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2A1F668B-1310-4F5E-B4C6-483EDCA037D2}" xr6:coauthVersionLast="47" xr6:coauthVersionMax="47" xr10:uidLastSave="{00000000-0000-0000-0000-000000000000}"/>
  <bookViews>
    <workbookView minimized="1" xWindow="1950" yWindow="1845" windowWidth="21795" windowHeight="14355" tabRatio="850" xr2:uid="{5DD6723E-529B-4DE7-9497-64E4FAE50BD5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76" r:id="rId8"/>
    <sheet name="10m Air Pistol (Supp rest) Sen" sheetId="77" r:id="rId9"/>
    <sheet name="6Yd Air Pistol" sheetId="8" r:id="rId10"/>
    <sheet name="10m Air Rifle" sheetId="9" r:id="rId11"/>
    <sheet name="10m Air Rifle Jun" sheetId="10" r:id="rId12"/>
    <sheet name="10m Air Rifle Sen" sheetId="11" r:id="rId13"/>
    <sheet name="10m Air Rifle Team" sheetId="12" r:id="rId14"/>
    <sheet name="10m Air Rifle (Supp rest)" sheetId="13" r:id="rId15"/>
    <sheet name="10m Air Rifle (Supp rest) Sen" sheetId="14" r:id="rId16"/>
    <sheet name="20Yd Pistol" sheetId="15" r:id="rId17"/>
    <sheet name="20Yd Pistol Sen" sheetId="16" r:id="rId18"/>
    <sheet name="Bench 100yd 1" sheetId="17" r:id="rId19"/>
    <sheet name="Bench 100yd 2" sheetId="18" r:id="rId20"/>
    <sheet name="Bench 100yd Sen" sheetId="19" r:id="rId21"/>
    <sheet name="Bench 100yd Team" sheetId="20" r:id="rId22"/>
    <sheet name="Bench 50m 1" sheetId="21" r:id="rId23"/>
    <sheet name="Bench 50m 2" sheetId="22" r:id="rId24"/>
    <sheet name="Bench 50m Sen" sheetId="23" r:id="rId25"/>
    <sheet name="Bench 50m Team" sheetId="24" r:id="rId26"/>
    <sheet name="Bench SR (Air) 1" sheetId="25" r:id="rId27"/>
    <sheet name="Bench SR (Air) 2" sheetId="26" r:id="rId28"/>
    <sheet name="Bench SR (Air) 3" sheetId="27" r:id="rId29"/>
    <sheet name="Bench SR (Air) 4" sheetId="28" r:id="rId30"/>
    <sheet name="Bench SR (Air) Sen" sheetId="29" r:id="rId31"/>
    <sheet name="Bench SR (Air) Team" sheetId="30" r:id="rId32"/>
    <sheet name="Bench SR (Rim) 1" sheetId="31" r:id="rId33"/>
    <sheet name="Bench SR (Rim) 2" sheetId="32" r:id="rId34"/>
    <sheet name="Bench SR (Rim) 3" sheetId="33" r:id="rId35"/>
    <sheet name="Bench SR (Rim) 4" sheetId="34" r:id="rId36"/>
    <sheet name="Bench SR (Rim) 5" sheetId="35" r:id="rId37"/>
    <sheet name="Bench SR (Rim) 6" sheetId="36" r:id="rId38"/>
    <sheet name="Bench SR (Rim) Jun" sheetId="37" r:id="rId39"/>
    <sheet name="Bench SR (Rim) Sen 1" sheetId="38" r:id="rId40"/>
    <sheet name="Bench SR (Rim) Sen 2" sheetId="39" r:id="rId41"/>
    <sheet name="Bench SR (Rim) Team 1" sheetId="40" r:id="rId42"/>
    <sheet name="Bench SR (Rim) Team 2" sheetId="41" r:id="rId43"/>
    <sheet name="Bench SR (Rim) Team 3" sheetId="42" r:id="rId44"/>
    <sheet name="Gallery Rifle Any" sheetId="43" r:id="rId45"/>
    <sheet name="Gallery Rifle Any Sen" sheetId="44" r:id="rId46"/>
    <sheet name="Gallery Rifle Iron" sheetId="45" r:id="rId47"/>
    <sheet name="Gallery Rifle Iron Sen" sheetId="46" r:id="rId48"/>
    <sheet name="L-Barrelled Revolver Any" sheetId="47" r:id="rId49"/>
    <sheet name="L-Barrelled Revolver Iron" sheetId="48" r:id="rId50"/>
    <sheet name="Long Barrelled Pistol" sheetId="49" r:id="rId51"/>
    <sheet name="Long Barrelled Pistol Sen" sheetId="50" r:id="rId52"/>
    <sheet name="LR Rifle 100 Any" sheetId="51" r:id="rId53"/>
    <sheet name="LR Rifle 100 Any Sen" sheetId="52" r:id="rId54"/>
    <sheet name="LR Rifle 50 Iron" sheetId="53" r:id="rId55"/>
    <sheet name="LR Rifle Dewar" sheetId="54" r:id="rId56"/>
    <sheet name="LR Rifle Dewar Sen" sheetId="55" r:id="rId57"/>
    <sheet name="Muzzle-loading Nitro" sheetId="56" r:id="rId58"/>
    <sheet name="Muzzle-loading Pistol" sheetId="57" r:id="rId59"/>
    <sheet name="Muzzle-loading Pistol Sen" sheetId="58" r:id="rId60"/>
    <sheet name="Muzzle-loading Revolver" sheetId="59" r:id="rId61"/>
    <sheet name="Muzzle-loading Revolver Sen" sheetId="60" r:id="rId62"/>
    <sheet name="Rapid Fire Air Pistol" sheetId="61" r:id="rId63"/>
    <sheet name="Rapid Fire Rifle" sheetId="62" r:id="rId64"/>
    <sheet name="Short Range Rifle 1" sheetId="63" r:id="rId65"/>
    <sheet name="Short Range Rifle 2" sheetId="64" r:id="rId66"/>
    <sheet name="Short Range Rifle Jun" sheetId="65" r:id="rId67"/>
    <sheet name="Short Range Rifle Sen" sheetId="66" r:id="rId68"/>
    <sheet name="Short Range Rifle Team 1" sheetId="67" r:id="rId69"/>
    <sheet name="Short Range Rifle Team 2" sheetId="68" r:id="rId70"/>
    <sheet name="Short Range Rifle Team 3" sheetId="69" r:id="rId71"/>
    <sheet name="Sport Rifle 1" sheetId="70" r:id="rId72"/>
    <sheet name="Sport Rifle 2" sheetId="71" r:id="rId73"/>
    <sheet name="Sport Rifle Sen" sheetId="72" r:id="rId74"/>
    <sheet name="Sport Rifle Team 1" sheetId="73" r:id="rId75"/>
    <sheet name="Sport Rifle Team 2" sheetId="74" r:id="rId76"/>
    <sheet name="SR Standard Pistol" sheetId="75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76" l="1"/>
  <c r="H51" i="76"/>
  <c r="H52" i="76"/>
  <c r="H56" i="76"/>
  <c r="H55" i="76"/>
  <c r="H54" i="76"/>
  <c r="H49" i="76"/>
  <c r="H53" i="76"/>
  <c r="H43" i="76"/>
  <c r="H42" i="76"/>
  <c r="H44" i="76"/>
  <c r="H45" i="76"/>
  <c r="H41" i="76"/>
  <c r="H38" i="76"/>
  <c r="H40" i="76"/>
  <c r="H39" i="76"/>
  <c r="H32" i="76"/>
  <c r="H33" i="76"/>
  <c r="H27" i="76"/>
  <c r="H28" i="76"/>
  <c r="H34" i="76"/>
  <c r="H29" i="76"/>
  <c r="H31" i="76"/>
  <c r="H30" i="76"/>
  <c r="H23" i="76"/>
  <c r="H17" i="76"/>
  <c r="H18" i="76"/>
  <c r="H21" i="76"/>
  <c r="H22" i="76"/>
  <c r="H19" i="76"/>
  <c r="H20" i="76"/>
  <c r="H16" i="76"/>
  <c r="H5" i="76"/>
  <c r="H12" i="76"/>
  <c r="H9" i="76"/>
  <c r="H10" i="76"/>
  <c r="H7" i="76"/>
  <c r="H11" i="76"/>
  <c r="H8" i="76"/>
  <c r="H6" i="76"/>
  <c r="G15" i="75" l="1"/>
  <c r="G14" i="75"/>
  <c r="G13" i="75"/>
  <c r="G12" i="75"/>
  <c r="G11" i="75"/>
  <c r="G10" i="75"/>
  <c r="G9" i="75"/>
  <c r="G8" i="75"/>
  <c r="G7" i="75"/>
  <c r="G6" i="75"/>
  <c r="G5" i="75"/>
  <c r="M17" i="74"/>
  <c r="F17" i="74"/>
  <c r="M16" i="74"/>
  <c r="F16" i="74"/>
  <c r="F14" i="74" s="1"/>
  <c r="M15" i="74"/>
  <c r="M14" i="74" s="1"/>
  <c r="F15" i="74"/>
  <c r="M12" i="74"/>
  <c r="F12" i="74"/>
  <c r="M11" i="74"/>
  <c r="F11" i="74"/>
  <c r="F9" i="74" s="1"/>
  <c r="M10" i="74"/>
  <c r="M9" i="74" s="1"/>
  <c r="F10" i="74"/>
  <c r="M7" i="74"/>
  <c r="F7" i="74"/>
  <c r="M6" i="74"/>
  <c r="F6" i="74"/>
  <c r="F4" i="74" s="1"/>
  <c r="M5" i="74"/>
  <c r="M4" i="74" s="1"/>
  <c r="F5" i="74"/>
  <c r="M43" i="73"/>
  <c r="F43" i="73"/>
  <c r="M42" i="73"/>
  <c r="F42" i="73"/>
  <c r="M41" i="73"/>
  <c r="F41" i="73"/>
  <c r="M40" i="73"/>
  <c r="F40" i="73"/>
  <c r="M38" i="73"/>
  <c r="F38" i="73"/>
  <c r="M37" i="73"/>
  <c r="F37" i="73"/>
  <c r="M36" i="73"/>
  <c r="F36" i="73"/>
  <c r="M35" i="73"/>
  <c r="F35" i="73"/>
  <c r="M33" i="73"/>
  <c r="F33" i="73"/>
  <c r="M32" i="73"/>
  <c r="F32" i="73"/>
  <c r="M31" i="73"/>
  <c r="F31" i="73"/>
  <c r="M30" i="73"/>
  <c r="F30" i="73"/>
  <c r="M17" i="73"/>
  <c r="F17" i="73"/>
  <c r="M16" i="73"/>
  <c r="F16" i="73"/>
  <c r="M15" i="73"/>
  <c r="M14" i="73" s="1"/>
  <c r="F15" i="73"/>
  <c r="F14" i="73"/>
  <c r="M12" i="73"/>
  <c r="F12" i="73"/>
  <c r="M11" i="73"/>
  <c r="F11" i="73"/>
  <c r="M10" i="73"/>
  <c r="F10" i="73"/>
  <c r="M9" i="73"/>
  <c r="F9" i="73"/>
  <c r="M7" i="73"/>
  <c r="F7" i="73"/>
  <c r="M6" i="73"/>
  <c r="F6" i="73"/>
  <c r="M5" i="73"/>
  <c r="F5" i="73"/>
  <c r="M4" i="73"/>
  <c r="F4" i="73"/>
  <c r="M12" i="69"/>
  <c r="M9" i="69" s="1"/>
  <c r="F12" i="69"/>
  <c r="M11" i="69"/>
  <c r="F11" i="69"/>
  <c r="M10" i="69"/>
  <c r="F10" i="69"/>
  <c r="F9" i="69" s="1"/>
  <c r="M7" i="69"/>
  <c r="M4" i="69" s="1"/>
  <c r="F7" i="69"/>
  <c r="M6" i="69"/>
  <c r="F6" i="69"/>
  <c r="M5" i="69"/>
  <c r="F5" i="69"/>
  <c r="F4" i="69"/>
  <c r="F43" i="68"/>
  <c r="F42" i="68"/>
  <c r="F41" i="68"/>
  <c r="F40" i="68" s="1"/>
  <c r="M38" i="68"/>
  <c r="F38" i="68"/>
  <c r="M37" i="68"/>
  <c r="M35" i="68" s="1"/>
  <c r="F37" i="68"/>
  <c r="F35" i="68" s="1"/>
  <c r="M36" i="68"/>
  <c r="F36" i="68"/>
  <c r="M33" i="68"/>
  <c r="F33" i="68"/>
  <c r="M32" i="68"/>
  <c r="M30" i="68" s="1"/>
  <c r="F32" i="68"/>
  <c r="F30" i="68" s="1"/>
  <c r="M31" i="68"/>
  <c r="F31" i="68"/>
  <c r="F17" i="68"/>
  <c r="F16" i="68"/>
  <c r="F15" i="68"/>
  <c r="F14" i="68" s="1"/>
  <c r="M12" i="68"/>
  <c r="F12" i="68"/>
  <c r="M11" i="68"/>
  <c r="F11" i="68"/>
  <c r="M10" i="68"/>
  <c r="F10" i="68"/>
  <c r="F9" i="68" s="1"/>
  <c r="M9" i="68"/>
  <c r="M7" i="68"/>
  <c r="F7" i="68"/>
  <c r="M6" i="68"/>
  <c r="F6" i="68"/>
  <c r="M5" i="68"/>
  <c r="F5" i="68"/>
  <c r="M4" i="68"/>
  <c r="F4" i="68"/>
  <c r="M43" i="67"/>
  <c r="F43" i="67"/>
  <c r="M42" i="67"/>
  <c r="F42" i="67"/>
  <c r="F40" i="67" s="1"/>
  <c r="M41" i="67"/>
  <c r="M40" i="67" s="1"/>
  <c r="F41" i="67"/>
  <c r="M38" i="67"/>
  <c r="F38" i="67"/>
  <c r="M37" i="67"/>
  <c r="F37" i="67"/>
  <c r="M36" i="67"/>
  <c r="M35" i="67" s="1"/>
  <c r="F36" i="67"/>
  <c r="F35" i="67"/>
  <c r="M33" i="67"/>
  <c r="F33" i="67"/>
  <c r="M32" i="67"/>
  <c r="F32" i="67"/>
  <c r="M31" i="67"/>
  <c r="M30" i="67" s="1"/>
  <c r="F31" i="67"/>
  <c r="F30" i="67"/>
  <c r="M17" i="67"/>
  <c r="F17" i="67"/>
  <c r="M16" i="67"/>
  <c r="F16" i="67"/>
  <c r="M15" i="67"/>
  <c r="M14" i="67" s="1"/>
  <c r="F15" i="67"/>
  <c r="F14" i="67"/>
  <c r="M12" i="67"/>
  <c r="F12" i="67"/>
  <c r="M11" i="67"/>
  <c r="F11" i="67"/>
  <c r="M10" i="67"/>
  <c r="M9" i="67" s="1"/>
  <c r="F10" i="67"/>
  <c r="F9" i="67"/>
  <c r="M7" i="67"/>
  <c r="F7" i="67"/>
  <c r="M6" i="67"/>
  <c r="F6" i="67"/>
  <c r="M5" i="67"/>
  <c r="M4" i="67" s="1"/>
  <c r="F5" i="67"/>
  <c r="F4" i="67"/>
  <c r="G46" i="62"/>
  <c r="G45" i="62"/>
  <c r="G44" i="62"/>
  <c r="G43" i="62"/>
  <c r="G42" i="62"/>
  <c r="G41" i="62"/>
  <c r="G40" i="62"/>
  <c r="G39" i="62"/>
  <c r="G35" i="62"/>
  <c r="G34" i="62"/>
  <c r="G33" i="62"/>
  <c r="G32" i="62"/>
  <c r="G31" i="62"/>
  <c r="G30" i="62"/>
  <c r="G29" i="62"/>
  <c r="G28" i="62"/>
  <c r="G24" i="62"/>
  <c r="G23" i="62"/>
  <c r="G22" i="62"/>
  <c r="G21" i="62"/>
  <c r="G20" i="62"/>
  <c r="G19" i="62"/>
  <c r="G18" i="62"/>
  <c r="G17" i="62"/>
  <c r="G13" i="62"/>
  <c r="G12" i="62"/>
  <c r="G11" i="62"/>
  <c r="G10" i="62"/>
  <c r="G9" i="62"/>
  <c r="G8" i="62"/>
  <c r="G7" i="62"/>
  <c r="G6" i="62"/>
  <c r="G5" i="62"/>
  <c r="H12" i="61"/>
  <c r="H11" i="61"/>
  <c r="H10" i="61"/>
  <c r="H9" i="61"/>
  <c r="H8" i="61"/>
  <c r="H7" i="61"/>
  <c r="H6" i="61"/>
  <c r="H5" i="61"/>
  <c r="H12" i="54"/>
  <c r="H11" i="54"/>
  <c r="H10" i="54"/>
  <c r="H9" i="54"/>
  <c r="H8" i="54"/>
  <c r="H7" i="54"/>
  <c r="H6" i="54"/>
  <c r="H5" i="54"/>
  <c r="F12" i="53"/>
  <c r="F11" i="53"/>
  <c r="F10" i="53"/>
  <c r="F9" i="53"/>
  <c r="F8" i="53"/>
  <c r="F7" i="53"/>
  <c r="F6" i="53"/>
  <c r="F5" i="53"/>
  <c r="F11" i="51"/>
  <c r="F10" i="51"/>
  <c r="F9" i="51"/>
  <c r="F8" i="51"/>
  <c r="F7" i="51"/>
  <c r="F6" i="51"/>
  <c r="F5" i="51"/>
  <c r="F46" i="49"/>
  <c r="F45" i="49"/>
  <c r="F44" i="49"/>
  <c r="F43" i="49"/>
  <c r="F42" i="49"/>
  <c r="F41" i="49"/>
  <c r="F40" i="49"/>
  <c r="F39" i="49"/>
  <c r="F35" i="49"/>
  <c r="F34" i="49"/>
  <c r="F33" i="49"/>
  <c r="F32" i="49"/>
  <c r="F31" i="49"/>
  <c r="F30" i="49"/>
  <c r="F29" i="49"/>
  <c r="F28" i="49"/>
  <c r="F24" i="49"/>
  <c r="F23" i="49"/>
  <c r="F22" i="49"/>
  <c r="F21" i="49"/>
  <c r="F20" i="49"/>
  <c r="F19" i="49"/>
  <c r="F18" i="49"/>
  <c r="F17" i="49"/>
  <c r="F13" i="49"/>
  <c r="F12" i="49"/>
  <c r="F11" i="49"/>
  <c r="F10" i="49"/>
  <c r="F9" i="49"/>
  <c r="F8" i="49"/>
  <c r="F7" i="49"/>
  <c r="F6" i="49"/>
  <c r="F5" i="49"/>
  <c r="F20" i="48"/>
  <c r="F19" i="48"/>
  <c r="F18" i="48"/>
  <c r="F17" i="48"/>
  <c r="F16" i="48"/>
  <c r="F15" i="48"/>
  <c r="F11" i="48"/>
  <c r="F10" i="48"/>
  <c r="F9" i="48"/>
  <c r="F8" i="48"/>
  <c r="F7" i="48"/>
  <c r="F6" i="48"/>
  <c r="F5" i="48"/>
  <c r="F20" i="47"/>
  <c r="F19" i="47"/>
  <c r="F18" i="47"/>
  <c r="F17" i="47"/>
  <c r="F16" i="47"/>
  <c r="F15" i="47"/>
  <c r="F11" i="47"/>
  <c r="F10" i="47"/>
  <c r="F9" i="47"/>
  <c r="F8" i="47"/>
  <c r="F7" i="47"/>
  <c r="F6" i="47"/>
  <c r="F5" i="47"/>
  <c r="F51" i="45"/>
  <c r="F50" i="45"/>
  <c r="F49" i="45"/>
  <c r="F48" i="45"/>
  <c r="F47" i="45"/>
  <c r="F46" i="45"/>
  <c r="F45" i="45"/>
  <c r="F44" i="45"/>
  <c r="F43" i="45"/>
  <c r="P39" i="45"/>
  <c r="F39" i="45"/>
  <c r="P38" i="45"/>
  <c r="F38" i="45"/>
  <c r="P37" i="45"/>
  <c r="F37" i="45"/>
  <c r="P36" i="45"/>
  <c r="F36" i="45"/>
  <c r="P35" i="45"/>
  <c r="F35" i="45"/>
  <c r="P34" i="45"/>
  <c r="F34" i="45"/>
  <c r="P33" i="45"/>
  <c r="F33" i="45"/>
  <c r="P32" i="45"/>
  <c r="F32" i="45"/>
  <c r="P31" i="45"/>
  <c r="F31" i="45"/>
  <c r="P27" i="45"/>
  <c r="F27" i="45"/>
  <c r="P26" i="45"/>
  <c r="F26" i="45"/>
  <c r="P25" i="45"/>
  <c r="F25" i="45"/>
  <c r="P24" i="45"/>
  <c r="F24" i="45"/>
  <c r="P23" i="45"/>
  <c r="F23" i="45"/>
  <c r="P22" i="45"/>
  <c r="F22" i="45"/>
  <c r="P21" i="45"/>
  <c r="F21" i="45"/>
  <c r="P20" i="45"/>
  <c r="F20" i="45"/>
  <c r="P19" i="45"/>
  <c r="F19" i="45"/>
  <c r="P18" i="45"/>
  <c r="F18" i="45"/>
  <c r="P14" i="45"/>
  <c r="F14" i="45"/>
  <c r="P13" i="45"/>
  <c r="F13" i="45"/>
  <c r="P12" i="45"/>
  <c r="F12" i="45"/>
  <c r="P11" i="45"/>
  <c r="F11" i="45"/>
  <c r="P10" i="45"/>
  <c r="F10" i="45"/>
  <c r="P9" i="45"/>
  <c r="F9" i="45"/>
  <c r="P8" i="45"/>
  <c r="F8" i="45"/>
  <c r="P7" i="45"/>
  <c r="F7" i="45"/>
  <c r="P6" i="45"/>
  <c r="F6" i="45"/>
  <c r="P5" i="45"/>
  <c r="F5" i="45"/>
  <c r="P39" i="43"/>
  <c r="F39" i="43"/>
  <c r="P38" i="43"/>
  <c r="F38" i="43"/>
  <c r="P37" i="43"/>
  <c r="F37" i="43"/>
  <c r="P36" i="43"/>
  <c r="F36" i="43"/>
  <c r="P35" i="43"/>
  <c r="F35" i="43"/>
  <c r="P34" i="43"/>
  <c r="F34" i="43"/>
  <c r="P33" i="43"/>
  <c r="F33" i="43"/>
  <c r="P32" i="43"/>
  <c r="F32" i="43"/>
  <c r="P31" i="43"/>
  <c r="F31" i="43"/>
  <c r="F27" i="43"/>
  <c r="P26" i="43"/>
  <c r="F26" i="43"/>
  <c r="P25" i="43"/>
  <c r="F25" i="43"/>
  <c r="P24" i="43"/>
  <c r="F24" i="43"/>
  <c r="P23" i="43"/>
  <c r="F23" i="43"/>
  <c r="P22" i="43"/>
  <c r="F22" i="43"/>
  <c r="P21" i="43"/>
  <c r="F21" i="43"/>
  <c r="P20" i="43"/>
  <c r="F20" i="43"/>
  <c r="P19" i="43"/>
  <c r="F19" i="43"/>
  <c r="P18" i="43"/>
  <c r="F18" i="43"/>
  <c r="P14" i="43"/>
  <c r="F14" i="43"/>
  <c r="P13" i="43"/>
  <c r="F13" i="43"/>
  <c r="P12" i="43"/>
  <c r="F12" i="43"/>
  <c r="P11" i="43"/>
  <c r="F11" i="43"/>
  <c r="P10" i="43"/>
  <c r="F10" i="43"/>
  <c r="P9" i="43"/>
  <c r="F9" i="43"/>
  <c r="P8" i="43"/>
  <c r="F8" i="43"/>
  <c r="P7" i="43"/>
  <c r="F7" i="43"/>
  <c r="P6" i="43"/>
  <c r="F6" i="43"/>
  <c r="P5" i="43"/>
  <c r="F5" i="43"/>
  <c r="F17" i="42"/>
  <c r="F16" i="42"/>
  <c r="F15" i="42"/>
  <c r="F14" i="42" s="1"/>
  <c r="M12" i="42"/>
  <c r="F12" i="42"/>
  <c r="M11" i="42"/>
  <c r="M9" i="42" s="1"/>
  <c r="F11" i="42"/>
  <c r="F9" i="42" s="1"/>
  <c r="M10" i="42"/>
  <c r="F10" i="42"/>
  <c r="M7" i="42"/>
  <c r="F7" i="42"/>
  <c r="M6" i="42"/>
  <c r="M4" i="42" s="1"/>
  <c r="F6" i="42"/>
  <c r="F4" i="42" s="1"/>
  <c r="M5" i="42"/>
  <c r="F5" i="42"/>
  <c r="F43" i="41"/>
  <c r="F42" i="41"/>
  <c r="F41" i="41"/>
  <c r="F40" i="41" s="1"/>
  <c r="M38" i="41"/>
  <c r="M35" i="41" s="1"/>
  <c r="F38" i="41"/>
  <c r="M37" i="41"/>
  <c r="F37" i="41"/>
  <c r="M36" i="41"/>
  <c r="F36" i="41"/>
  <c r="F35" i="41"/>
  <c r="M33" i="41"/>
  <c r="M30" i="41" s="1"/>
  <c r="F33" i="41"/>
  <c r="M32" i="41"/>
  <c r="F32" i="41"/>
  <c r="M31" i="41"/>
  <c r="F31" i="41"/>
  <c r="F30" i="41"/>
  <c r="M17" i="41"/>
  <c r="M14" i="41" s="1"/>
  <c r="F17" i="41"/>
  <c r="M16" i="41"/>
  <c r="F16" i="41"/>
  <c r="M15" i="41"/>
  <c r="F15" i="41"/>
  <c r="F14" i="41"/>
  <c r="M12" i="41"/>
  <c r="M9" i="41" s="1"/>
  <c r="F12" i="41"/>
  <c r="M11" i="41"/>
  <c r="F11" i="41"/>
  <c r="M10" i="41"/>
  <c r="F10" i="41"/>
  <c r="F9" i="41"/>
  <c r="M7" i="41"/>
  <c r="M4" i="41" s="1"/>
  <c r="F7" i="41"/>
  <c r="M6" i="41"/>
  <c r="F6" i="41"/>
  <c r="M5" i="41"/>
  <c r="F5" i="41"/>
  <c r="F4" i="41"/>
  <c r="M43" i="40"/>
  <c r="F43" i="40"/>
  <c r="M42" i="40"/>
  <c r="F42" i="40"/>
  <c r="M41" i="40"/>
  <c r="F41" i="40"/>
  <c r="M40" i="40"/>
  <c r="F40" i="40"/>
  <c r="M38" i="40"/>
  <c r="F38" i="40"/>
  <c r="M37" i="40"/>
  <c r="F37" i="40"/>
  <c r="M36" i="40"/>
  <c r="F36" i="40"/>
  <c r="M35" i="40"/>
  <c r="F35" i="40"/>
  <c r="M33" i="40"/>
  <c r="F33" i="40"/>
  <c r="M32" i="40"/>
  <c r="F32" i="40"/>
  <c r="M31" i="40"/>
  <c r="F31" i="40"/>
  <c r="M30" i="40"/>
  <c r="F30" i="40"/>
  <c r="M17" i="40"/>
  <c r="F17" i="40"/>
  <c r="M16" i="40"/>
  <c r="F16" i="40"/>
  <c r="M15" i="40"/>
  <c r="M14" i="40" s="1"/>
  <c r="F15" i="40"/>
  <c r="F14" i="40"/>
  <c r="M12" i="40"/>
  <c r="F12" i="40"/>
  <c r="M11" i="40"/>
  <c r="F11" i="40"/>
  <c r="M10" i="40"/>
  <c r="F10" i="40"/>
  <c r="M9" i="40"/>
  <c r="F9" i="40"/>
  <c r="M7" i="40"/>
  <c r="F7" i="40"/>
  <c r="M6" i="40"/>
  <c r="F6" i="40"/>
  <c r="M5" i="40"/>
  <c r="M4" i="40" s="1"/>
  <c r="F5" i="40"/>
  <c r="F4" i="40"/>
  <c r="F34" i="36"/>
  <c r="F33" i="36"/>
  <c r="F32" i="36"/>
  <c r="F31" i="36"/>
  <c r="F30" i="36"/>
  <c r="F29" i="36"/>
  <c r="F28" i="36"/>
  <c r="F27" i="36"/>
  <c r="F23" i="36"/>
  <c r="F22" i="36"/>
  <c r="F21" i="36"/>
  <c r="F20" i="36"/>
  <c r="F19" i="36"/>
  <c r="F18" i="36"/>
  <c r="F17" i="36"/>
  <c r="F16" i="36"/>
  <c r="F12" i="36"/>
  <c r="F11" i="36"/>
  <c r="F10" i="36"/>
  <c r="F9" i="36"/>
  <c r="F8" i="36"/>
  <c r="F7" i="36"/>
  <c r="F6" i="36"/>
  <c r="F5" i="36"/>
  <c r="F58" i="35"/>
  <c r="F57" i="35"/>
  <c r="F56" i="35"/>
  <c r="F55" i="35"/>
  <c r="F54" i="35"/>
  <c r="F53" i="35"/>
  <c r="F52" i="35"/>
  <c r="F51" i="35"/>
  <c r="F47" i="35"/>
  <c r="F46" i="35"/>
  <c r="F45" i="35"/>
  <c r="F44" i="35"/>
  <c r="F43" i="35"/>
  <c r="F42" i="35"/>
  <c r="F41" i="35"/>
  <c r="F40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1" i="34"/>
  <c r="F60" i="34"/>
  <c r="F59" i="34"/>
  <c r="F58" i="34"/>
  <c r="F57" i="34"/>
  <c r="F56" i="34"/>
  <c r="F55" i="34"/>
  <c r="F54" i="34"/>
  <c r="F53" i="34"/>
  <c r="F49" i="34"/>
  <c r="F48" i="34"/>
  <c r="F47" i="34"/>
  <c r="F46" i="34"/>
  <c r="F45" i="34"/>
  <c r="F44" i="34"/>
  <c r="F43" i="34"/>
  <c r="F42" i="34"/>
  <c r="F41" i="34"/>
  <c r="F37" i="34"/>
  <c r="F36" i="34"/>
  <c r="F35" i="34"/>
  <c r="F34" i="34"/>
  <c r="F33" i="34"/>
  <c r="F32" i="34"/>
  <c r="F31" i="34"/>
  <c r="F30" i="34"/>
  <c r="F29" i="34"/>
  <c r="F25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F61" i="33"/>
  <c r="F60" i="33"/>
  <c r="F59" i="33"/>
  <c r="F58" i="33"/>
  <c r="F57" i="33"/>
  <c r="F56" i="33"/>
  <c r="F55" i="33"/>
  <c r="F54" i="33"/>
  <c r="F53" i="33"/>
  <c r="F49" i="33"/>
  <c r="F48" i="33"/>
  <c r="F47" i="33"/>
  <c r="F46" i="33"/>
  <c r="F45" i="33"/>
  <c r="F44" i="33"/>
  <c r="F43" i="33"/>
  <c r="F42" i="33"/>
  <c r="F41" i="33"/>
  <c r="F37" i="33"/>
  <c r="F36" i="33"/>
  <c r="F35" i="33"/>
  <c r="F34" i="33"/>
  <c r="F33" i="33"/>
  <c r="F32" i="33"/>
  <c r="F31" i="33"/>
  <c r="F30" i="33"/>
  <c r="F29" i="33"/>
  <c r="F25" i="33"/>
  <c r="F24" i="33"/>
  <c r="F23" i="33"/>
  <c r="F22" i="33"/>
  <c r="F21" i="33"/>
  <c r="F20" i="33"/>
  <c r="F19" i="33"/>
  <c r="F18" i="33"/>
  <c r="F17" i="33"/>
  <c r="F13" i="33"/>
  <c r="F12" i="33"/>
  <c r="F11" i="33"/>
  <c r="F10" i="33"/>
  <c r="F9" i="33"/>
  <c r="F8" i="33"/>
  <c r="F7" i="33"/>
  <c r="F6" i="33"/>
  <c r="F5" i="33"/>
  <c r="F61" i="32"/>
  <c r="F60" i="32"/>
  <c r="F59" i="32"/>
  <c r="F58" i="32"/>
  <c r="F57" i="32"/>
  <c r="F56" i="32"/>
  <c r="F55" i="32"/>
  <c r="F54" i="32"/>
  <c r="F53" i="32"/>
  <c r="F49" i="32"/>
  <c r="F48" i="32"/>
  <c r="F47" i="32"/>
  <c r="F46" i="32"/>
  <c r="F45" i="32"/>
  <c r="F44" i="32"/>
  <c r="F43" i="32"/>
  <c r="F42" i="32"/>
  <c r="F41" i="32"/>
  <c r="F37" i="32"/>
  <c r="F36" i="32"/>
  <c r="F35" i="32"/>
  <c r="F34" i="32"/>
  <c r="F33" i="32"/>
  <c r="F32" i="32"/>
  <c r="F31" i="32"/>
  <c r="F30" i="32"/>
  <c r="F29" i="32"/>
  <c r="F25" i="32"/>
  <c r="F24" i="32"/>
  <c r="F23" i="32"/>
  <c r="F22" i="32"/>
  <c r="F21" i="32"/>
  <c r="F20" i="32"/>
  <c r="F19" i="32"/>
  <c r="F18" i="32"/>
  <c r="F17" i="32"/>
  <c r="F13" i="32"/>
  <c r="F12" i="32"/>
  <c r="F11" i="32"/>
  <c r="F10" i="32"/>
  <c r="F9" i="32"/>
  <c r="F8" i="32"/>
  <c r="F7" i="32"/>
  <c r="F6" i="32"/>
  <c r="F5" i="32"/>
  <c r="F61" i="31"/>
  <c r="F60" i="31"/>
  <c r="F59" i="31"/>
  <c r="F58" i="31"/>
  <c r="F57" i="31"/>
  <c r="F56" i="31"/>
  <c r="F55" i="31"/>
  <c r="F54" i="31"/>
  <c r="F53" i="31"/>
  <c r="F49" i="31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M43" i="30"/>
  <c r="F43" i="30"/>
  <c r="M42" i="30"/>
  <c r="F42" i="30"/>
  <c r="M41" i="30"/>
  <c r="F41" i="30"/>
  <c r="M40" i="30"/>
  <c r="F40" i="30"/>
  <c r="M38" i="30"/>
  <c r="F38" i="30"/>
  <c r="M37" i="30"/>
  <c r="F37" i="30"/>
  <c r="M36" i="30"/>
  <c r="F36" i="30"/>
  <c r="M35" i="30"/>
  <c r="F35" i="30"/>
  <c r="M33" i="30"/>
  <c r="F33" i="30"/>
  <c r="M32" i="30"/>
  <c r="F32" i="30"/>
  <c r="M31" i="30"/>
  <c r="F31" i="30"/>
  <c r="M30" i="30"/>
  <c r="F30" i="30"/>
  <c r="M17" i="30"/>
  <c r="F17" i="30"/>
  <c r="M16" i="30"/>
  <c r="F16" i="30"/>
  <c r="M15" i="30"/>
  <c r="F15" i="30"/>
  <c r="M14" i="30"/>
  <c r="F14" i="30"/>
  <c r="M12" i="30"/>
  <c r="F12" i="30"/>
  <c r="M11" i="30"/>
  <c r="F11" i="30"/>
  <c r="M10" i="30"/>
  <c r="F10" i="30"/>
  <c r="M9" i="30"/>
  <c r="F9" i="30"/>
  <c r="M7" i="30"/>
  <c r="F7" i="30"/>
  <c r="M6" i="30"/>
  <c r="F6" i="30"/>
  <c r="M5" i="30"/>
  <c r="M4" i="30" s="1"/>
  <c r="F5" i="30"/>
  <c r="F4" i="30"/>
  <c r="F12" i="28"/>
  <c r="F11" i="28"/>
  <c r="F10" i="28"/>
  <c r="F9" i="28"/>
  <c r="F8" i="28"/>
  <c r="F7" i="28"/>
  <c r="F6" i="28"/>
  <c r="F5" i="28"/>
  <c r="F61" i="27"/>
  <c r="F60" i="27"/>
  <c r="F59" i="27"/>
  <c r="F58" i="27"/>
  <c r="F57" i="27"/>
  <c r="F56" i="27"/>
  <c r="F55" i="27"/>
  <c r="F54" i="27"/>
  <c r="F53" i="27"/>
  <c r="F49" i="27"/>
  <c r="F48" i="27"/>
  <c r="F47" i="27"/>
  <c r="F46" i="27"/>
  <c r="F45" i="27"/>
  <c r="F44" i="27"/>
  <c r="F43" i="27"/>
  <c r="F42" i="27"/>
  <c r="F41" i="27"/>
  <c r="F37" i="27"/>
  <c r="F36" i="27"/>
  <c r="F35" i="27"/>
  <c r="F34" i="27"/>
  <c r="F33" i="27"/>
  <c r="F32" i="27"/>
  <c r="F31" i="27"/>
  <c r="F30" i="27"/>
  <c r="F29" i="27"/>
  <c r="F25" i="27"/>
  <c r="F24" i="27"/>
  <c r="F23" i="27"/>
  <c r="F22" i="27"/>
  <c r="F21" i="27"/>
  <c r="F20" i="27"/>
  <c r="F19" i="27"/>
  <c r="F18" i="27"/>
  <c r="F17" i="27"/>
  <c r="F13" i="27"/>
  <c r="F12" i="27"/>
  <c r="F11" i="27"/>
  <c r="F10" i="27"/>
  <c r="F9" i="27"/>
  <c r="F8" i="27"/>
  <c r="F7" i="27"/>
  <c r="F6" i="27"/>
  <c r="F5" i="27"/>
  <c r="F61" i="26"/>
  <c r="F60" i="26"/>
  <c r="F59" i="26"/>
  <c r="F58" i="26"/>
  <c r="F57" i="26"/>
  <c r="F56" i="26"/>
  <c r="F55" i="26"/>
  <c r="F54" i="26"/>
  <c r="F53" i="26"/>
  <c r="F49" i="26"/>
  <c r="F48" i="26"/>
  <c r="F47" i="26"/>
  <c r="F46" i="26"/>
  <c r="F45" i="26"/>
  <c r="F44" i="26"/>
  <c r="F43" i="26"/>
  <c r="F42" i="26"/>
  <c r="F41" i="26"/>
  <c r="F37" i="26"/>
  <c r="F36" i="26"/>
  <c r="F35" i="26"/>
  <c r="F34" i="26"/>
  <c r="F33" i="26"/>
  <c r="F32" i="26"/>
  <c r="F31" i="26"/>
  <c r="F30" i="26"/>
  <c r="F29" i="26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1" i="25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M38" i="24"/>
  <c r="F38" i="24"/>
  <c r="M37" i="24"/>
  <c r="F37" i="24"/>
  <c r="M36" i="24"/>
  <c r="M35" i="24" s="1"/>
  <c r="F36" i="24"/>
  <c r="F35" i="24" s="1"/>
  <c r="M33" i="24"/>
  <c r="F33" i="24"/>
  <c r="M32" i="24"/>
  <c r="M30" i="24" s="1"/>
  <c r="F32" i="24"/>
  <c r="M31" i="24"/>
  <c r="F31" i="24"/>
  <c r="F30" i="24" s="1"/>
  <c r="F17" i="24"/>
  <c r="F16" i="24"/>
  <c r="F15" i="24"/>
  <c r="F14" i="24" s="1"/>
  <c r="M12" i="24"/>
  <c r="F12" i="24"/>
  <c r="M11" i="24"/>
  <c r="F11" i="24"/>
  <c r="F9" i="24" s="1"/>
  <c r="M10" i="24"/>
  <c r="F10" i="24"/>
  <c r="M9" i="24"/>
  <c r="M7" i="24"/>
  <c r="F7" i="24"/>
  <c r="M6" i="24"/>
  <c r="F6" i="24"/>
  <c r="F4" i="24" s="1"/>
  <c r="M5" i="24"/>
  <c r="F5" i="24"/>
  <c r="M4" i="24"/>
  <c r="F57" i="22"/>
  <c r="F56" i="22"/>
  <c r="F55" i="22"/>
  <c r="F54" i="22"/>
  <c r="F53" i="22"/>
  <c r="F52" i="22"/>
  <c r="F51" i="22"/>
  <c r="F50" i="22"/>
  <c r="F46" i="22"/>
  <c r="F45" i="22"/>
  <c r="F44" i="22"/>
  <c r="F43" i="22"/>
  <c r="F42" i="22"/>
  <c r="F41" i="22"/>
  <c r="F40" i="22"/>
  <c r="F39" i="22"/>
  <c r="F35" i="22"/>
  <c r="F34" i="22"/>
  <c r="F33" i="22"/>
  <c r="F32" i="22"/>
  <c r="F31" i="22"/>
  <c r="F30" i="22"/>
  <c r="F29" i="22"/>
  <c r="F28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43" i="20"/>
  <c r="F42" i="20"/>
  <c r="F41" i="20"/>
  <c r="F40" i="20" s="1"/>
  <c r="M38" i="20"/>
  <c r="F38" i="20"/>
  <c r="M37" i="20"/>
  <c r="M35" i="20" s="1"/>
  <c r="F37" i="20"/>
  <c r="F35" i="20" s="1"/>
  <c r="M36" i="20"/>
  <c r="F36" i="20"/>
  <c r="M33" i="20"/>
  <c r="F33" i="20"/>
  <c r="M32" i="20"/>
  <c r="M30" i="20" s="1"/>
  <c r="F32" i="20"/>
  <c r="F30" i="20" s="1"/>
  <c r="M31" i="20"/>
  <c r="F31" i="20"/>
  <c r="F17" i="20"/>
  <c r="F16" i="20"/>
  <c r="F15" i="20"/>
  <c r="F14" i="20" s="1"/>
  <c r="M12" i="20"/>
  <c r="F12" i="20"/>
  <c r="M11" i="20"/>
  <c r="F11" i="20"/>
  <c r="M10" i="20"/>
  <c r="F10" i="20"/>
  <c r="M9" i="20"/>
  <c r="F9" i="20"/>
  <c r="M7" i="20"/>
  <c r="F7" i="20"/>
  <c r="M6" i="20"/>
  <c r="F6" i="20"/>
  <c r="M5" i="20"/>
  <c r="F5" i="20"/>
  <c r="M4" i="20"/>
  <c r="F4" i="20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61" i="17"/>
  <c r="F60" i="17"/>
  <c r="F59" i="17"/>
  <c r="F58" i="17"/>
  <c r="F57" i="17"/>
  <c r="F56" i="17"/>
  <c r="F55" i="17"/>
  <c r="F54" i="17"/>
  <c r="F53" i="17"/>
  <c r="F49" i="17"/>
  <c r="F48" i="17"/>
  <c r="F47" i="17"/>
  <c r="F46" i="17"/>
  <c r="F45" i="17"/>
  <c r="F44" i="17"/>
  <c r="F43" i="17"/>
  <c r="F42" i="17"/>
  <c r="F41" i="17"/>
  <c r="F37" i="17"/>
  <c r="F36" i="17"/>
  <c r="F35" i="17"/>
  <c r="F34" i="17"/>
  <c r="F33" i="17"/>
  <c r="F32" i="17"/>
  <c r="F31" i="17"/>
  <c r="F30" i="17"/>
  <c r="F29" i="17"/>
  <c r="F25" i="17"/>
  <c r="F24" i="17"/>
  <c r="F23" i="17"/>
  <c r="F22" i="17"/>
  <c r="F21" i="17"/>
  <c r="F20" i="17"/>
  <c r="F19" i="17"/>
  <c r="F18" i="17"/>
  <c r="F17" i="17"/>
  <c r="F13" i="17"/>
  <c r="F12" i="17"/>
  <c r="F11" i="17"/>
  <c r="F10" i="17"/>
  <c r="F9" i="17"/>
  <c r="F8" i="17"/>
  <c r="F7" i="17"/>
  <c r="F6" i="17"/>
  <c r="F5" i="17"/>
  <c r="F46" i="15"/>
  <c r="F45" i="15"/>
  <c r="F44" i="15"/>
  <c r="F43" i="15"/>
  <c r="F42" i="15"/>
  <c r="F41" i="15"/>
  <c r="F40" i="15"/>
  <c r="F39" i="15"/>
  <c r="F35" i="15"/>
  <c r="F34" i="15"/>
  <c r="F33" i="15"/>
  <c r="F32" i="15"/>
  <c r="F31" i="15"/>
  <c r="F30" i="15"/>
  <c r="F29" i="15"/>
  <c r="F28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M12" i="12"/>
  <c r="F12" i="12"/>
  <c r="M11" i="12"/>
  <c r="F11" i="12"/>
  <c r="M10" i="12"/>
  <c r="F10" i="12"/>
  <c r="M9" i="12"/>
  <c r="F9" i="12"/>
  <c r="M7" i="12"/>
  <c r="F7" i="12"/>
  <c r="M6" i="12"/>
  <c r="F6" i="12"/>
  <c r="M5" i="12"/>
  <c r="F5" i="12"/>
  <c r="M4" i="12"/>
  <c r="F4" i="12"/>
  <c r="M17" i="7"/>
  <c r="F17" i="7"/>
  <c r="M16" i="7"/>
  <c r="F16" i="7"/>
  <c r="M15" i="7"/>
  <c r="F15" i="7"/>
  <c r="F14" i="7" s="1"/>
  <c r="M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F40" i="6" s="1"/>
  <c r="M41" i="6"/>
  <c r="M40" i="6" s="1"/>
  <c r="F41" i="6"/>
  <c r="M38" i="6"/>
  <c r="F38" i="6"/>
  <c r="M37" i="6"/>
  <c r="F37" i="6"/>
  <c r="M36" i="6"/>
  <c r="F36" i="6"/>
  <c r="M35" i="6"/>
  <c r="F35" i="6"/>
  <c r="M33" i="6"/>
  <c r="M30" i="6" s="1"/>
  <c r="F33" i="6"/>
  <c r="M32" i="6"/>
  <c r="F32" i="6"/>
  <c r="M31" i="6"/>
  <c r="F31" i="6"/>
  <c r="F30" i="6"/>
  <c r="M17" i="6"/>
  <c r="M14" i="6" s="1"/>
  <c r="F17" i="6"/>
  <c r="M16" i="6"/>
  <c r="F16" i="6"/>
  <c r="M15" i="6"/>
  <c r="F15" i="6"/>
  <c r="F14" i="6"/>
  <c r="M12" i="6"/>
  <c r="M9" i="6" s="1"/>
  <c r="F12" i="6"/>
  <c r="M11" i="6"/>
  <c r="F11" i="6"/>
  <c r="M10" i="6"/>
  <c r="F10" i="6"/>
  <c r="F9" i="6"/>
  <c r="M7" i="6"/>
  <c r="M4" i="6" s="1"/>
  <c r="F7" i="6"/>
  <c r="M6" i="6"/>
  <c r="F6" i="6"/>
  <c r="M5" i="6"/>
  <c r="F5" i="6"/>
  <c r="F4" i="6"/>
</calcChain>
</file>

<file path=xl/sharedStrings.xml><?xml version="1.0" encoding="utf-8"?>
<sst xmlns="http://schemas.openxmlformats.org/spreadsheetml/2006/main" count="7852" uniqueCount="1875">
  <si>
    <t>10M Air Pistol - Individuals</t>
  </si>
  <si>
    <t>DG</t>
  </si>
  <si>
    <t>á</t>
  </si>
  <si>
    <t>Round Three</t>
  </si>
  <si>
    <t>Division One</t>
  </si>
  <si>
    <t>Avg of declared Avgs: 185.0</t>
  </si>
  <si>
    <t>Avg this round: 184.0</t>
  </si>
  <si>
    <t>Division Two</t>
  </si>
  <si>
    <t>Avg of declared Avgs: 179.2</t>
  </si>
  <si>
    <t>Avg this round: 177.3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</si>
  <si>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</si>
  <si>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</si>
  <si>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</si>
  <si>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</si>
  <si>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</si>
  <si>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</si>
  <si>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</si>
  <si>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</si>
  <si>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A. Macdonald</t>
  </si>
  <si>
    <t>Alloa</t>
  </si>
  <si>
    <t>H. McDonald</t>
  </si>
  <si>
    <t>Balerno &amp; Currie</t>
  </si>
  <si>
    <t>B. Griffiths</t>
  </si>
  <si>
    <t>Crewe</t>
  </si>
  <si>
    <t>A. Walker</t>
  </si>
  <si>
    <t>C. Wegg</t>
  </si>
  <si>
    <t>Norwich City</t>
  </si>
  <si>
    <t>D. Bailey</t>
  </si>
  <si>
    <t>V. Tripney</t>
  </si>
  <si>
    <t>St Austell</t>
  </si>
  <si>
    <t>P. Hair</t>
  </si>
  <si>
    <t>Dumfries</t>
  </si>
  <si>
    <t>K. Rafiq</t>
  </si>
  <si>
    <t>J. Wegg</t>
  </si>
  <si>
    <t>K. Russell</t>
  </si>
  <si>
    <t>H. Graham</t>
  </si>
  <si>
    <t>Dumbarton</t>
  </si>
  <si>
    <t>G. Mees</t>
  </si>
  <si>
    <t>D. Spencer</t>
  </si>
  <si>
    <t>Goodyear</t>
  </si>
  <si>
    <t>D. Canning</t>
  </si>
  <si>
    <t>Deddington</t>
  </si>
  <si>
    <t>A. Speight</t>
  </si>
  <si>
    <t>Wigan</t>
  </si>
  <si>
    <t>P. Stokes</t>
  </si>
  <si>
    <t>Sutton Coldfield</t>
  </si>
  <si>
    <t>Division Three</t>
  </si>
  <si>
    <t>Avg of declared Avgs: 176.2</t>
  </si>
  <si>
    <t>Avg this round: 178.3</t>
  </si>
  <si>
    <t>Division Four</t>
  </si>
  <si>
    <t>Avg of declared Avgs: 173.6</t>
  </si>
  <si>
    <t>Avg this round: 171.9</t>
  </si>
  <si>
    <t>G. Minko</t>
  </si>
  <si>
    <t>Blackpool</t>
  </si>
  <si>
    <t>V. Ivanova</t>
  </si>
  <si>
    <t>R. Young</t>
  </si>
  <si>
    <t>D. Stocks</t>
  </si>
  <si>
    <t>K. Gardner</t>
  </si>
  <si>
    <t>St Giles Yarners</t>
  </si>
  <si>
    <t>T. Peason</t>
  </si>
  <si>
    <t>GWRSA</t>
  </si>
  <si>
    <t>D. Kirk</t>
  </si>
  <si>
    <t>Telepost</t>
  </si>
  <si>
    <t>Y. Poulopoulou</t>
  </si>
  <si>
    <t>Altrincham</t>
  </si>
  <si>
    <t>T. Dimmock</t>
  </si>
  <si>
    <t>O. Street</t>
  </si>
  <si>
    <t>Bideford</t>
  </si>
  <si>
    <t>R. A. Shaw</t>
  </si>
  <si>
    <t>Vickers</t>
  </si>
  <si>
    <t>R. Cornthwaite</t>
  </si>
  <si>
    <t>Preston Grasshoppers</t>
  </si>
  <si>
    <t>C. Dixon</t>
  </si>
  <si>
    <t>M. Johnson</t>
  </si>
  <si>
    <t>P. Sambells</t>
  </si>
  <si>
    <t>City of Truro</t>
  </si>
  <si>
    <t>T. Oakley</t>
  </si>
  <si>
    <t>O. Jones</t>
  </si>
  <si>
    <t>Cumb News</t>
  </si>
  <si>
    <t>ncr</t>
  </si>
  <si>
    <t>A. Dart</t>
  </si>
  <si>
    <t>Little Clacton</t>
  </si>
  <si>
    <t>Division Five</t>
  </si>
  <si>
    <t>Avg of declared Avgs: 171.0</t>
  </si>
  <si>
    <t>Avg this round: 169.7</t>
  </si>
  <si>
    <t>Division Six</t>
  </si>
  <si>
    <t>Avg of declared Avgs: 168.8</t>
  </si>
  <si>
    <t>Avg this round: 166.0</t>
  </si>
  <si>
    <t>D. Strachan</t>
  </si>
  <si>
    <t>Dunfermline</t>
  </si>
  <si>
    <t>A. Wilson</t>
  </si>
  <si>
    <t>A. Jackson</t>
  </si>
  <si>
    <t>N. Booker</t>
  </si>
  <si>
    <t>Penzance</t>
  </si>
  <si>
    <t>J. Aldous</t>
  </si>
  <si>
    <t>M. Williams</t>
  </si>
  <si>
    <t>T. Sambells</t>
  </si>
  <si>
    <t>P. Field</t>
  </si>
  <si>
    <t>A. Kirkham</t>
  </si>
  <si>
    <t>A. Simpson</t>
  </si>
  <si>
    <t>C. Hendry</t>
  </si>
  <si>
    <t>JSPC</t>
  </si>
  <si>
    <t>S. Young</t>
  </si>
  <si>
    <t>S. Raven</t>
  </si>
  <si>
    <t>I. Jones</t>
  </si>
  <si>
    <t>J. Hough</t>
  </si>
  <si>
    <t>N. Dixon</t>
  </si>
  <si>
    <t>Portishead</t>
  </si>
  <si>
    <t>S. Alexander</t>
  </si>
  <si>
    <t>Penarth</t>
  </si>
  <si>
    <t>T. Mooney</t>
  </si>
  <si>
    <t>Division Seven</t>
  </si>
  <si>
    <t>Avg of declared Avgs: 166.8</t>
  </si>
  <si>
    <t>Avg this round: 147.6</t>
  </si>
  <si>
    <t>Division Eight</t>
  </si>
  <si>
    <t>Avg of declared Avgs: 165.4</t>
  </si>
  <si>
    <t>Avg this round: 168.9</t>
  </si>
  <si>
    <t>K. Johnson</t>
  </si>
  <si>
    <t>B. Woolley</t>
  </si>
  <si>
    <t>J. Thomson</t>
  </si>
  <si>
    <t>R. Vergenault</t>
  </si>
  <si>
    <t>A. Boothroyd</t>
  </si>
  <si>
    <t>Down Hatherley</t>
  </si>
  <si>
    <t>R. Petrie</t>
  </si>
  <si>
    <t>S. Trevithick</t>
  </si>
  <si>
    <t>D. Sweeting</t>
  </si>
  <si>
    <t>J. Wilding</t>
  </si>
  <si>
    <t>Bury</t>
  </si>
  <si>
    <t>T. Wilson</t>
  </si>
  <si>
    <t>S. McArthur</t>
  </si>
  <si>
    <t>D. Gilbert-Harris</t>
  </si>
  <si>
    <t>N. Bishop</t>
  </si>
  <si>
    <t>J. Brown</t>
  </si>
  <si>
    <t>N. Lean</t>
  </si>
  <si>
    <t>M. Humphrey</t>
  </si>
  <si>
    <t>R. Kitt</t>
  </si>
  <si>
    <t>J. Yuill</t>
  </si>
  <si>
    <t>w/d</t>
  </si>
  <si>
    <t>Division Nine</t>
  </si>
  <si>
    <t>Avg of declared Avgs: 163.3</t>
  </si>
  <si>
    <t>Avg this round: 165.3</t>
  </si>
  <si>
    <t>Division Ten</t>
  </si>
  <si>
    <t>Avg of declared Avgs: 161.7</t>
  </si>
  <si>
    <t>Avg this round: 163.9</t>
  </si>
  <si>
    <t>K. Carson</t>
  </si>
  <si>
    <t>Comber</t>
  </si>
  <si>
    <t>A. Baxter</t>
  </si>
  <si>
    <t>M. Jupp</t>
  </si>
  <si>
    <t>Leek</t>
  </si>
  <si>
    <t>T. Osborn</t>
  </si>
  <si>
    <t>K. Wilson</t>
  </si>
  <si>
    <t>D. White</t>
  </si>
  <si>
    <t>M. Brown</t>
  </si>
  <si>
    <t>M. Hunt</t>
  </si>
  <si>
    <t>G. Standley</t>
  </si>
  <si>
    <t>Wellington</t>
  </si>
  <si>
    <t>A. Hughes</t>
  </si>
  <si>
    <t>T. Lumley</t>
  </si>
  <si>
    <t>D. C. J. Poxon</t>
  </si>
  <si>
    <t>Leicester</t>
  </si>
  <si>
    <t>R. Collins</t>
  </si>
  <si>
    <t>A. Tew</t>
  </si>
  <si>
    <t>S. Morris</t>
  </si>
  <si>
    <t>A. Reed</t>
  </si>
  <si>
    <t>P. May</t>
  </si>
  <si>
    <t>C. Kellet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</si>
  <si>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</si>
  <si>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</si>
  <si>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</si>
  <si>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</si>
  <si>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159.0</t>
  </si>
  <si>
    <t>Avg this round: 154.4</t>
  </si>
  <si>
    <t>Division Twelve</t>
  </si>
  <si>
    <t>Avg of declared Avgs: 156.7</t>
  </si>
  <si>
    <t>Avg this round: 160.4</t>
  </si>
  <si>
    <t>M. Holovchuck</t>
  </si>
  <si>
    <t>C. Battye</t>
  </si>
  <si>
    <t>P. McKelvey</t>
  </si>
  <si>
    <t>Blackburn</t>
  </si>
  <si>
    <t>M. Pedley</t>
  </si>
  <si>
    <t>D. Grocott</t>
  </si>
  <si>
    <t>H. Dart</t>
  </si>
  <si>
    <t>C. Wilson</t>
  </si>
  <si>
    <t>R. Miller</t>
  </si>
  <si>
    <t>Keswick</t>
  </si>
  <si>
    <t>A. W. Thomas</t>
  </si>
  <si>
    <t>R. Scott-Ward</t>
  </si>
  <si>
    <t>G. Appleby</t>
  </si>
  <si>
    <t>O. J. Spence</t>
  </si>
  <si>
    <t>J. Pye</t>
  </si>
  <si>
    <t>R. Desai</t>
  </si>
  <si>
    <t>N. Holovchuck</t>
  </si>
  <si>
    <t>T. Purcell</t>
  </si>
  <si>
    <t>L. Cooper</t>
  </si>
  <si>
    <t>St Andrews</t>
  </si>
  <si>
    <t>D. O'Driscoll</t>
  </si>
  <si>
    <t>Division Thirteen</t>
  </si>
  <si>
    <t>Avg of declared Avgs: 153.6</t>
  </si>
  <si>
    <t>Avg this round: 155.9</t>
  </si>
  <si>
    <t>Division Fourteen</t>
  </si>
  <si>
    <t>Avg of declared Avgs: 151.3</t>
  </si>
  <si>
    <t>Avg this round: 148.4</t>
  </si>
  <si>
    <t>P. Warwick</t>
  </si>
  <si>
    <t>M. Savage</t>
  </si>
  <si>
    <t>P. Harrison</t>
  </si>
  <si>
    <t>R. Ninnis</t>
  </si>
  <si>
    <t>St Just</t>
  </si>
  <si>
    <t>L. Holden</t>
  </si>
  <si>
    <t>Colne</t>
  </si>
  <si>
    <t>A. Brookes</t>
  </si>
  <si>
    <t>D. Ellsmore</t>
  </si>
  <si>
    <t>M. Galea</t>
  </si>
  <si>
    <t>P. Garrett</t>
  </si>
  <si>
    <t>C. Brown</t>
  </si>
  <si>
    <t>T. McGregor</t>
  </si>
  <si>
    <t>A. Salt</t>
  </si>
  <si>
    <t>S. Harris</t>
  </si>
  <si>
    <t>R. Hunt</t>
  </si>
  <si>
    <t>C. Thomas</t>
  </si>
  <si>
    <t>C. Bowes</t>
  </si>
  <si>
    <t>F. Braganza</t>
  </si>
  <si>
    <t>T. Freeman</t>
  </si>
  <si>
    <t>Division Fifteen</t>
  </si>
  <si>
    <t>Avg of declared Avgs: 147.3</t>
  </si>
  <si>
    <t>Avg this round: 156.2</t>
  </si>
  <si>
    <t>Division Sixteen</t>
  </si>
  <si>
    <t>Avg of declared Avgs: 141.8</t>
  </si>
  <si>
    <t>Avg this round: 140.8</t>
  </si>
  <si>
    <t>P. Johnson</t>
  </si>
  <si>
    <t>A. Hopkins</t>
  </si>
  <si>
    <t>A. Rogers</t>
  </si>
  <si>
    <t>F. Cura</t>
  </si>
  <si>
    <t>H. Kearey</t>
  </si>
  <si>
    <t>G. Sund</t>
  </si>
  <si>
    <t>P. Baxter</t>
  </si>
  <si>
    <t>E. Thornton</t>
  </si>
  <si>
    <t>A. Lundberg</t>
  </si>
  <si>
    <t>A. Debnam</t>
  </si>
  <si>
    <t>M. Peacock</t>
  </si>
  <si>
    <t>T. Ward</t>
  </si>
  <si>
    <t>A. Hunton</t>
  </si>
  <si>
    <t>M. Freeman</t>
  </si>
  <si>
    <t>D. Platt</t>
  </si>
  <si>
    <t>J. Marsden</t>
  </si>
  <si>
    <t>Workington</t>
  </si>
  <si>
    <t>J. Machin</t>
  </si>
  <si>
    <t>D. Pavanello</t>
  </si>
  <si>
    <t>Division Seventeen</t>
  </si>
  <si>
    <t>Avg of declared Avgs: 135.3</t>
  </si>
  <si>
    <t>Avg this round: 136.4</t>
  </si>
  <si>
    <t>Division Eighteen</t>
  </si>
  <si>
    <t>Avg of declared Avgs: 122.9</t>
  </si>
  <si>
    <t>Avg this round: 133.1</t>
  </si>
  <si>
    <t>A. Hoe</t>
  </si>
  <si>
    <t>K. Mundy</t>
  </si>
  <si>
    <t>S. Reeves</t>
  </si>
  <si>
    <t>E. Lawry</t>
  </si>
  <si>
    <t>A. Noble</t>
  </si>
  <si>
    <t>K. Hopkins</t>
  </si>
  <si>
    <t>A. Gilsenan</t>
  </si>
  <si>
    <t>J. Cooke</t>
  </si>
  <si>
    <t>R. Holden</t>
  </si>
  <si>
    <t>F. Edwards</t>
  </si>
  <si>
    <t>A. Spearman</t>
  </si>
  <si>
    <t>C. Carson</t>
  </si>
  <si>
    <t>L. Grundy</t>
  </si>
  <si>
    <t>C. Jackson P5.4.4</t>
  </si>
  <si>
    <t>T. West</t>
  </si>
  <si>
    <t>Penrhiwpal</t>
  </si>
  <si>
    <t>D. Higginbottom</t>
  </si>
  <si>
    <t>J. Heald</t>
  </si>
  <si>
    <t>I. Opie</t>
  </si>
  <si>
    <t>R. Paige</t>
  </si>
  <si>
    <t>Wantage</t>
  </si>
  <si>
    <t>Juniors</t>
  </si>
  <si>
    <t>Avg of declared Avgs: 158.6</t>
  </si>
  <si>
    <t>Avg this round: 160.3</t>
  </si>
  <si>
    <t xml:space="preserve">  Scorer:  See main sheet</t>
  </si>
  <si>
    <t>Seniors</t>
  </si>
  <si>
    <t>Avg of declared Avgs: 176.4</t>
  </si>
  <si>
    <t>Avg this round: 172.9</t>
  </si>
  <si>
    <t>Avg of declared Avgs: 168.3</t>
  </si>
  <si>
    <t>Avg this round: 164.7</t>
  </si>
  <si>
    <t>Avg of declared Avgs: 161.9</t>
  </si>
  <si>
    <t>Avg this round: 162.1</t>
  </si>
  <si>
    <t>Avg of declared Avgs: 153.8</t>
  </si>
  <si>
    <t>Avg this round: 152.8</t>
  </si>
  <si>
    <t>Avg of declared Avgs: 140.2</t>
  </si>
  <si>
    <t>Avg this round: 146.6</t>
  </si>
  <si>
    <t>10M Air Pistol - Teams</t>
  </si>
  <si>
    <t>1 Alloa</t>
  </si>
  <si>
    <t>v</t>
  </si>
  <si>
    <t>4 Penzance A</t>
  </si>
  <si>
    <t>2 Balerno &amp; Currie A</t>
  </si>
  <si>
    <t>3 Crewe A</t>
  </si>
  <si>
    <t>5 Preston Grasshoppers</t>
  </si>
  <si>
    <t>6 Sutton Coldfield</t>
  </si>
  <si>
    <t>Shot</t>
  </si>
  <si>
    <t>Won</t>
  </si>
  <si>
    <t>Drw</t>
  </si>
  <si>
    <t>Lst</t>
  </si>
  <si>
    <t>Pnt</t>
  </si>
  <si>
    <t>Avg of declared Avgs: 521.8</t>
  </si>
  <si>
    <t>Avg this round: 525.3</t>
  </si>
  <si>
    <t>(Complete teams only)</t>
  </si>
  <si>
    <t>1 Balerno &amp; Currie B</t>
  </si>
  <si>
    <t>4 Dumbarton</t>
  </si>
  <si>
    <t>2 Blackpool</t>
  </si>
  <si>
    <t>3 Bury</t>
  </si>
  <si>
    <t>5 Keswick</t>
  </si>
  <si>
    <t>6 Vickers</t>
  </si>
  <si>
    <t>Avg of declared Avgs: 488.5</t>
  </si>
  <si>
    <t>Avg this round: 486.2</t>
  </si>
  <si>
    <t>1 Balerno &amp; Currie C</t>
  </si>
  <si>
    <t>4 Leek</t>
  </si>
  <si>
    <t>2 Crewe B</t>
  </si>
  <si>
    <t>3 Goodyear</t>
  </si>
  <si>
    <t>5 Penzance B</t>
  </si>
  <si>
    <t>6 Workington</t>
  </si>
  <si>
    <t>C. Jackson</t>
  </si>
  <si>
    <t>Avg of declared Avgs: 450.0</t>
  </si>
  <si>
    <t>Avg this round: 452.7</t>
  </si>
  <si>
    <t>6 Yards Air Pistol - Individuals</t>
  </si>
  <si>
    <t>Avg of declared Avgs: 163.0</t>
  </si>
  <si>
    <t>Avg this round: 164.3</t>
  </si>
  <si>
    <t>N. Calder</t>
  </si>
  <si>
    <t>CSSC (Rosyth)</t>
  </si>
  <si>
    <t>10M Air Rifle - Individuals</t>
  </si>
  <si>
    <t>RH</t>
  </si>
  <si>
    <t>Avg of declared Avgs: 190.5</t>
  </si>
  <si>
    <t>Avg this round: 190.4</t>
  </si>
  <si>
    <t>Avg of declared Avgs: 178.7</t>
  </si>
  <si>
    <t>Avg this round: 178.1</t>
  </si>
  <si>
    <t>A. Lees</t>
  </si>
  <si>
    <t>T. Aldous</t>
  </si>
  <si>
    <t>D. Burn</t>
  </si>
  <si>
    <t>A. Dalton</t>
  </si>
  <si>
    <t>R. Townsend</t>
  </si>
  <si>
    <t>D. M. Carter</t>
  </si>
  <si>
    <t>E. Flowerdew</t>
  </si>
  <si>
    <t>R. Lambert</t>
  </si>
  <si>
    <t>K. Stewart-Philp</t>
  </si>
  <si>
    <t>R. Law</t>
  </si>
  <si>
    <t>P. Barker</t>
  </si>
  <si>
    <t>P. Boothroyd</t>
  </si>
  <si>
    <t>D. Sejdiu</t>
  </si>
  <si>
    <t>C. Morris</t>
  </si>
  <si>
    <t>R. Campbell</t>
  </si>
  <si>
    <t>N. Smith</t>
  </si>
  <si>
    <t>Avg this round: 164.6</t>
  </si>
  <si>
    <t>Avg of declared Avgs: 157.4</t>
  </si>
  <si>
    <t>Avg this round: 149.3</t>
  </si>
  <si>
    <t>C. Peyton</t>
  </si>
  <si>
    <t>I. Richards</t>
  </si>
  <si>
    <t>M. Tamosauskaite</t>
  </si>
  <si>
    <t>K. Robinson</t>
  </si>
  <si>
    <t>T. Eddison</t>
  </si>
  <si>
    <t>K. Pickett</t>
  </si>
  <si>
    <t>I. Simpkins</t>
  </si>
  <si>
    <t>J. Stevens</t>
  </si>
  <si>
    <t>C. Reilly</t>
  </si>
  <si>
    <t>N. Avis</t>
  </si>
  <si>
    <t>J. Cui</t>
  </si>
  <si>
    <t>S. Broadbent</t>
  </si>
  <si>
    <t>J. Bennett</t>
  </si>
  <si>
    <t>R. Bharaj</t>
  </si>
  <si>
    <t>A. Bharaj</t>
  </si>
  <si>
    <t>Avg of declared Avgs: 147.8</t>
  </si>
  <si>
    <t>Avg this round: 144.7</t>
  </si>
  <si>
    <t>Avg of declared Avgs: 135.9</t>
  </si>
  <si>
    <t>S. Davison</t>
  </si>
  <si>
    <t>R. Dougall</t>
  </si>
  <si>
    <t>Z. Griffiths</t>
  </si>
  <si>
    <t>A. Barr</t>
  </si>
  <si>
    <t>D. Little</t>
  </si>
  <si>
    <t>I. Stewart-Philp P7.6.3.2x4</t>
  </si>
  <si>
    <t>A. Di Domenico</t>
  </si>
  <si>
    <t>V. Poulopoulos</t>
  </si>
  <si>
    <t>I. Scott</t>
  </si>
  <si>
    <t>I. Penhaligon</t>
  </si>
  <si>
    <t>C. Jones</t>
  </si>
  <si>
    <t>Court Riverside</t>
  </si>
  <si>
    <t>O. Duke P7.6.3.2</t>
  </si>
  <si>
    <t>D. Holovchuck</t>
  </si>
  <si>
    <t>Avg of declared Avgs: 113.7</t>
  </si>
  <si>
    <t>Avg this round: 128.1</t>
  </si>
  <si>
    <t>C. Gunns</t>
  </si>
  <si>
    <t>W. Burton</t>
  </si>
  <si>
    <t>R. Farrukh</t>
  </si>
  <si>
    <t xml:space="preserve">  Scorer: Robb Harrison</t>
  </si>
  <si>
    <t>Avg of declared Avgs: 185.9</t>
  </si>
  <si>
    <t>Avg this round: 188.2</t>
  </si>
  <si>
    <t>Avg of declared Avgs: 155.3</t>
  </si>
  <si>
    <t>Avg this round: 161.3</t>
  </si>
  <si>
    <t>Avg of declared Avgs: 173.0</t>
  </si>
  <si>
    <t>Avg this round: 167.3</t>
  </si>
  <si>
    <t>Avg of declared Avgs: 133.9</t>
  </si>
  <si>
    <t>Avg this round: 143.4</t>
  </si>
  <si>
    <t>10M Air Rifle - Teams</t>
  </si>
  <si>
    <t>1 Balerno &amp; Currie</t>
  </si>
  <si>
    <t>4 Sutton Coldfield</t>
  </si>
  <si>
    <t>R. Bain</t>
  </si>
  <si>
    <t>2 Crewe</t>
  </si>
  <si>
    <t>3 Norwich City</t>
  </si>
  <si>
    <t>5 Bogey476</t>
  </si>
  <si>
    <t>6 BYE</t>
  </si>
  <si>
    <t>Avg of declared Avgs: 506.4</t>
  </si>
  <si>
    <t>Avg this round: 508.0</t>
  </si>
  <si>
    <t>10M Air Rifle - Individuals (Supported rest)</t>
  </si>
  <si>
    <t>Avg of declared Avgs: 185.3</t>
  </si>
  <si>
    <t>Avg this round: 188.1</t>
  </si>
  <si>
    <t>P. Pay</t>
  </si>
  <si>
    <t>D. Smith</t>
  </si>
  <si>
    <t>Darlington RA</t>
  </si>
  <si>
    <t>D. Heaton</t>
  </si>
  <si>
    <t>Callander</t>
  </si>
  <si>
    <t>M. Bowen</t>
  </si>
  <si>
    <t>J. Hasthorpe</t>
  </si>
  <si>
    <t>G. Clifford</t>
  </si>
  <si>
    <t>Avg of declared Avgs: 169.7</t>
  </si>
  <si>
    <t>Avg this round: 173.9</t>
  </si>
  <si>
    <t>B. Moat</t>
  </si>
  <si>
    <t>R. Darwen</t>
  </si>
  <si>
    <t>I. Stevenson</t>
  </si>
  <si>
    <t>B. C. Pont</t>
  </si>
  <si>
    <t>K. Kuzmanoska</t>
  </si>
  <si>
    <t>D. Parker</t>
  </si>
  <si>
    <t>Avg of declared Avgs: 149.5</t>
  </si>
  <si>
    <t>Avg this round: 151.2</t>
  </si>
  <si>
    <t>J. Cogger</t>
  </si>
  <si>
    <t>A. Brown</t>
  </si>
  <si>
    <t>R. Thomas</t>
  </si>
  <si>
    <t>J. Elstob</t>
  </si>
  <si>
    <t>K. Johns</t>
  </si>
  <si>
    <t>H. Glover</t>
  </si>
  <si>
    <t>M. Nash</t>
  </si>
  <si>
    <t>Avg of declared Avgs: 185.7</t>
  </si>
  <si>
    <t>Avg this round: 187.3</t>
  </si>
  <si>
    <t>Avg of declared Avgs: 166.5</t>
  </si>
  <si>
    <t>Avg this round: 168.3</t>
  </si>
  <si>
    <t>20 Yards Pistol - Individuals</t>
  </si>
  <si>
    <t>OS</t>
  </si>
  <si>
    <t>Avg of declared Avgs: 172.5</t>
  </si>
  <si>
    <t>Avg this round: 172.0</t>
  </si>
  <si>
    <t>C. Lockwood</t>
  </si>
  <si>
    <t>J. Ward</t>
  </si>
  <si>
    <t>Glevum</t>
  </si>
  <si>
    <t>N. Hayes</t>
  </si>
  <si>
    <t>Avg of declared Avgs: 158.7</t>
  </si>
  <si>
    <t>Avg this round: 156.6</t>
  </si>
  <si>
    <t>O. Fallon</t>
  </si>
  <si>
    <t>T. Osborne</t>
  </si>
  <si>
    <t>Avg of declared Avgs: 139.9</t>
  </si>
  <si>
    <t>Avg this round: 140.0</t>
  </si>
  <si>
    <t>D. Wilkins</t>
  </si>
  <si>
    <t>C. Jeffries P7.8.3</t>
  </si>
  <si>
    <t>P. Cox</t>
  </si>
  <si>
    <t>C. Clark P0.13(-45)</t>
  </si>
  <si>
    <t>M. McGoldrick</t>
  </si>
  <si>
    <t>J. Thomson P7.3.3</t>
  </si>
  <si>
    <t>C. Roads</t>
  </si>
  <si>
    <t>Avg of declared Avgs: 117.5</t>
  </si>
  <si>
    <t>Avg this round: 116.4</t>
  </si>
  <si>
    <t>P. Seville</t>
  </si>
  <si>
    <t>A. German P0.13(-30)</t>
  </si>
  <si>
    <t>R. Price</t>
  </si>
  <si>
    <t>J. Elliott</t>
  </si>
  <si>
    <t>S. Western</t>
  </si>
  <si>
    <t>E. Hatcher</t>
  </si>
  <si>
    <t>T. Earnshaw</t>
  </si>
  <si>
    <t xml:space="preserve">  Scorer: Osborn Spence</t>
  </si>
  <si>
    <t>Avg of declared Avgs: 160.4</t>
  </si>
  <si>
    <t>Avg this round: 170.4</t>
  </si>
  <si>
    <t>C. Clark</t>
  </si>
  <si>
    <t>100yds Benchrest - Individuals</t>
  </si>
  <si>
    <t>JW</t>
  </si>
  <si>
    <t>Avg of declared Avgs: 196.9</t>
  </si>
  <si>
    <t>Avg this round: 196.5</t>
  </si>
  <si>
    <t>C. Dean</t>
  </si>
  <si>
    <t>Sunderland</t>
  </si>
  <si>
    <t>D. Wells</t>
  </si>
  <si>
    <t>Morecambe</t>
  </si>
  <si>
    <t>N. Veitch</t>
  </si>
  <si>
    <t>K. Stockham</t>
  </si>
  <si>
    <t>N. Pilling</t>
  </si>
  <si>
    <t>D. Caffrey</t>
  </si>
  <si>
    <t>M. Bell</t>
  </si>
  <si>
    <t>York RI</t>
  </si>
  <si>
    <t>M. Hryniw</t>
  </si>
  <si>
    <t>Avg of declared Avgs: 195.0</t>
  </si>
  <si>
    <t>Avg this round: 195.2</t>
  </si>
  <si>
    <t>M. Carter</t>
  </si>
  <si>
    <t>Hensall</t>
  </si>
  <si>
    <t>K. Hancock</t>
  </si>
  <si>
    <t>GEC Coventry</t>
  </si>
  <si>
    <t>S. J. Walker</t>
  </si>
  <si>
    <t>Felton</t>
  </si>
  <si>
    <t>R. Matthews</t>
  </si>
  <si>
    <t>M. Eyles</t>
  </si>
  <si>
    <t>D. Brown</t>
  </si>
  <si>
    <t>S. Slevin</t>
  </si>
  <si>
    <t>W. Jenkins</t>
  </si>
  <si>
    <t>R. Cantello</t>
  </si>
  <si>
    <t>Avg of declared Avgs: 194.0</t>
  </si>
  <si>
    <t>Avg this round: 195.1</t>
  </si>
  <si>
    <t>S. Anderson</t>
  </si>
  <si>
    <t>A. Blake</t>
  </si>
  <si>
    <t>T. Davies</t>
  </si>
  <si>
    <t>K. Knowles</t>
  </si>
  <si>
    <t>I. Braithwaite</t>
  </si>
  <si>
    <t>N. Ramsey</t>
  </si>
  <si>
    <t>H. Ayre</t>
  </si>
  <si>
    <t>W. Faulkner</t>
  </si>
  <si>
    <t>J. Field</t>
  </si>
  <si>
    <t>Avg of declared Avgs: 192.4</t>
  </si>
  <si>
    <t>Avg this round: 194.7</t>
  </si>
  <si>
    <t>R. Birchall</t>
  </si>
  <si>
    <t>D. Love</t>
  </si>
  <si>
    <t>I. Waghorn</t>
  </si>
  <si>
    <t>D. Yard</t>
  </si>
  <si>
    <t>K. O'Keefe</t>
  </si>
  <si>
    <t>S. McCutcheon</t>
  </si>
  <si>
    <t>C. Williams</t>
  </si>
  <si>
    <t>N. Allatt</t>
  </si>
  <si>
    <t>Avg of declared Avgs: 191.5</t>
  </si>
  <si>
    <t>Avg this round: 193.1</t>
  </si>
  <si>
    <t>D. Wiseman</t>
  </si>
  <si>
    <t>R. Ward</t>
  </si>
  <si>
    <t>R. Jones</t>
  </si>
  <si>
    <t>P. Kilpin</t>
  </si>
  <si>
    <t>P. Watson</t>
  </si>
  <si>
    <t>C. Tawse</t>
  </si>
  <si>
    <t>A. Cooper P5.2.3x2</t>
  </si>
  <si>
    <t>B. Gillatt</t>
  </si>
  <si>
    <t>Derby</t>
  </si>
  <si>
    <t xml:space="preserve">  Decimals are the X-bull counts.</t>
  </si>
  <si>
    <t xml:space="preserve">  Scorer: John Wright</t>
  </si>
  <si>
    <t>Avg of declared Avgs: 188.4</t>
  </si>
  <si>
    <t>M. Mallinson</t>
  </si>
  <si>
    <t>P. Cole</t>
  </si>
  <si>
    <t>J. Richardson</t>
  </si>
  <si>
    <t>C. McCaughey</t>
  </si>
  <si>
    <t>M. Bensberg</t>
  </si>
  <si>
    <t>M. Felton</t>
  </si>
  <si>
    <t>I. Bruce</t>
  </si>
  <si>
    <t>A. Green</t>
  </si>
  <si>
    <t>M. Greenwood</t>
  </si>
  <si>
    <t>Avg of declared Avgs: 180.8</t>
  </si>
  <si>
    <t>Avg this round: 189.8</t>
  </si>
  <si>
    <t>P. Ross</t>
  </si>
  <si>
    <t>B. Blake</t>
  </si>
  <si>
    <t>M. Griffiths</t>
  </si>
  <si>
    <t>A. Ashford</t>
  </si>
  <si>
    <t>N. Bylo</t>
  </si>
  <si>
    <t>B. Gilbey</t>
  </si>
  <si>
    <t>J. Wigley</t>
  </si>
  <si>
    <t>H. Hampshire</t>
  </si>
  <si>
    <t>Avg of declared Avgs: 195.4</t>
  </si>
  <si>
    <t>Avg this round: 195.8</t>
  </si>
  <si>
    <t/>
  </si>
  <si>
    <t>Avg of declared Avgs: 189.3</t>
  </si>
  <si>
    <t>Avg this round: 190.3</t>
  </si>
  <si>
    <t>100yds Benchrest - Teams</t>
  </si>
  <si>
    <t>1 GEC Coventry</t>
  </si>
  <si>
    <t>4 Sunderland B</t>
  </si>
  <si>
    <t>2 Penrhiwpal A</t>
  </si>
  <si>
    <t>3 Sunderland A</t>
  </si>
  <si>
    <t>5 York RI A</t>
  </si>
  <si>
    <t>6 Bogey585</t>
  </si>
  <si>
    <t>Avg of declared Avgs: 585.2</t>
  </si>
  <si>
    <t>Avg this round: 588.8</t>
  </si>
  <si>
    <t>1 Felton</t>
  </si>
  <si>
    <t>4 York RI C</t>
  </si>
  <si>
    <t>2 Penrhiwpal B</t>
  </si>
  <si>
    <t>3 York RI B</t>
  </si>
  <si>
    <t>5 York RI D</t>
  </si>
  <si>
    <t>6 Bogey564</t>
  </si>
  <si>
    <t>Avg of declared Avgs: 568.7</t>
  </si>
  <si>
    <t>Avg this round: 576.0</t>
  </si>
  <si>
    <t>50m/y Benchrest A/S - Individuals</t>
  </si>
  <si>
    <t>Avg of declared Avgs: 198.7</t>
  </si>
  <si>
    <t>Avg this round: 198.3</t>
  </si>
  <si>
    <t>S. Thomas</t>
  </si>
  <si>
    <t>Market Drayton</t>
  </si>
  <si>
    <t>D. Philips</t>
  </si>
  <si>
    <t>A. Carson</t>
  </si>
  <si>
    <t>Avg of declared Avgs: 197.4</t>
  </si>
  <si>
    <t>Avg this round: 197.8</t>
  </si>
  <si>
    <t>P. Tyler</t>
  </si>
  <si>
    <t>D. Worthington</t>
  </si>
  <si>
    <t>J. Bernardes</t>
  </si>
  <si>
    <t>G. Turner</t>
  </si>
  <si>
    <t>Avg of declared Avgs: 195.9</t>
  </si>
  <si>
    <t>Avg this round: 195.3</t>
  </si>
  <si>
    <t>D. Boyton</t>
  </si>
  <si>
    <t>J. Parkes</t>
  </si>
  <si>
    <t>S. Shepherd</t>
  </si>
  <si>
    <t>A. Duncan P5.2.3</t>
  </si>
  <si>
    <t>Ballymena</t>
  </si>
  <si>
    <t>T. Errington</t>
  </si>
  <si>
    <t>Avg of declared Avgs: 194.6</t>
  </si>
  <si>
    <t>Avg this round: 195.6</t>
  </si>
  <si>
    <t>K. Petrie</t>
  </si>
  <si>
    <t>J. Blaney</t>
  </si>
  <si>
    <t>A. Craythorne</t>
  </si>
  <si>
    <t>Avg of declared Avgs: 192.1</t>
  </si>
  <si>
    <t>Avg this round: 192.8</t>
  </si>
  <si>
    <t>I. MacFarlane</t>
  </si>
  <si>
    <t>J. McLaughlin</t>
  </si>
  <si>
    <t>S. George</t>
  </si>
  <si>
    <t>Ross on Wye</t>
  </si>
  <si>
    <t>D. Ford</t>
  </si>
  <si>
    <t>L. Rackley</t>
  </si>
  <si>
    <t>M. Richardson</t>
  </si>
  <si>
    <t>Avg of declared Avgs: 190.4</t>
  </si>
  <si>
    <t>Avg this round: 191.1</t>
  </si>
  <si>
    <t>M. King</t>
  </si>
  <si>
    <t>C. Date</t>
  </si>
  <si>
    <t>R. Oliphant</t>
  </si>
  <si>
    <t>Golden Valley</t>
  </si>
  <si>
    <t>T. Langford</t>
  </si>
  <si>
    <t>Avg of declared Avgs: 189.4</t>
  </si>
  <si>
    <t>S. Jordan</t>
  </si>
  <si>
    <t>M. Phillips</t>
  </si>
  <si>
    <t>J. Chouler</t>
  </si>
  <si>
    <t>D. Luker</t>
  </si>
  <si>
    <t>R. Davies</t>
  </si>
  <si>
    <t>Avg of declared Avgs: 188.1</t>
  </si>
  <si>
    <t>Avg this round: 191.7</t>
  </si>
  <si>
    <t>A. Twilley</t>
  </si>
  <si>
    <t>N. Twilley</t>
  </si>
  <si>
    <t>C. Merriman</t>
  </si>
  <si>
    <t>C. McCaffrey</t>
  </si>
  <si>
    <t>L. Langford</t>
  </si>
  <si>
    <t>Avg of declared Avgs: 183.0</t>
  </si>
  <si>
    <t>Avg this round: 186.0</t>
  </si>
  <si>
    <t>M. Bailey</t>
  </si>
  <si>
    <t>S. Garnham</t>
  </si>
  <si>
    <t>J. Bulmer</t>
  </si>
  <si>
    <t>R. Randall</t>
  </si>
  <si>
    <t>K. Garnham</t>
  </si>
  <si>
    <t>K. Smith</t>
  </si>
  <si>
    <t>N. Roche</t>
  </si>
  <si>
    <t>Avg of declared Avgs: 167.0</t>
  </si>
  <si>
    <t>Avg this round: 166.2</t>
  </si>
  <si>
    <t>A. Higgins</t>
  </si>
  <si>
    <t>T. McCaffrey</t>
  </si>
  <si>
    <t>A. West</t>
  </si>
  <si>
    <t>S. Booker</t>
  </si>
  <si>
    <t>D. Hadley P5.2.3x7</t>
  </si>
  <si>
    <t>T. Booker</t>
  </si>
  <si>
    <t>J. Thomas</t>
  </si>
  <si>
    <t>Avg of declared Avgs: 196.3</t>
  </si>
  <si>
    <t>Avg this round: 196.3</t>
  </si>
  <si>
    <t>Avg of declared Avgs: 188.6</t>
  </si>
  <si>
    <t>Avg this round: 192.2</t>
  </si>
  <si>
    <t>50m/y Benchrest A/S - Teams</t>
  </si>
  <si>
    <t>5 Sunderland C</t>
  </si>
  <si>
    <t>6 Bogey578</t>
  </si>
  <si>
    <t>Avg of declared Avgs: 584.0</t>
  </si>
  <si>
    <t>Avg this round: 587.3</t>
  </si>
  <si>
    <t>1 Penrhiwpal B</t>
  </si>
  <si>
    <t>4 Penrhiwpal E</t>
  </si>
  <si>
    <t>2 Penrhiwpal C</t>
  </si>
  <si>
    <t>3 Penrhiwpal D</t>
  </si>
  <si>
    <t>5 Bogey548</t>
  </si>
  <si>
    <t>Avg of declared Avgs: 557.0</t>
  </si>
  <si>
    <t>Avg this round: 566.0</t>
  </si>
  <si>
    <t>Short Range Benchrest A/S (Air Rifle) - Individuals</t>
  </si>
  <si>
    <t>Avg of declared Avgs: 198.6</t>
  </si>
  <si>
    <t>Avg this round: 198.8</t>
  </si>
  <si>
    <t>M. Garbett</t>
  </si>
  <si>
    <t>I. Asplen</t>
  </si>
  <si>
    <t>Furness Marksmen</t>
  </si>
  <si>
    <t>G. Munce</t>
  </si>
  <si>
    <t>H. Angelinetta</t>
  </si>
  <si>
    <t>Shebbear</t>
  </si>
  <si>
    <t>S. Found</t>
  </si>
  <si>
    <t>S. Davies</t>
  </si>
  <si>
    <t>Avg of declared Avgs: 197.6</t>
  </si>
  <si>
    <t>Avg this round: 197.0</t>
  </si>
  <si>
    <t>T. Gallacher</t>
  </si>
  <si>
    <t>Dechmont</t>
  </si>
  <si>
    <t>D. McErlain</t>
  </si>
  <si>
    <t>A. Fawcett</t>
  </si>
  <si>
    <t>Llantrisant &amp; Cardiff</t>
  </si>
  <si>
    <t>P. Francis</t>
  </si>
  <si>
    <t>Paige Sambells</t>
  </si>
  <si>
    <t>Avg of declared Avgs: 197.0</t>
  </si>
  <si>
    <t>R. Robertson</t>
  </si>
  <si>
    <t>W. Snaith</t>
  </si>
  <si>
    <t>Phil Sambells</t>
  </si>
  <si>
    <t>A. Dewsnip</t>
  </si>
  <si>
    <t>M. Burke</t>
  </si>
  <si>
    <t>P. Shaw</t>
  </si>
  <si>
    <t>G. Garbutt</t>
  </si>
  <si>
    <t>N. Robinson</t>
  </si>
  <si>
    <t>Avg of declared Avgs: 196.4</t>
  </si>
  <si>
    <t>Avg this round: 197.1</t>
  </si>
  <si>
    <t>J. Perrins</t>
  </si>
  <si>
    <t>A. Roberts</t>
  </si>
  <si>
    <t>P. Medlin</t>
  </si>
  <si>
    <t>K. Morley</t>
  </si>
  <si>
    <t>G. Boyer</t>
  </si>
  <si>
    <t>J. Pearson</t>
  </si>
  <si>
    <t>Avg of declared Avgs: 195.6</t>
  </si>
  <si>
    <t>Avg this round: 195.9</t>
  </si>
  <si>
    <t>K. Powers</t>
  </si>
  <si>
    <t>C. Found</t>
  </si>
  <si>
    <t>G. Waddell</t>
  </si>
  <si>
    <t>W. F. Hamilton</t>
  </si>
  <si>
    <t>N. Webster</t>
  </si>
  <si>
    <t>J. Rogers</t>
  </si>
  <si>
    <t>W. Williams</t>
  </si>
  <si>
    <t>L. Cassell</t>
  </si>
  <si>
    <t>Avg of declared Avgs: 194.7</t>
  </si>
  <si>
    <t>Avg this round: 194.9</t>
  </si>
  <si>
    <t>N. Carter</t>
  </si>
  <si>
    <t>P. Barnard</t>
  </si>
  <si>
    <t>S. James</t>
  </si>
  <si>
    <t>B. Cassell</t>
  </si>
  <si>
    <t>C. Dunbar-Hesler</t>
  </si>
  <si>
    <t>D. Mair</t>
  </si>
  <si>
    <t>Avg of declared Avgs: 193.7</t>
  </si>
  <si>
    <t>Avg this round: 192.0</t>
  </si>
  <si>
    <t>M. Gleaves</t>
  </si>
  <si>
    <t>K. Bainbridge</t>
  </si>
  <si>
    <t>S. Holmes</t>
  </si>
  <si>
    <t>S. Glen</t>
  </si>
  <si>
    <t>L. Jones</t>
  </si>
  <si>
    <t>V. Chapman</t>
  </si>
  <si>
    <t>Avg of declared Avgs: 192.3</t>
  </si>
  <si>
    <t>Avg this round: 192.1</t>
  </si>
  <si>
    <t>K. Mullen</t>
  </si>
  <si>
    <t>P. Bosten</t>
  </si>
  <si>
    <t>D. Pargetor</t>
  </si>
  <si>
    <t>S. Dodds</t>
  </si>
  <si>
    <t>Scotton &amp; Farnham</t>
  </si>
  <si>
    <t>A. Rigg</t>
  </si>
  <si>
    <t>S. Tinker</t>
  </si>
  <si>
    <t>R. Carey</t>
  </si>
  <si>
    <t>K. Perrins</t>
  </si>
  <si>
    <t>Z. Green</t>
  </si>
  <si>
    <t>Avg of declared Avgs: 191.2</t>
  </si>
  <si>
    <t>A. Kitching</t>
  </si>
  <si>
    <t>J. Mingo</t>
  </si>
  <si>
    <t>D. Mellor</t>
  </si>
  <si>
    <t>C. Clifford</t>
  </si>
  <si>
    <t>R. Richardson</t>
  </si>
  <si>
    <t>R. Bird</t>
  </si>
  <si>
    <t>B. Ingram</t>
  </si>
  <si>
    <t>Worplesdon</t>
  </si>
  <si>
    <t>Avg of declared Avgs: 190.2</t>
  </si>
  <si>
    <t>Avg this round: 189.0</t>
  </si>
  <si>
    <t>W. Ferris</t>
  </si>
  <si>
    <t>M. Jones</t>
  </si>
  <si>
    <t>M. R. Burns</t>
  </si>
  <si>
    <t>G. Dunn</t>
  </si>
  <si>
    <t>R. Gaunt</t>
  </si>
  <si>
    <t>J. Penhaligon</t>
  </si>
  <si>
    <t>E. Bulled</t>
  </si>
  <si>
    <t>R. Quarmby</t>
  </si>
  <si>
    <t>JT</t>
  </si>
  <si>
    <t>Avg of declared Avgs: 188.2</t>
  </si>
  <si>
    <t>Avg this round: 188.8</t>
  </si>
  <si>
    <t>R. Chisem</t>
  </si>
  <si>
    <t>J. Rawnsley</t>
  </si>
  <si>
    <t>C. Salisbury</t>
  </si>
  <si>
    <t>F. Perkins</t>
  </si>
  <si>
    <t>M. A. Burns</t>
  </si>
  <si>
    <t>Avg of declared Avgs: 186.0</t>
  </si>
  <si>
    <t>Avg this round: 182.8</t>
  </si>
  <si>
    <t>A. Hodgson</t>
  </si>
  <si>
    <t>T. Cockett</t>
  </si>
  <si>
    <t>D. Mills</t>
  </si>
  <si>
    <t>K. Gainford</t>
  </si>
  <si>
    <t>R. MacAleese</t>
  </si>
  <si>
    <t>S. Eardley P7.6.3.2</t>
  </si>
  <si>
    <t>R. Allen</t>
  </si>
  <si>
    <t>Avg of declared Avgs: 184.3</t>
  </si>
  <si>
    <t>Avg this round: 182.6</t>
  </si>
  <si>
    <t>J. Pargetor</t>
  </si>
  <si>
    <t>M. Pearson</t>
  </si>
  <si>
    <t>S. Duckworh</t>
  </si>
  <si>
    <t>T. Foch-Gatrell</t>
  </si>
  <si>
    <t>M. Leese</t>
  </si>
  <si>
    <t>M. Whiting</t>
  </si>
  <si>
    <t>T. Halpin</t>
  </si>
  <si>
    <t>P. Ingram</t>
  </si>
  <si>
    <t>Avg of declared Avgs: 182.4</t>
  </si>
  <si>
    <t>H. Holland</t>
  </si>
  <si>
    <t>A. Nokes</t>
  </si>
  <si>
    <t>C. L. Beardsley</t>
  </si>
  <si>
    <t>B. Leese</t>
  </si>
  <si>
    <t>K. Hutchinson</t>
  </si>
  <si>
    <t>A. Williams</t>
  </si>
  <si>
    <t>R. Cotter P7.4.2</t>
  </si>
  <si>
    <t>Avg this round: 180.7</t>
  </si>
  <si>
    <t>A. La Rosa</t>
  </si>
  <si>
    <t>M. Stanley</t>
  </si>
  <si>
    <t>S. Absolom</t>
  </si>
  <si>
    <t>I. Johnston</t>
  </si>
  <si>
    <t>T. Horsfall</t>
  </si>
  <si>
    <t xml:space="preserve">  Scorer: Janis Thomson</t>
  </si>
  <si>
    <t>Avg of declared Avgs: 163.8</t>
  </si>
  <si>
    <t>Avg this round: 175.9</t>
  </si>
  <si>
    <t>A. Simpkin</t>
  </si>
  <si>
    <t>M. Rogers</t>
  </si>
  <si>
    <t>R. Gough</t>
  </si>
  <si>
    <t>M. Tansey</t>
  </si>
  <si>
    <t>A. Zubovas</t>
  </si>
  <si>
    <t>D. Evans</t>
  </si>
  <si>
    <t>D. Green</t>
  </si>
  <si>
    <t>I. Berridge</t>
  </si>
  <si>
    <t>Avg of declared Avgs: 198.3</t>
  </si>
  <si>
    <t>Avg this round: 198.1</t>
  </si>
  <si>
    <t>Avg of declared Avgs: 194.5</t>
  </si>
  <si>
    <t>Avg of declared Avgs: 189.9</t>
  </si>
  <si>
    <t>Avg this round: 190.5</t>
  </si>
  <si>
    <t>Avg of declared Avgs: 179.9</t>
  </si>
  <si>
    <t>Avg this round: 180.8</t>
  </si>
  <si>
    <t>Short Range Benchrest A/S (Air Rifle) - Teams</t>
  </si>
  <si>
    <t>1 Bury</t>
  </si>
  <si>
    <t>4 Sutton Coldfield A</t>
  </si>
  <si>
    <t>2 Furness Marksmen A</t>
  </si>
  <si>
    <t>5 Sutton Coldfield B</t>
  </si>
  <si>
    <t>6 York RI</t>
  </si>
  <si>
    <t>Avg of declared Avgs: 588.0</t>
  </si>
  <si>
    <t>Avg this round: 587.7</t>
  </si>
  <si>
    <t>1 Furness Marksmen B</t>
  </si>
  <si>
    <t>4 Goodyear</t>
  </si>
  <si>
    <t>2 GEC Coventry</t>
  </si>
  <si>
    <t>3 Golden Valley</t>
  </si>
  <si>
    <t>6 Sunderland B</t>
  </si>
  <si>
    <t>Avg of declared Avgs: 569.0</t>
  </si>
  <si>
    <t>Avg this round: 572.8</t>
  </si>
  <si>
    <t>Short Range Benchrest A/S (Rimfire) - Individuals</t>
  </si>
  <si>
    <t>Avg of declared Avgs: 199.3</t>
  </si>
  <si>
    <t>Avg this round: 198.7</t>
  </si>
  <si>
    <t>R. Anderson</t>
  </si>
  <si>
    <t>East Antrim</t>
  </si>
  <si>
    <t>S. Andrews</t>
  </si>
  <si>
    <t>G. Meadows</t>
  </si>
  <si>
    <t>M. Sisson</t>
  </si>
  <si>
    <t>I. Henderson</t>
  </si>
  <si>
    <t>Avg of declared Avgs: 198.5</t>
  </si>
  <si>
    <t>Avg this round: 198.4</t>
  </si>
  <si>
    <t>N. Steele</t>
  </si>
  <si>
    <t>Lanark</t>
  </si>
  <si>
    <t>I. Devoy</t>
  </si>
  <si>
    <t>R. Cliffe</t>
  </si>
  <si>
    <t>Bolton</t>
  </si>
  <si>
    <t>M. Newbold</t>
  </si>
  <si>
    <t>Avg of declared Avgs: 198.1</t>
  </si>
  <si>
    <t>Avg this round: 196.4</t>
  </si>
  <si>
    <t>I. Beattie</t>
  </si>
  <si>
    <t>S. Worthington</t>
  </si>
  <si>
    <t>R. Mingo</t>
  </si>
  <si>
    <t>A. Cook</t>
  </si>
  <si>
    <t>K. Pay</t>
  </si>
  <si>
    <t>R. Williams</t>
  </si>
  <si>
    <t>Watsonians</t>
  </si>
  <si>
    <t>K. Pyecroft</t>
  </si>
  <si>
    <t>Avg of declared Avgs: 197.7</t>
  </si>
  <si>
    <t>Avg this round: 197.9</t>
  </si>
  <si>
    <t>G. Nock</t>
  </si>
  <si>
    <t>M. Ruberry</t>
  </si>
  <si>
    <t>R. N. Bancroft</t>
  </si>
  <si>
    <t>J. Harris</t>
  </si>
  <si>
    <t>D. Henderson</t>
  </si>
  <si>
    <t>A. Beck</t>
  </si>
  <si>
    <t>Avg this round: 197.3</t>
  </si>
  <si>
    <t>H. Doyle</t>
  </si>
  <si>
    <t>R. Ford</t>
  </si>
  <si>
    <t>A. Foy</t>
  </si>
  <si>
    <t>Avg of declared Avgs: 197.1</t>
  </si>
  <si>
    <t>P. Kolazinsky</t>
  </si>
  <si>
    <t>C. Meadows</t>
  </si>
  <si>
    <t>A. Black</t>
  </si>
  <si>
    <t>P. Lawrence</t>
  </si>
  <si>
    <t>A. Jones</t>
  </si>
  <si>
    <t>D. Simmonds</t>
  </si>
  <si>
    <t>Avg of declared Avgs: 196.7</t>
  </si>
  <si>
    <t>M. Hyrniw</t>
  </si>
  <si>
    <t>B. Glass</t>
  </si>
  <si>
    <t>J. Wood</t>
  </si>
  <si>
    <t>R. Aitken</t>
  </si>
  <si>
    <t>A. Ritson</t>
  </si>
  <si>
    <t>E. Purcell</t>
  </si>
  <si>
    <t>Avg this round: 196.8</t>
  </si>
  <si>
    <t>P. Mitchell</t>
  </si>
  <si>
    <t>K. Mepham</t>
  </si>
  <si>
    <t>S. Brady</t>
  </si>
  <si>
    <t>S. Wigham</t>
  </si>
  <si>
    <t>I. McFarlane</t>
  </si>
  <si>
    <t>M. Harlow</t>
  </si>
  <si>
    <t>D. Gordon</t>
  </si>
  <si>
    <t>Avg of declared Avgs: 196.2</t>
  </si>
  <si>
    <t>S. McLaughlin</t>
  </si>
  <si>
    <t>M. Valentine</t>
  </si>
  <si>
    <t>D. Anderton</t>
  </si>
  <si>
    <t>G. Travers</t>
  </si>
  <si>
    <t>B. Faulkner</t>
  </si>
  <si>
    <t>J. Ashdown</t>
  </si>
  <si>
    <t>D. Ziomkowski</t>
  </si>
  <si>
    <t>Avg this round: 196.1</t>
  </si>
  <si>
    <t>J. Bryce</t>
  </si>
  <si>
    <t>S. Clarkson</t>
  </si>
  <si>
    <t>P. Sewell</t>
  </si>
  <si>
    <t>B. Shadbolt</t>
  </si>
  <si>
    <t>J. Goddard</t>
  </si>
  <si>
    <t>W. Doyle</t>
  </si>
  <si>
    <t>Z. Overend</t>
  </si>
  <si>
    <t>Avg of declared Avgs: 195.3</t>
  </si>
  <si>
    <t>Avg this round: 195.4</t>
  </si>
  <si>
    <t>I. Dean</t>
  </si>
  <si>
    <t>C. Harris</t>
  </si>
  <si>
    <t>F. Stallard</t>
  </si>
  <si>
    <t>S. Marsland</t>
  </si>
  <si>
    <t>S. Hutchins P7.6.3.2</t>
  </si>
  <si>
    <t>G. Jones</t>
  </si>
  <si>
    <t>Avg of declared Avgs: 194.9</t>
  </si>
  <si>
    <t>J. Moore</t>
  </si>
  <si>
    <t>W. Taylor</t>
  </si>
  <si>
    <t>P. Bryan</t>
  </si>
  <si>
    <t>J. Callis</t>
  </si>
  <si>
    <t>T. Sparrow P7.4.7.4</t>
  </si>
  <si>
    <t>G. Stewart</t>
  </si>
  <si>
    <t>R. Kennedy</t>
  </si>
  <si>
    <t>A. McCusker</t>
  </si>
  <si>
    <t>Avg of declared Avgs: 194.4</t>
  </si>
  <si>
    <t>Avg this round: 193.9</t>
  </si>
  <si>
    <t>G. Harris</t>
  </si>
  <si>
    <t>I. Kemp</t>
  </si>
  <si>
    <t>S. Sutton</t>
  </si>
  <si>
    <t>R. Treggiden</t>
  </si>
  <si>
    <t>A. Monks</t>
  </si>
  <si>
    <t>B. Thomson</t>
  </si>
  <si>
    <t>J. Watson</t>
  </si>
  <si>
    <t>P. McCusker</t>
  </si>
  <si>
    <t>S. Gillam</t>
  </si>
  <si>
    <t>Avg of declared Avgs: 193.9</t>
  </si>
  <si>
    <t>Avg this round: 192.6</t>
  </si>
  <si>
    <t>M. Rowan</t>
  </si>
  <si>
    <t>J. Cook</t>
  </si>
  <si>
    <t>H. Murray</t>
  </si>
  <si>
    <t>S. Russell</t>
  </si>
  <si>
    <t>J. Ambrus</t>
  </si>
  <si>
    <t>B. Rayner</t>
  </si>
  <si>
    <t>Avg of declared Avgs: 193.3</t>
  </si>
  <si>
    <t>Avg this round: 195.5</t>
  </si>
  <si>
    <t>O. Bamforth</t>
  </si>
  <si>
    <t>N. Wood</t>
  </si>
  <si>
    <t>R. Moffett</t>
  </si>
  <si>
    <t>P. Burton</t>
  </si>
  <si>
    <t>D. Allwright</t>
  </si>
  <si>
    <t>G. McDougall</t>
  </si>
  <si>
    <t>Avg of declared Avgs: 192.6</t>
  </si>
  <si>
    <t>G. Lees</t>
  </si>
  <si>
    <t>R. Wood</t>
  </si>
  <si>
    <t>E. Coats</t>
  </si>
  <si>
    <t>R. Parkinson</t>
  </si>
  <si>
    <t>D. Monk</t>
  </si>
  <si>
    <t>P. Temple</t>
  </si>
  <si>
    <t>S. Cushing</t>
  </si>
  <si>
    <t>C. Murnin</t>
  </si>
  <si>
    <t>Avg of declared Avgs: 191.9</t>
  </si>
  <si>
    <t>Avg this round: 194.6</t>
  </si>
  <si>
    <t>O. Dimech</t>
  </si>
  <si>
    <t>C. Simpson</t>
  </si>
  <si>
    <t>N. Sennett</t>
  </si>
  <si>
    <t>J. Ogden</t>
  </si>
  <si>
    <t>A. Mason</t>
  </si>
  <si>
    <t>Avg of declared Avgs: 191.4</t>
  </si>
  <si>
    <t>Avg this round: 189.4</t>
  </si>
  <si>
    <t>M. Temple</t>
  </si>
  <si>
    <t>M. Keating</t>
  </si>
  <si>
    <t>S. Vincent</t>
  </si>
  <si>
    <t>P. Holland</t>
  </si>
  <si>
    <t>J. Swan</t>
  </si>
  <si>
    <t>J. Davis</t>
  </si>
  <si>
    <t>Division Nineteen</t>
  </si>
  <si>
    <t>Avg of declared Avgs: 190.6</t>
  </si>
  <si>
    <t>Avg this round: 190.9</t>
  </si>
  <si>
    <t>A. Mercer</t>
  </si>
  <si>
    <t>T. Dimech</t>
  </si>
  <si>
    <t>J. McDowall</t>
  </si>
  <si>
    <t>L. Valentine</t>
  </si>
  <si>
    <t>D. King</t>
  </si>
  <si>
    <t>M. Butchart</t>
  </si>
  <si>
    <t>Kinross &amp; Milnathort</t>
  </si>
  <si>
    <t>K. McGunigle</t>
  </si>
  <si>
    <t>S. Baverstock</t>
  </si>
  <si>
    <t>Division Twenty</t>
  </si>
  <si>
    <t>T. Martin</t>
  </si>
  <si>
    <t>M. Evans</t>
  </si>
  <si>
    <t>S. Keating</t>
  </si>
  <si>
    <t>B. Skelton</t>
  </si>
  <si>
    <t>T. Baker</t>
  </si>
  <si>
    <t>J. du Heaume</t>
  </si>
  <si>
    <t>B. Kelly</t>
  </si>
  <si>
    <t>A. Kelly</t>
  </si>
  <si>
    <t>M. Morris</t>
  </si>
  <si>
    <t>Division Twentyone</t>
  </si>
  <si>
    <t>Avg of declared Avgs: 188.7</t>
  </si>
  <si>
    <t>Avg this round: 188.7</t>
  </si>
  <si>
    <t>M. Jamison</t>
  </si>
  <si>
    <t>B. Carson</t>
  </si>
  <si>
    <t>D. Harlow</t>
  </si>
  <si>
    <t>E. Pearce</t>
  </si>
  <si>
    <t>G. Upton</t>
  </si>
  <si>
    <t>J. Bartlam</t>
  </si>
  <si>
    <t>N. Cowdrey</t>
  </si>
  <si>
    <t>I. Bradshaw</t>
  </si>
  <si>
    <t>Division Twentytwo</t>
  </si>
  <si>
    <t>Avg of declared Avgs: 187.3</t>
  </si>
  <si>
    <t>C. Davis</t>
  </si>
  <si>
    <t>I. Bradley</t>
  </si>
  <si>
    <t>H. Burley</t>
  </si>
  <si>
    <t>F. Doggart</t>
  </si>
  <si>
    <t>J. Jablonski</t>
  </si>
  <si>
    <t>J. Lytollis</t>
  </si>
  <si>
    <t>P. James</t>
  </si>
  <si>
    <t>Division Twentythree</t>
  </si>
  <si>
    <t>Avg of declared Avgs: 186.3</t>
  </si>
  <si>
    <t>I. Davis</t>
  </si>
  <si>
    <t>K. Blackmore</t>
  </si>
  <si>
    <t>P. Entwistle</t>
  </si>
  <si>
    <t>R. Pickering</t>
  </si>
  <si>
    <t>S. Wright</t>
  </si>
  <si>
    <t>Division Twentyfour</t>
  </si>
  <si>
    <t>Avg this round: 186.8</t>
  </si>
  <si>
    <t>C. Leadbitter</t>
  </si>
  <si>
    <t>G. Carson</t>
  </si>
  <si>
    <t>A. Cutting</t>
  </si>
  <si>
    <t>A. Steele</t>
  </si>
  <si>
    <t>S. Valentine</t>
  </si>
  <si>
    <t>M. Clegg</t>
  </si>
  <si>
    <t>M. Cain</t>
  </si>
  <si>
    <t>Division Twentyfive</t>
  </si>
  <si>
    <t>Avg of declared Avgs: 182.3</t>
  </si>
  <si>
    <t>Avg this round: 185.0</t>
  </si>
  <si>
    <t>A. Horsfall</t>
  </si>
  <si>
    <t>L. Donelly</t>
  </si>
  <si>
    <t>S. King</t>
  </si>
  <si>
    <t>P. Hooper</t>
  </si>
  <si>
    <t>M. Turnbull</t>
  </si>
  <si>
    <t>G. Shand</t>
  </si>
  <si>
    <t>S. Beech</t>
  </si>
  <si>
    <t>C. Amos</t>
  </si>
  <si>
    <t>Division Twentysix</t>
  </si>
  <si>
    <t>Avg this round: 184.3</t>
  </si>
  <si>
    <t>M. Duckworth</t>
  </si>
  <si>
    <t>M. Walsh</t>
  </si>
  <si>
    <t>A. Nixon</t>
  </si>
  <si>
    <t>D. Mattinson</t>
  </si>
  <si>
    <t>C. Gordon P7.10.1.1</t>
  </si>
  <si>
    <t>R. Doggart</t>
  </si>
  <si>
    <t>C. Pickering</t>
  </si>
  <si>
    <t>G. Kirrage</t>
  </si>
  <si>
    <t>Division Twentyseven</t>
  </si>
  <si>
    <t>Avg of declared Avgs: 176.1</t>
  </si>
  <si>
    <t>Avg this round: 180.0</t>
  </si>
  <si>
    <t>L. Rosace</t>
  </si>
  <si>
    <t>C. Winsper</t>
  </si>
  <si>
    <t>G. Lyell</t>
  </si>
  <si>
    <t>D. Fenwick</t>
  </si>
  <si>
    <t>J. Hartley</t>
  </si>
  <si>
    <t>R. Richmond</t>
  </si>
  <si>
    <t>Division Twentyeight</t>
  </si>
  <si>
    <t>Avg of declared Avgs: 162.2</t>
  </si>
  <si>
    <t>Avg this round: 175.6</t>
  </si>
  <si>
    <t>J. Meintjies</t>
  </si>
  <si>
    <t>J. Ewens</t>
  </si>
  <si>
    <t>A. West P5.2.1.1</t>
  </si>
  <si>
    <t>M. Hubbard</t>
  </si>
  <si>
    <t>Kendal</t>
  </si>
  <si>
    <t>V. Smillie</t>
  </si>
  <si>
    <t>M. Telford</t>
  </si>
  <si>
    <t>C. Livingstone</t>
  </si>
  <si>
    <t>Avg this round: 190.1</t>
  </si>
  <si>
    <t>Avg of declared Avgs: 197.3</t>
  </si>
  <si>
    <t>Avg this round: 197.6</t>
  </si>
  <si>
    <t>Avg this round: 192.9</t>
  </si>
  <si>
    <t>Avg of declared Avgs: 187.8</t>
  </si>
  <si>
    <t>Avg of declared Avgs: 177.6</t>
  </si>
  <si>
    <t>Avg this round: 185.6</t>
  </si>
  <si>
    <t>Short Range Benchrest A/S (Rimfire) - Teams</t>
  </si>
  <si>
    <t>1 Altrincham</t>
  </si>
  <si>
    <t>4 Morecambe A</t>
  </si>
  <si>
    <t>2 GEC Coventry A</t>
  </si>
  <si>
    <t>3 Lanark A</t>
  </si>
  <si>
    <t>5 Sunderland A</t>
  </si>
  <si>
    <t>6 Wigan</t>
  </si>
  <si>
    <t>Avg of declared Avgs: 594.3</t>
  </si>
  <si>
    <t>Avg this round: 594.5</t>
  </si>
  <si>
    <t>1 Blackpool</t>
  </si>
  <si>
    <t>4 GEC Coventry B</t>
  </si>
  <si>
    <t>2 Cumb News</t>
  </si>
  <si>
    <t>3 East Antrim A</t>
  </si>
  <si>
    <t>5 Lanark B</t>
  </si>
  <si>
    <t>6 Morecambe B</t>
  </si>
  <si>
    <t>Avg of declared Avgs: 590.2</t>
  </si>
  <si>
    <t>Avg this round: 590.7</t>
  </si>
  <si>
    <t>4 Lanark C</t>
  </si>
  <si>
    <t>2 East Antrim B</t>
  </si>
  <si>
    <t>5 Penarth A</t>
  </si>
  <si>
    <t>Avg of declared Avgs: 583.7</t>
  </si>
  <si>
    <t>Avg this round: 590.0</t>
  </si>
  <si>
    <t>4 Penarth B</t>
  </si>
  <si>
    <t>2 Goodyear A</t>
  </si>
  <si>
    <t>3 Lanark D</t>
  </si>
  <si>
    <t>K. Mundy sub</t>
  </si>
  <si>
    <t>5 Penarth C</t>
  </si>
  <si>
    <t>6 Bogey571</t>
  </si>
  <si>
    <t>Avg of declared Avgs: 572.2</t>
  </si>
  <si>
    <t>Avg this round: 568.3</t>
  </si>
  <si>
    <t>1 Goodyear B</t>
  </si>
  <si>
    <t>4 Sunderland C</t>
  </si>
  <si>
    <t>2 Penarth D</t>
  </si>
  <si>
    <t>3 Penrhiwpal</t>
  </si>
  <si>
    <t>5 York RI</t>
  </si>
  <si>
    <t>6 Bogey535</t>
  </si>
  <si>
    <t>Avg of declared Avgs: 550.8</t>
  </si>
  <si>
    <t>Avg this round: 565.5</t>
  </si>
  <si>
    <t>Gallery Rifle Any Sights - Individuals</t>
  </si>
  <si>
    <t>DE</t>
  </si>
  <si>
    <t>Round Three (01Dec25)</t>
  </si>
  <si>
    <t>Avg of declared Avgs: 191.0</t>
  </si>
  <si>
    <t>Avg this round: 191.4</t>
  </si>
  <si>
    <t>W. Pow</t>
  </si>
  <si>
    <t>A. Michalski</t>
  </si>
  <si>
    <t>Rotherham Chantry</t>
  </si>
  <si>
    <t>R. Marshall</t>
  </si>
  <si>
    <t>V. Parfitt</t>
  </si>
  <si>
    <t>G. Collins</t>
  </si>
  <si>
    <t>D. Roberts</t>
  </si>
  <si>
    <t>C. Thompson</t>
  </si>
  <si>
    <t>M. Warriner</t>
  </si>
  <si>
    <t>A. Tennant</t>
  </si>
  <si>
    <t>M. Scott</t>
  </si>
  <si>
    <t>J. Smith</t>
  </si>
  <si>
    <t>Avg of declared Avgs: 188.5</t>
  </si>
  <si>
    <t>Avg this round: 185.2</t>
  </si>
  <si>
    <t>Avg of declared Avgs: 185.5</t>
  </si>
  <si>
    <t>Avg this round: 187.2</t>
  </si>
  <si>
    <t>A. Ward</t>
  </si>
  <si>
    <t>C. Blyth</t>
  </si>
  <si>
    <t>S. Edis</t>
  </si>
  <si>
    <t>R. Powditch</t>
  </si>
  <si>
    <t>H. Dalgleish</t>
  </si>
  <si>
    <t>D. Cook</t>
  </si>
  <si>
    <t>S. G. Thoms</t>
  </si>
  <si>
    <t>R. Cheshire</t>
  </si>
  <si>
    <t>P. Hancock</t>
  </si>
  <si>
    <t>T. Coggins</t>
  </si>
  <si>
    <t>Carshalton</t>
  </si>
  <si>
    <t>R. Plant</t>
  </si>
  <si>
    <t>A. Greenlees</t>
  </si>
  <si>
    <t>Mayfair</t>
  </si>
  <si>
    <t>D. Crawford</t>
  </si>
  <si>
    <t>Avg of declared Avgs: 180.2</t>
  </si>
  <si>
    <t>Avg of declared Avgs: 168.4</t>
  </si>
  <si>
    <t>Avg this round: 174.6</t>
  </si>
  <si>
    <t>S. Logan</t>
  </si>
  <si>
    <t>B. Tester</t>
  </si>
  <si>
    <t>Claymore</t>
  </si>
  <si>
    <t>A. Bullock</t>
  </si>
  <si>
    <t>Witney</t>
  </si>
  <si>
    <t>S. Sands</t>
  </si>
  <si>
    <t>K. Meek</t>
  </si>
  <si>
    <t>A. P. Wyatt</t>
  </si>
  <si>
    <t>M. Lyons</t>
  </si>
  <si>
    <t>S. Littlewood</t>
  </si>
  <si>
    <t>C. Gilmore</t>
  </si>
  <si>
    <t>H. Martin</t>
  </si>
  <si>
    <t>S. Eardley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</si>
  <si>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</si>
  <si>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</si>
  <si>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</si>
  <si>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Issue date: 16Dec25</t>
  </si>
  <si>
    <t xml:space="preserve">  Challenges must be sent to the scorer and received by: 30Dec25</t>
  </si>
  <si>
    <t>Avg this round: 193.5</t>
  </si>
  <si>
    <t>Avg of declared Avgs: 185.6</t>
  </si>
  <si>
    <t>Gallery Rifle Iron Sights - Individuals</t>
  </si>
  <si>
    <t>Avg this round: 193.4</t>
  </si>
  <si>
    <t>Avg this round: 184.4</t>
  </si>
  <si>
    <t>B. Roberts</t>
  </si>
  <si>
    <t>D. Rees</t>
  </si>
  <si>
    <t>J. Bambery</t>
  </si>
  <si>
    <t>Warrington</t>
  </si>
  <si>
    <t>J. Sinclair</t>
  </si>
  <si>
    <t>D. Ingham</t>
  </si>
  <si>
    <t>G. Newsholme</t>
  </si>
  <si>
    <t>J. Shine</t>
  </si>
  <si>
    <t>S. Dalziel</t>
  </si>
  <si>
    <t>P. Jones</t>
  </si>
  <si>
    <t>A. Dimech</t>
  </si>
  <si>
    <t>Avg of declared Avgs: 184.8</t>
  </si>
  <si>
    <t>Avg this round: 184.8</t>
  </si>
  <si>
    <t>Avg of declared Avgs: 180.1</t>
  </si>
  <si>
    <t>Avg this round: 179.4</t>
  </si>
  <si>
    <t>J. Mellors</t>
  </si>
  <si>
    <t>A. Berner</t>
  </si>
  <si>
    <t>A. Cliffe</t>
  </si>
  <si>
    <t>F. Wigley</t>
  </si>
  <si>
    <t>N. Andrews</t>
  </si>
  <si>
    <t>K. Upton</t>
  </si>
  <si>
    <t>R. Toothill</t>
  </si>
  <si>
    <t>R. Ker</t>
  </si>
  <si>
    <t>V. Little P0.18</t>
  </si>
  <si>
    <t>J. Thompson</t>
  </si>
  <si>
    <t>Avg of declared Avgs: 174.7</t>
  </si>
  <si>
    <t>Avg this round: 176.3</t>
  </si>
  <si>
    <t>Avg of declared Avgs: 170.9</t>
  </si>
  <si>
    <t>M. Walker</t>
  </si>
  <si>
    <t>P. Slator</t>
  </si>
  <si>
    <t>S. Vincett</t>
  </si>
  <si>
    <t>K. Davidson</t>
  </si>
  <si>
    <t>D. Morris</t>
  </si>
  <si>
    <t>J. Knight-Simpson</t>
  </si>
  <si>
    <t>B. Knight-Simpson</t>
  </si>
  <si>
    <t>E. Thurley</t>
  </si>
  <si>
    <t>J. Boulton</t>
  </si>
  <si>
    <t>P. Hurcumb</t>
  </si>
  <si>
    <t>I. Somerville</t>
  </si>
  <si>
    <t>G. Rees</t>
  </si>
  <si>
    <t>Avg of declared Avgs: 157.3</t>
  </si>
  <si>
    <t>Avg this round: 167.1</t>
  </si>
  <si>
    <t>I. Balshaw</t>
  </si>
  <si>
    <t>T. Sparrow</t>
  </si>
  <si>
    <t>B. O. B. Lightfoot</t>
  </si>
  <si>
    <t>E. Kane</t>
  </si>
  <si>
    <t>F. Jamal</t>
  </si>
  <si>
    <t>N. Loustalot</t>
  </si>
  <si>
    <t>A. Napoleon</t>
  </si>
  <si>
    <t>J. Lawson</t>
  </si>
  <si>
    <t>Avg of declared Avgs: 190.0</t>
  </si>
  <si>
    <t>Avg this round: 189.3</t>
  </si>
  <si>
    <t>Avg of declared Avgs: 176.0</t>
  </si>
  <si>
    <t>Avg this round: 178.0</t>
  </si>
  <si>
    <t>Long Barrelled Revolver Any Sights - Individuals</t>
  </si>
  <si>
    <t>MS</t>
  </si>
  <si>
    <t>Avg of declared Avgs: 178.4</t>
  </si>
  <si>
    <t>Avg this round: 178.5</t>
  </si>
  <si>
    <t>D. Paul</t>
  </si>
  <si>
    <t>P. McBride</t>
  </si>
  <si>
    <t>Avg of declared Avgs: 152.2</t>
  </si>
  <si>
    <t>Avg this round: 155.3</t>
  </si>
  <si>
    <t>D. Erskine</t>
  </si>
  <si>
    <t>K. Reilly</t>
  </si>
  <si>
    <t xml:space="preserve">  Scorer: Matthew Sisson</t>
  </si>
  <si>
    <t>Long Barrelled Revolver Iron Sights - Individuals</t>
  </si>
  <si>
    <t>Avg of declared Avgs: 173.2</t>
  </si>
  <si>
    <t>Avg this round: 168.1</t>
  </si>
  <si>
    <t>P. Robinson</t>
  </si>
  <si>
    <t>V. Little</t>
  </si>
  <si>
    <t>Avg of declared Avgs: 140.1</t>
  </si>
  <si>
    <t>Avg this round: 141.5</t>
  </si>
  <si>
    <t>M. Leishman</t>
  </si>
  <si>
    <t>T. Hall</t>
  </si>
  <si>
    <t>C. Gimore</t>
  </si>
  <si>
    <t>N. Fox</t>
  </si>
  <si>
    <t>Long Barrelled Pistol - Individuals</t>
  </si>
  <si>
    <t>RG</t>
  </si>
  <si>
    <t>Avg of declared Avgs: 182.9</t>
  </si>
  <si>
    <t>S. Preston</t>
  </si>
  <si>
    <t>J. Bambery P7.3.3</t>
  </si>
  <si>
    <t>Avg of declared Avgs: 171.2</t>
  </si>
  <si>
    <t>Avg this round: 168.8</t>
  </si>
  <si>
    <t>R. Ogle</t>
  </si>
  <si>
    <t>D. Wheatley</t>
  </si>
  <si>
    <t>S. Moss</t>
  </si>
  <si>
    <t>G. Dutton</t>
  </si>
  <si>
    <t>R. McKay</t>
  </si>
  <si>
    <t>S. Rees</t>
  </si>
  <si>
    <t>Avg of declared Avgs: 163.2</t>
  </si>
  <si>
    <t>Avg this round: 160.9</t>
  </si>
  <si>
    <t>S. G. Thomas</t>
  </si>
  <si>
    <t>P. Dean</t>
  </si>
  <si>
    <t>J. Moffat</t>
  </si>
  <si>
    <t>Avg of declared Avgs: 142.3</t>
  </si>
  <si>
    <t>Avg this round: 148.5</t>
  </si>
  <si>
    <t>S. Hutchinson</t>
  </si>
  <si>
    <t>G. Gilmore</t>
  </si>
  <si>
    <t>S. Marriott</t>
  </si>
  <si>
    <t>R. Carter</t>
  </si>
  <si>
    <t xml:space="preserve">  Scorer: Rexanne Gascoyne</t>
  </si>
  <si>
    <t>Avg of declared Avgs: 167.1</t>
  </si>
  <si>
    <t>Long Range Any Sights 100 Yards - Individuals</t>
  </si>
  <si>
    <t>JL</t>
  </si>
  <si>
    <t>Avg of declared Avgs: 172.8</t>
  </si>
  <si>
    <t>Avg this round: 184.9</t>
  </si>
  <si>
    <t>A. Byrne</t>
  </si>
  <si>
    <t>P. Ellis</t>
  </si>
  <si>
    <t>I. Thomas</t>
  </si>
  <si>
    <t>J. Wells</t>
  </si>
  <si>
    <t>A. Germain</t>
  </si>
  <si>
    <t xml:space="preserve">  Scorer: Jean Lawson</t>
  </si>
  <si>
    <t>Avg of declared Avgs: 186.2</t>
  </si>
  <si>
    <t>Avg this round: 186.6</t>
  </si>
  <si>
    <t>Long Range Iron Sights 50m/y - Individuals</t>
  </si>
  <si>
    <t>Avg this round: 189.1</t>
  </si>
  <si>
    <t>F. Calder</t>
  </si>
  <si>
    <t>W. Phelps</t>
  </si>
  <si>
    <t>Long Range Rifle Dewar Course - Individuals</t>
  </si>
  <si>
    <t>Avg of declared Avgs: 370.4</t>
  </si>
  <si>
    <t>Avg this round: 372.4</t>
  </si>
  <si>
    <t>L. Webster</t>
  </si>
  <si>
    <t>M. Blatchly</t>
  </si>
  <si>
    <t>P. Hawkins</t>
  </si>
  <si>
    <t>A. Tyler</t>
  </si>
  <si>
    <t>J. Morris</t>
  </si>
  <si>
    <t>Avg of declared Avgs: 372.2</t>
  </si>
  <si>
    <t>Avg this round: 375.8</t>
  </si>
  <si>
    <t>Muzzle Loading Nitro - Individuals</t>
  </si>
  <si>
    <t>MRS</t>
  </si>
  <si>
    <t>Avg of declared Avgs: 80.2</t>
  </si>
  <si>
    <t>Avg this round: 83.0</t>
  </si>
  <si>
    <t>P. Bracegirdle</t>
  </si>
  <si>
    <t>R. Singleton</t>
  </si>
  <si>
    <t xml:space="preserve">  Scorer: Mark Spittle</t>
  </si>
  <si>
    <t>Muzzle Loading Pistol - Individuals</t>
  </si>
  <si>
    <t>Avg of declared Avgs: 82.1</t>
  </si>
  <si>
    <t>M. Loader</t>
  </si>
  <si>
    <t>T. Somerton</t>
  </si>
  <si>
    <t>Avg of declared Avgs: 87.6</t>
  </si>
  <si>
    <t>Avg this round: 85.5</t>
  </si>
  <si>
    <t>Muzzle Loading Revolver - Individuals</t>
  </si>
  <si>
    <t>Avg of declared Avgs: 76.6</t>
  </si>
  <si>
    <t>Avg this round: 77.7</t>
  </si>
  <si>
    <t>A. Body</t>
  </si>
  <si>
    <t>P. E. Harrison</t>
  </si>
  <si>
    <t>G. Crowther</t>
  </si>
  <si>
    <t>Avg of declared Avgs: 82.2</t>
  </si>
  <si>
    <t>Avg this round: 82.2</t>
  </si>
  <si>
    <t>Rapid Fire Air Pistol - Individuals</t>
  </si>
  <si>
    <t>AH1</t>
  </si>
  <si>
    <t>Avg of declared Avgs: 156.4</t>
  </si>
  <si>
    <t>Avg this round: 157.1</t>
  </si>
  <si>
    <t>D. Watkin</t>
  </si>
  <si>
    <t>The RCO or Witness must make an appropriate note on any target that has fewer than 5 shots on it.</t>
  </si>
  <si>
    <t xml:space="preserve">  Scorer: Anne Hamilton</t>
  </si>
  <si>
    <t>.</t>
  </si>
  <si>
    <t>Rapid Fire Rifle - Individuals</t>
  </si>
  <si>
    <t>TE</t>
  </si>
  <si>
    <t>Avg of declared Avgs: 264.8</t>
  </si>
  <si>
    <t>Avg this round: 260.9</t>
  </si>
  <si>
    <t>P. Ward</t>
  </si>
  <si>
    <t>P. Chilman</t>
  </si>
  <si>
    <t>A. Colman</t>
  </si>
  <si>
    <t>B. Docherty</t>
  </si>
  <si>
    <t>Dean Houston</t>
  </si>
  <si>
    <t>Avg of declared Avgs: 248.9</t>
  </si>
  <si>
    <t>Avg this round: 258.5</t>
  </si>
  <si>
    <t>W. Clements</t>
  </si>
  <si>
    <t>M. Power</t>
  </si>
  <si>
    <t>J. Shepherd</t>
  </si>
  <si>
    <t>T.  Earnshaw</t>
  </si>
  <si>
    <t>A. Graham</t>
  </si>
  <si>
    <t>Avg of declared Avgs: 234.9</t>
  </si>
  <si>
    <t>Avg this round: 235.9</t>
  </si>
  <si>
    <t>David Houston</t>
  </si>
  <si>
    <t>J. Martin</t>
  </si>
  <si>
    <t>Z. Lines</t>
  </si>
  <si>
    <t>J. McGirr</t>
  </si>
  <si>
    <t>Avg of declared Avgs: 195.5</t>
  </si>
  <si>
    <t>Avg this round: 231.7</t>
  </si>
  <si>
    <t>A. Trueick</t>
  </si>
  <si>
    <t>P. Tumilson</t>
  </si>
  <si>
    <t>E. Flint</t>
  </si>
  <si>
    <t>K. Aitken</t>
  </si>
  <si>
    <t>A. McCrory</t>
  </si>
  <si>
    <t>D. Mawhinney</t>
  </si>
  <si>
    <t>D. McKane</t>
  </si>
  <si>
    <t>The RCO or Witness must make an appropriate note on any target that has fewer than 10 shots on it.</t>
  </si>
  <si>
    <t xml:space="preserve">  Scorer: Richard Shaw</t>
  </si>
  <si>
    <t>22 Rifle Short Range - Individuals</t>
  </si>
  <si>
    <t>AH3</t>
  </si>
  <si>
    <t>Avg of declared Avgs: 98.1</t>
  </si>
  <si>
    <t>Avg this round: 97.9</t>
  </si>
  <si>
    <t>Avg of declared Avgs: 96.8</t>
  </si>
  <si>
    <t>Avg this round: 97.3</t>
  </si>
  <si>
    <t>R. Derricott</t>
  </si>
  <si>
    <t>C. Stirling</t>
  </si>
  <si>
    <t>S. Kay</t>
  </si>
  <si>
    <t>J. Godsell</t>
  </si>
  <si>
    <t>H. Bramwell</t>
  </si>
  <si>
    <t>A. Warren</t>
  </si>
  <si>
    <t>J. Bradfield</t>
  </si>
  <si>
    <t>T. Cooper</t>
  </si>
  <si>
    <t>A. Henson</t>
  </si>
  <si>
    <t>Wilmslow</t>
  </si>
  <si>
    <t>T. Bryan</t>
  </si>
  <si>
    <t>S. Osmond</t>
  </si>
  <si>
    <t>B. Rose</t>
  </si>
  <si>
    <t>A. Horne</t>
  </si>
  <si>
    <t>J. Whittaker</t>
  </si>
  <si>
    <t>Avg of declared Avgs: 96.2</t>
  </si>
  <si>
    <t>Avg this round: 96.7</t>
  </si>
  <si>
    <t>Avg of declared Avgs: 95.2</t>
  </si>
  <si>
    <t>Avg this round: 95.9</t>
  </si>
  <si>
    <t>A. Poole</t>
  </si>
  <si>
    <t>M. Baeron</t>
  </si>
  <si>
    <t>N. Stofberg</t>
  </si>
  <si>
    <t>K. Revell</t>
  </si>
  <si>
    <t>S. Steele</t>
  </si>
  <si>
    <t>A. Ross</t>
  </si>
  <si>
    <t>T. C. Chittenden</t>
  </si>
  <si>
    <t>A. Wallace</t>
  </si>
  <si>
    <t>M. Newman</t>
  </si>
  <si>
    <t>J. P. Stevens</t>
  </si>
  <si>
    <t>S. Ashdown</t>
  </si>
  <si>
    <t>R. Clarke</t>
  </si>
  <si>
    <t>C. Burns</t>
  </si>
  <si>
    <t>R. Leather</t>
  </si>
  <si>
    <t>M. Clewer</t>
  </si>
  <si>
    <t>N. Sallie</t>
  </si>
  <si>
    <t>Avg of declared Avgs: 94.4</t>
  </si>
  <si>
    <t>Avg this round: 95.1</t>
  </si>
  <si>
    <t>Avg of declared Avgs: 93.6</t>
  </si>
  <si>
    <t>Avg this round: 92.6</t>
  </si>
  <si>
    <t>A. Hay</t>
  </si>
  <si>
    <t>C. A. Coxon</t>
  </si>
  <si>
    <t>S. Thorne</t>
  </si>
  <si>
    <t>W. Parry</t>
  </si>
  <si>
    <t>N. Harcus</t>
  </si>
  <si>
    <t>L. Payne</t>
  </si>
  <si>
    <t>S. Nicklin</t>
  </si>
  <si>
    <t>M. Whitehead</t>
  </si>
  <si>
    <t>P. Ager</t>
  </si>
  <si>
    <t>K. King</t>
  </si>
  <si>
    <t>M. Drake</t>
  </si>
  <si>
    <t>P. Baxter P7.3.3</t>
  </si>
  <si>
    <t>J. Johnson</t>
  </si>
  <si>
    <t>Avg of declared Avgs: 92.9</t>
  </si>
  <si>
    <t>Avg this round: 93.8</t>
  </si>
  <si>
    <t>Avg of declared Avgs: 92.0</t>
  </si>
  <si>
    <t>Avg this round: 93.0</t>
  </si>
  <si>
    <t>T. McFarland</t>
  </si>
  <si>
    <t>K. Tulloch</t>
  </si>
  <si>
    <t>M. Bryan</t>
  </si>
  <si>
    <t>M. Johnstone</t>
  </si>
  <si>
    <t>M. Shaw</t>
  </si>
  <si>
    <t>N. L. Morewood</t>
  </si>
  <si>
    <t>A. Angus</t>
  </si>
  <si>
    <t>P. Bailey</t>
  </si>
  <si>
    <t>A. Coleman</t>
  </si>
  <si>
    <t>S. Turton</t>
  </si>
  <si>
    <t>Jaguar</t>
  </si>
  <si>
    <t>K. L. Dinkel</t>
  </si>
  <si>
    <t>M. Sinclair</t>
  </si>
  <si>
    <t>D. Burns</t>
  </si>
  <si>
    <t>A. Rathbone</t>
  </si>
  <si>
    <t>N. Morewood</t>
  </si>
  <si>
    <t>Avg of declared Avgs: 91.5</t>
  </si>
  <si>
    <t>Avg this round: 88.6</t>
  </si>
  <si>
    <t>Avg of declared Avgs: 91.1</t>
  </si>
  <si>
    <t>Avg this round: 89.3</t>
  </si>
  <si>
    <t>A. Mead</t>
  </si>
  <si>
    <t>K. Barrett</t>
  </si>
  <si>
    <t>A. Purdy</t>
  </si>
  <si>
    <t>P. Dodds</t>
  </si>
  <si>
    <t>S. Mcarthur</t>
  </si>
  <si>
    <t>M. Caton</t>
  </si>
  <si>
    <t>S. Messenger</t>
  </si>
  <si>
    <t>G. Venables</t>
  </si>
  <si>
    <t>J. Ewence</t>
  </si>
  <si>
    <t>S. Ewence</t>
  </si>
  <si>
    <t>J. Maher</t>
  </si>
  <si>
    <t>P. Besant</t>
  </si>
  <si>
    <t>M. Rathbone P5.2.3</t>
  </si>
  <si>
    <t>Darlington RPC</t>
  </si>
  <si>
    <t>J. P. Pearson</t>
  </si>
  <si>
    <t>S. Clarke</t>
  </si>
  <si>
    <t>Barry Plastics</t>
  </si>
  <si>
    <t>H. Wong</t>
  </si>
  <si>
    <t>L. Erb</t>
  </si>
  <si>
    <t>Avg of declared Avgs: 90.2</t>
  </si>
  <si>
    <t>Avg this round: 91.6</t>
  </si>
  <si>
    <t>Avg of declared Avgs: 89.1</t>
  </si>
  <si>
    <t>Avg this round: 87.5</t>
  </si>
  <si>
    <t>G. Butler</t>
  </si>
  <si>
    <t>T. Clifton</t>
  </si>
  <si>
    <t>M. Gardner</t>
  </si>
  <si>
    <t>A. Ashdown</t>
  </si>
  <si>
    <t>H. Ferguson</t>
  </si>
  <si>
    <t>J. Davies</t>
  </si>
  <si>
    <t>D. Lee</t>
  </si>
  <si>
    <t>E. Matthews</t>
  </si>
  <si>
    <t>R. Wilson</t>
  </si>
  <si>
    <t>A. N. Mackie</t>
  </si>
  <si>
    <t>A. Bramwell</t>
  </si>
  <si>
    <t>G. A. Smith</t>
  </si>
  <si>
    <t>D. N. Price</t>
  </si>
  <si>
    <t>A. Kanes</t>
  </si>
  <si>
    <t>Avg of declared Avgs: 88.4</t>
  </si>
  <si>
    <t>Avg this round: 88.9</t>
  </si>
  <si>
    <t xml:space="preserve">          </t>
  </si>
  <si>
    <t>Avg of declared Avgs: 87.2</t>
  </si>
  <si>
    <t>Avg this round: 88.3</t>
  </si>
  <si>
    <t>Q. Dectot</t>
  </si>
  <si>
    <t>A. Cirovic</t>
  </si>
  <si>
    <t>H. Bullmore</t>
  </si>
  <si>
    <t>J. Hankin</t>
  </si>
  <si>
    <t>I. Reid</t>
  </si>
  <si>
    <t>M. Frobisher</t>
  </si>
  <si>
    <t>P. G. Barnett</t>
  </si>
  <si>
    <t>M. Lee</t>
  </si>
  <si>
    <t>A. Mylles</t>
  </si>
  <si>
    <t>G. Garrett</t>
  </si>
  <si>
    <t>A. Fox-Laird</t>
  </si>
  <si>
    <t>A. Edgar</t>
  </si>
  <si>
    <t>B. Hubbard</t>
  </si>
  <si>
    <t>M. Allen</t>
  </si>
  <si>
    <t>J. Griffiths</t>
  </si>
  <si>
    <t>Avg of declared Avgs: 85.2</t>
  </si>
  <si>
    <t>Avg this round: 86.0</t>
  </si>
  <si>
    <t>Avg of declared Avgs: 79.8</t>
  </si>
  <si>
    <t>G. Adams</t>
  </si>
  <si>
    <t>B. Southam</t>
  </si>
  <si>
    <t>P. Leviston</t>
  </si>
  <si>
    <t>K. B. McCrindle</t>
  </si>
  <si>
    <t>T. Lloyd</t>
  </si>
  <si>
    <t>B. Fletcher</t>
  </si>
  <si>
    <t>A. Ryles</t>
  </si>
  <si>
    <t>C. Short</t>
  </si>
  <si>
    <t>G. Hathaway</t>
  </si>
  <si>
    <t>D. Phin</t>
  </si>
  <si>
    <t>L. Grant</t>
  </si>
  <si>
    <t>M. Janicki</t>
  </si>
  <si>
    <t>W. Phin</t>
  </si>
  <si>
    <t>O. Flynn</t>
  </si>
  <si>
    <t>O. Hubbard</t>
  </si>
  <si>
    <t>Avg of declared Avgs: 89.5</t>
  </si>
  <si>
    <t>Avg of declared Avgs: 85.7</t>
  </si>
  <si>
    <t>Avg this round: 84.8</t>
  </si>
  <si>
    <t>Avg of declared Avgs: 93.5</t>
  </si>
  <si>
    <t>Avg this round: 94.1</t>
  </si>
  <si>
    <t>Avg of declared Avgs: 89.3</t>
  </si>
  <si>
    <t>Avg this round: 90.5</t>
  </si>
  <si>
    <t>22 Rifle Short Range - Teams</t>
  </si>
  <si>
    <t>4 Kendal A</t>
  </si>
  <si>
    <t>G. Walker (sub)</t>
  </si>
  <si>
    <t>2 Dumfries A</t>
  </si>
  <si>
    <t>3 Dunfermline A</t>
  </si>
  <si>
    <t>J. G. Shedden</t>
  </si>
  <si>
    <t>G. Thomas P7.4.7.2</t>
  </si>
  <si>
    <t>6 St Andrews A</t>
  </si>
  <si>
    <t>A. Cardash-Crowsley</t>
  </si>
  <si>
    <t>I. Turnbull</t>
  </si>
  <si>
    <t>Avg of declared Avgs: 582.8</t>
  </si>
  <si>
    <t>Avg this round: 579.6</t>
  </si>
  <si>
    <t>4 St Andrews B</t>
  </si>
  <si>
    <t>2 Dumfries B</t>
  </si>
  <si>
    <t>3 Dunfermline B</t>
  </si>
  <si>
    <t>C. De Jonckheere</t>
  </si>
  <si>
    <t>F. Shedden</t>
  </si>
  <si>
    <t>6 Wilmslow</t>
  </si>
  <si>
    <t>Avg of declared Avgs: 564.8</t>
  </si>
  <si>
    <t>Avg this round: 569.2</t>
  </si>
  <si>
    <t>4 Kendal B</t>
  </si>
  <si>
    <t>2 Felton</t>
  </si>
  <si>
    <t>3 Jaguar A</t>
  </si>
  <si>
    <t>5 Penarth B</t>
  </si>
  <si>
    <t>6 Bogey552</t>
  </si>
  <si>
    <t>Avg of declared Avgs: 553.2</t>
  </si>
  <si>
    <t>Avg this round: 554.0</t>
  </si>
  <si>
    <t>1 Dunfermline C</t>
  </si>
  <si>
    <t>4 Vickers</t>
  </si>
  <si>
    <t>2 Jaguar B</t>
  </si>
  <si>
    <t>3 St Andrews C</t>
  </si>
  <si>
    <t>L. Cooper (sub)</t>
  </si>
  <si>
    <t>J. Howe</t>
  </si>
  <si>
    <t>5 Workington</t>
  </si>
  <si>
    <t>6 Bogey540</t>
  </si>
  <si>
    <t>Avg of declared Avgs: 541.8</t>
  </si>
  <si>
    <t>Avg this round: 545.2</t>
  </si>
  <si>
    <t>1 Jaguar C</t>
  </si>
  <si>
    <t>2 Kendal C</t>
  </si>
  <si>
    <t>3 St Andrews D</t>
  </si>
  <si>
    <t>R. Wilson (sub)</t>
  </si>
  <si>
    <t>A. Grierson</t>
  </si>
  <si>
    <t>5 Bogey475</t>
  </si>
  <si>
    <t>Average</t>
  </si>
  <si>
    <t>Avg of declared Avgs: 507.8</t>
  </si>
  <si>
    <t>Avg this round: 534.5</t>
  </si>
  <si>
    <t>Sport Rifle - Individuals</t>
  </si>
  <si>
    <t>AF</t>
  </si>
  <si>
    <t>Avg of declared Avgs: 96.4</t>
  </si>
  <si>
    <t>Avg this round: 96.1</t>
  </si>
  <si>
    <t>Avg of declared Avgs: 93.4</t>
  </si>
  <si>
    <t>Avg this round: 92.9</t>
  </si>
  <si>
    <t>M. Watkin</t>
  </si>
  <si>
    <t>T. Yates</t>
  </si>
  <si>
    <t>R. Ellsmore</t>
  </si>
  <si>
    <t>S. Stafford</t>
  </si>
  <si>
    <t>C. Taylor</t>
  </si>
  <si>
    <t>D. Nowell</t>
  </si>
  <si>
    <t>M. Stafford</t>
  </si>
  <si>
    <t>J. Beardsley</t>
  </si>
  <si>
    <t>A. McGrugan</t>
  </si>
  <si>
    <t>R. Shaw</t>
  </si>
  <si>
    <t>Avg of declared Avgs: 91.6</t>
  </si>
  <si>
    <t>Avg this round: 92.4</t>
  </si>
  <si>
    <t>Avg of declared Avgs: 90.3</t>
  </si>
  <si>
    <t>J. Bazin</t>
  </si>
  <si>
    <t>L. McFarland</t>
  </si>
  <si>
    <t>R. Maddocks</t>
  </si>
  <si>
    <t>M. Phokou</t>
  </si>
  <si>
    <t>R. Shepherd</t>
  </si>
  <si>
    <t>A. Bathers</t>
  </si>
  <si>
    <t>M. Athersmith</t>
  </si>
  <si>
    <t>D. Bromley</t>
  </si>
  <si>
    <t>N. Kessell</t>
  </si>
  <si>
    <t>Avg of declared Avgs: 89.2</t>
  </si>
  <si>
    <t>Avg this round: 88.1</t>
  </si>
  <si>
    <t>Avg of declared Avgs: 88.2</t>
  </si>
  <si>
    <t>Avg this round: 86.6</t>
  </si>
  <si>
    <t>J. Bray</t>
  </si>
  <si>
    <t>B. Wells</t>
  </si>
  <si>
    <t>S. White</t>
  </si>
  <si>
    <t>M. Gray</t>
  </si>
  <si>
    <t>J. Shaw</t>
  </si>
  <si>
    <t>J. Jack</t>
  </si>
  <si>
    <t>Redcraig</t>
  </si>
  <si>
    <t>P. Howarth</t>
  </si>
  <si>
    <t>S. Cybaniak</t>
  </si>
  <si>
    <t>D. Spenser</t>
  </si>
  <si>
    <t>Avg this round: 86.9</t>
  </si>
  <si>
    <t>Avg of declared Avgs: 86.4</t>
  </si>
  <si>
    <t>S. Taylforth</t>
  </si>
  <si>
    <t>D. Nelson</t>
  </si>
  <si>
    <t>S. Fairless</t>
  </si>
  <si>
    <t>R. Herringshaw</t>
  </si>
  <si>
    <t>J. Heyworth</t>
  </si>
  <si>
    <t>P. Goldthorpe</t>
  </si>
  <si>
    <t>Avg of declared Avgs: 85.4</t>
  </si>
  <si>
    <t>Avg of declared Avgs: 84.4</t>
  </si>
  <si>
    <t>Avg this round: 87.4</t>
  </si>
  <si>
    <t>G. Hopkins</t>
  </si>
  <si>
    <t>S. Gardner</t>
  </si>
  <si>
    <t>S. Bury</t>
  </si>
  <si>
    <t>R. Harcombe</t>
  </si>
  <si>
    <t>C. Leitch</t>
  </si>
  <si>
    <t>E. Swain</t>
  </si>
  <si>
    <t>D. Stafford</t>
  </si>
  <si>
    <t xml:space="preserve">  Scorer: Andrew Fellerman</t>
  </si>
  <si>
    <t>HB</t>
  </si>
  <si>
    <t>Avg of declared Avgs: 83.6</t>
  </si>
  <si>
    <t>Avg this round: 84.3</t>
  </si>
  <si>
    <t>Avg of declared Avgs: 82.4</t>
  </si>
  <si>
    <t>Avg this round: 84.4</t>
  </si>
  <si>
    <t>C. R. Bullock</t>
  </si>
  <si>
    <t>R. Maclean</t>
  </si>
  <si>
    <t>J. Stanley</t>
  </si>
  <si>
    <t>K. Robson</t>
  </si>
  <si>
    <t>J. Voisey</t>
  </si>
  <si>
    <t>P. Bowles</t>
  </si>
  <si>
    <t>H. Marshall</t>
  </si>
  <si>
    <t>J. McCallum</t>
  </si>
  <si>
    <t>B. Jack</t>
  </si>
  <si>
    <t>M. Broom</t>
  </si>
  <si>
    <t>Avg of declared Avgs: 81.2</t>
  </si>
  <si>
    <t>Avg this round: 83.7</t>
  </si>
  <si>
    <t>Avg this round: 85.1</t>
  </si>
  <si>
    <t>A. Southcott</t>
  </si>
  <si>
    <t>B. Perry</t>
  </si>
  <si>
    <t>T. Thomas</t>
  </si>
  <si>
    <t>A. Crothers</t>
  </si>
  <si>
    <t>J. Wilson</t>
  </si>
  <si>
    <t>G. Franks</t>
  </si>
  <si>
    <t>K. Taylor</t>
  </si>
  <si>
    <t>M. Frier</t>
  </si>
  <si>
    <t>H. Strowger</t>
  </si>
  <si>
    <t>B. Edwards</t>
  </si>
  <si>
    <t>J. Coutts</t>
  </si>
  <si>
    <t>T. Butterworth</t>
  </si>
  <si>
    <t>Avg of declared Avgs: 79.3</t>
  </si>
  <si>
    <t>Avg this round: 80.6</t>
  </si>
  <si>
    <t>Avg of declared Avgs: 77.9</t>
  </si>
  <si>
    <t>Avg this round: 78.0</t>
  </si>
  <si>
    <t>T. Morton</t>
  </si>
  <si>
    <t>D. Korwin-Kochanowski</t>
  </si>
  <si>
    <t>B. Sowerbutt</t>
  </si>
  <si>
    <t>S. Hayman</t>
  </si>
  <si>
    <t>K. Harrison</t>
  </si>
  <si>
    <t>N. Thompson</t>
  </si>
  <si>
    <t>G. Crosby</t>
  </si>
  <si>
    <t>Avg of declared Avgs: 75.9</t>
  </si>
  <si>
    <t>Avg this round: 67.8</t>
  </si>
  <si>
    <t>Avg of declared Avgs: 73.4</t>
  </si>
  <si>
    <t>Avg this round: 78.1</t>
  </si>
  <si>
    <t>T. Devanney</t>
  </si>
  <si>
    <t>W. Coutts</t>
  </si>
  <si>
    <t>D. Rendall</t>
  </si>
  <si>
    <t>A. Smith</t>
  </si>
  <si>
    <t>G. Scheffers</t>
  </si>
  <si>
    <t>x</t>
  </si>
  <si>
    <t>S. Bullock</t>
  </si>
  <si>
    <t>B. Murphy</t>
  </si>
  <si>
    <t>J. McCall</t>
  </si>
  <si>
    <t>P. Monaghan</t>
  </si>
  <si>
    <t>S. Collins</t>
  </si>
  <si>
    <t>D. Elgar</t>
  </si>
  <si>
    <t>H. Johnson</t>
  </si>
  <si>
    <t>Avg of declared Avgs: 66.6</t>
  </si>
  <si>
    <t>Avg this round: 73.4</t>
  </si>
  <si>
    <t>S. Ferrant</t>
  </si>
  <si>
    <t>M. Wilcox</t>
  </si>
  <si>
    <t>G. Smith</t>
  </si>
  <si>
    <t>L. Viles</t>
  </si>
  <si>
    <t>J. Gillon</t>
  </si>
  <si>
    <t xml:space="preserve">  Scorer: Helen Bramwell</t>
  </si>
  <si>
    <t>Avg of declared Avgs: 93.1</t>
  </si>
  <si>
    <t>Avg of declared Avgs: 88.8</t>
  </si>
  <si>
    <t>Avg of declared Avgs: 85.5</t>
  </si>
  <si>
    <t>Avg this round: 83.1</t>
  </si>
  <si>
    <t>Avg of declared Avgs: 81.5</t>
  </si>
  <si>
    <t>Avg this round: 83.9</t>
  </si>
  <si>
    <t>Avg of declared Avgs: 78.0</t>
  </si>
  <si>
    <t>Avg this round: 80.0</t>
  </si>
  <si>
    <t>Avg of declared Avgs: 69.7</t>
  </si>
  <si>
    <t>Avg this round: 70.6</t>
  </si>
  <si>
    <t>Sport Rifle - Teams</t>
  </si>
  <si>
    <t>1 Derby</t>
  </si>
  <si>
    <t>4 Sunderland A</t>
  </si>
  <si>
    <t>2 Market Drayton A</t>
  </si>
  <si>
    <t>3 Penzance A</t>
  </si>
  <si>
    <t>5 Vickers</t>
  </si>
  <si>
    <t>6 Warrington</t>
  </si>
  <si>
    <t>Avg of declared Avgs: 556.7</t>
  </si>
  <si>
    <t>Avg this round: 558.7</t>
  </si>
  <si>
    <t>4 Penarth A</t>
  </si>
  <si>
    <t>2 Leek</t>
  </si>
  <si>
    <t>3 Market Drayton B</t>
  </si>
  <si>
    <t>G. Wight Res</t>
  </si>
  <si>
    <t>5 Sunderland B</t>
  </si>
  <si>
    <t>6 Sunderland C</t>
  </si>
  <si>
    <t>Avg of declared Avgs: 528.2</t>
  </si>
  <si>
    <t>Avg this round: 519.2</t>
  </si>
  <si>
    <t>1 Market Drayton C</t>
  </si>
  <si>
    <t>2 Market Drayton D</t>
  </si>
  <si>
    <t>3 Market Drayton E</t>
  </si>
  <si>
    <t>6 Sunderland D</t>
  </si>
  <si>
    <t>Avg of declared Avgs: 486.7</t>
  </si>
  <si>
    <t>Avg this round: 494.3</t>
  </si>
  <si>
    <t>Short Range Standard Pistol - Individuals</t>
  </si>
  <si>
    <t>MB</t>
  </si>
  <si>
    <t>Avg of declared Avgs: 240.3</t>
  </si>
  <si>
    <t>Avg this round: 251.3</t>
  </si>
  <si>
    <t>A. Fellerman</t>
  </si>
  <si>
    <t xml:space="preserve">  Scorer: Marcus Bailey</t>
  </si>
  <si>
    <t>10M Air Pistol - Individuals (Supported rest)</t>
  </si>
  <si>
    <t>AH2</t>
  </si>
  <si>
    <t>Avg of declared Avgs: 185.2</t>
  </si>
  <si>
    <t>C. Burn</t>
  </si>
  <si>
    <t>S. Davis</t>
  </si>
  <si>
    <t>Old Silhillians</t>
  </si>
  <si>
    <t>H. Shorrock</t>
  </si>
  <si>
    <t>Avg of declared Avgs: 178.2</t>
  </si>
  <si>
    <t>C. Jefferies</t>
  </si>
  <si>
    <t>G. Cox</t>
  </si>
  <si>
    <t>I. Fletcher</t>
  </si>
  <si>
    <t>G. Law</t>
  </si>
  <si>
    <t>Avg of declared Avgs: 165.3</t>
  </si>
  <si>
    <t>G. Beak</t>
  </si>
  <si>
    <t>J. List</t>
  </si>
  <si>
    <t>G. Sowerby</t>
  </si>
  <si>
    <t>A. Trueick P5.2.3</t>
  </si>
  <si>
    <t>Avg of declared Avgs: 147.4</t>
  </si>
  <si>
    <t>D. Heaton P0.13(-41)</t>
  </si>
  <si>
    <t>C. Milford</t>
  </si>
  <si>
    <t>P. Webb</t>
  </si>
  <si>
    <t>W. Wells</t>
  </si>
  <si>
    <t>Avg of declared Avgs: 184.1</t>
  </si>
  <si>
    <t xml:space="preserve"> </t>
  </si>
  <si>
    <t>Avg of declared Avgs: 173.9</t>
  </si>
  <si>
    <t>Avg of declared Avgs: 150.4</t>
  </si>
  <si>
    <t>Avg this round: 182.4</t>
  </si>
  <si>
    <t>Avg this round: 180.1</t>
  </si>
  <si>
    <t>Avg this round: 176.0</t>
  </si>
  <si>
    <t>Avg this round: 162.9</t>
  </si>
  <si>
    <t>Avg this round: 145.9</t>
  </si>
  <si>
    <t>Avg this round: 182.7</t>
  </si>
  <si>
    <t>Avg this round: 175.0</t>
  </si>
  <si>
    <t>Avg this round: 148.6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</si>
  <si>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</si>
  <si>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</si>
  <si>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</si>
  <si>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</si>
  <si>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</si>
  <si>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</si>
  <si>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</si>
  <si>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</si>
  <si>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</si>
  <si>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</si>
  <si>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</si>
  <si>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</si>
  <si>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</si>
  <si>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</si>
  <si>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</si>
  <si>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</si>
  <si>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</si>
  <si>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</si>
  <si>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</si>
  <si>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</si>
  <si>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</si>
  <si>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</si>
  <si>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</si>
  <si>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</si>
  <si>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</si>
  <si>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</si>
  <si>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</si>
  <si>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</si>
  <si>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</si>
  <si>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</si>
  <si>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</si>
  <si>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</si>
  <si>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</si>
  <si>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</si>
  <si>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</si>
  <si>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</si>
  <si>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</si>
  <si>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</si>
  <si>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</si>
  <si>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</si>
  <si>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</si>
  <si>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</si>
  <si>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</si>
  <si>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</si>
  <si>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Dewar</t>
  </si>
  <si>
    <t>10m Air Rifle (Supp rest) Sen</t>
  </si>
  <si>
    <t>LR Rifle Dewar Sen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</si>
  <si>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</si>
  <si>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</si>
  <si>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</si>
  <si>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</si>
  <si>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</si>
  <si>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</si>
  <si>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</si>
  <si>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</si>
  <si>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</si>
  <si>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Muzzle-loading Revolver Sen</t>
  </si>
  <si>
    <t>Bench 50m</t>
  </si>
  <si>
    <t>Rapid Fire Air Pistol</t>
  </si>
  <si>
    <t>Bench 50m Sen</t>
  </si>
  <si>
    <t>Rapid Fire Rifle</t>
  </si>
  <si>
    <t>Bench 50m Team</t>
  </si>
  <si>
    <t>Short Range Rifle</t>
  </si>
  <si>
    <t>Bench SR (Air)</t>
  </si>
  <si>
    <t>Short Range Rifle Jun</t>
  </si>
  <si>
    <t>Bench SR (Air) Sen</t>
  </si>
  <si>
    <t>Short Range Rifle Sen</t>
  </si>
  <si>
    <t>Bench SR (Air) Team</t>
  </si>
  <si>
    <t>Short Range Rifle Team</t>
  </si>
  <si>
    <t>Bench SR (Rim)</t>
  </si>
  <si>
    <t>Sport Rifle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</si>
  <si>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</si>
  <si>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</si>
  <si>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</si>
  <si>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</si>
  <si>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</si>
  <si>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</si>
  <si>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</si>
  <si>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</si>
  <si>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</si>
  <si>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</si>
  <si>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</si>
  <si>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</si>
  <si>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</si>
  <si>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</si>
  <si>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</si>
  <si>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blue arrow at the top left of the sheet</t>
  </si>
  <si>
    <t>Winter 2025-26 - 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</si>
</sst>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0.000"/>
    <numFmt numFmtId="167" formatCode="##0.000"/>
    <numFmt numFmtId="168" formatCode="[$-809]General"/>
  </numFmts>
  <fonts count="5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rgb="FFFF000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rgb="FFFFFFFF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8" fontId="20" fillId="0" borderId="0" applyBorder="0" applyProtection="0"/>
    <xf numFmtId="0" fontId="24" fillId="0" borderId="0"/>
    <xf numFmtId="0" fontId="26" fillId="0" borderId="0"/>
    <xf numFmtId="0" fontId="30" fillId="0" borderId="0" applyBorder="0" applyProtection="0"/>
    <xf numFmtId="0" fontId="34" fillId="0" borderId="0"/>
    <xf numFmtId="0" fontId="41" fillId="0" borderId="0"/>
    <xf numFmtId="0" fontId="44" fillId="0" borderId="0" applyBorder="0" applyProtection="0">
      <alignment vertical="top" wrapText="1"/>
    </xf>
    <xf numFmtId="0" fontId="45" fillId="0" borderId="0"/>
    <xf numFmtId="0" fontId="46" fillId="0" borderId="0" applyBorder="0" applyProtection="0"/>
    <xf numFmtId="0" fontId="48" fillId="0" borderId="0" applyNumberFormat="0" applyFill="0" applyBorder="0" applyProtection="0">
      <alignment vertical="top" wrapText="1"/>
    </xf>
  </cellStyleXfs>
  <cellXfs count="416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5" xfId="0" applyFont="1" applyBorder="1"/>
    <xf numFmtId="0" fontId="11" fillId="0" borderId="6" xfId="0" applyFont="1" applyBorder="1"/>
    <xf numFmtId="15" fontId="11" fillId="0" borderId="5" xfId="2" applyNumberFormat="1" applyFont="1" applyBorder="1" applyAlignment="1">
      <alignment horizontal="left"/>
    </xf>
    <xf numFmtId="0" fontId="11" fillId="0" borderId="5" xfId="2" applyFont="1" applyBorder="1" applyAlignment="1">
      <alignment horizontal="left"/>
    </xf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0" fontId="14" fillId="0" borderId="8" xfId="2" applyFont="1" applyBorder="1" applyAlignment="1">
      <alignment horizontal="left"/>
    </xf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4" fillId="0" borderId="8" xfId="0" applyFont="1" applyBorder="1" applyAlignment="1">
      <alignment horizontal="left"/>
    </xf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7" fillId="0" borderId="0" xfId="2" applyFont="1"/>
    <xf numFmtId="0" fontId="11" fillId="0" borderId="0" xfId="2" applyFont="1" applyAlignment="1">
      <alignment horizontal="lef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15" fontId="11" fillId="0" borderId="8" xfId="2" applyNumberFormat="1" applyFont="1" applyBorder="1" applyAlignment="1">
      <alignment horizontal="left"/>
    </xf>
    <xf numFmtId="0" fontId="12" fillId="0" borderId="0" xfId="2" applyFont="1"/>
    <xf numFmtId="0" fontId="8" fillId="0" borderId="0" xfId="0" applyFont="1"/>
    <xf numFmtId="0" fontId="11" fillId="0" borderId="20" xfId="2" applyFont="1" applyBorder="1"/>
    <xf numFmtId="0" fontId="11" fillId="0" borderId="21" xfId="2" applyFont="1" applyBorder="1"/>
    <xf numFmtId="0" fontId="19" fillId="0" borderId="8" xfId="2" applyFont="1" applyBorder="1"/>
    <xf numFmtId="164" fontId="14" fillId="0" borderId="12" xfId="0" applyNumberFormat="1" applyFont="1" applyBorder="1" applyAlignment="1">
      <alignment horizontal="left"/>
    </xf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3" borderId="8" xfId="0" applyNumberFormat="1" applyFont="1" applyFill="1" applyBorder="1"/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165" fontId="12" fillId="0" borderId="0" xfId="2" applyNumberFormat="1" applyFont="1"/>
    <xf numFmtId="167" fontId="11" fillId="0" borderId="9" xfId="2" applyNumberFormat="1" applyFont="1" applyBorder="1"/>
    <xf numFmtId="167" fontId="11" fillId="0" borderId="8" xfId="0" applyNumberFormat="1" applyFont="1" applyBorder="1"/>
    <xf numFmtId="165" fontId="11" fillId="0" borderId="7" xfId="2" applyNumberFormat="1" applyFont="1" applyBorder="1"/>
    <xf numFmtId="167" fontId="11" fillId="0" borderId="8" xfId="2" applyNumberFormat="1" applyFont="1" applyBorder="1"/>
    <xf numFmtId="165" fontId="11" fillId="0" borderId="11" xfId="2" applyNumberFormat="1" applyFont="1" applyBorder="1"/>
    <xf numFmtId="167" fontId="11" fillId="0" borderId="12" xfId="2" applyNumberFormat="1" applyFont="1" applyBorder="1"/>
    <xf numFmtId="0" fontId="12" fillId="0" borderId="0" xfId="0" applyFont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165" fontId="11" fillId="0" borderId="0" xfId="2" applyNumberFormat="1" applyFont="1" applyAlignment="1">
      <alignment horizontal="center"/>
    </xf>
    <xf numFmtId="166" fontId="11" fillId="0" borderId="5" xfId="0" applyNumberFormat="1" applyFont="1" applyBorder="1" applyAlignment="1">
      <alignment horizontal="right"/>
    </xf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0" fontId="14" fillId="0" borderId="12" xfId="0" applyFont="1" applyBorder="1" applyAlignment="1">
      <alignment horizontal="left"/>
    </xf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166" fontId="19" fillId="0" borderId="8" xfId="0" applyNumberFormat="1" applyFont="1" applyBorder="1"/>
    <xf numFmtId="165" fontId="11" fillId="0" borderId="18" xfId="2" applyNumberFormat="1" applyFont="1" applyBorder="1"/>
    <xf numFmtId="0" fontId="11" fillId="0" borderId="7" xfId="0" applyFont="1" applyBorder="1" applyAlignment="1">
      <alignment horizontal="left"/>
    </xf>
    <xf numFmtId="167" fontId="11" fillId="0" borderId="12" xfId="0" applyNumberFormat="1" applyFont="1" applyBorder="1"/>
    <xf numFmtId="166" fontId="19" fillId="0" borderId="9" xfId="0" applyNumberFormat="1" applyFont="1" applyBorder="1"/>
    <xf numFmtId="168" fontId="17" fillId="0" borderId="5" xfId="3" applyFont="1" applyBorder="1"/>
    <xf numFmtId="168" fontId="17" fillId="0" borderId="8" xfId="3" applyFont="1" applyBorder="1"/>
    <xf numFmtId="168" fontId="17" fillId="0" borderId="12" xfId="3" applyFont="1" applyBorder="1"/>
    <xf numFmtId="0" fontId="21" fillId="0" borderId="0" xfId="2" applyFont="1"/>
    <xf numFmtId="0" fontId="22" fillId="0" borderId="0" xfId="0" applyFont="1"/>
    <xf numFmtId="0" fontId="23" fillId="0" borderId="0" xfId="0" applyFont="1"/>
    <xf numFmtId="168" fontId="17" fillId="4" borderId="8" xfId="3" applyFont="1" applyFill="1" applyBorder="1"/>
    <xf numFmtId="0" fontId="5" fillId="0" borderId="0" xfId="2" applyFont="1" applyAlignment="1">
      <alignment horizontal="center" vertical="center"/>
    </xf>
    <xf numFmtId="0" fontId="13" fillId="3" borderId="12" xfId="0" applyFont="1" applyFill="1" applyBorder="1"/>
    <xf numFmtId="0" fontId="13" fillId="3" borderId="8" xfId="0" applyFont="1" applyFill="1" applyBorder="1"/>
    <xf numFmtId="0" fontId="14" fillId="0" borderId="12" xfId="2" applyFont="1" applyBorder="1" applyAlignment="1">
      <alignment horizontal="left"/>
    </xf>
    <xf numFmtId="0" fontId="25" fillId="0" borderId="0" xfId="4" applyFont="1" applyAlignment="1">
      <alignment horizontal="center"/>
    </xf>
    <xf numFmtId="0" fontId="25" fillId="0" borderId="0" xfId="4" applyFont="1"/>
    <xf numFmtId="0" fontId="25" fillId="0" borderId="0" xfId="5" applyFont="1"/>
    <xf numFmtId="0" fontId="27" fillId="0" borderId="0" xfId="5" applyFont="1"/>
    <xf numFmtId="0" fontId="28" fillId="0" borderId="0" xfId="5" applyFont="1"/>
    <xf numFmtId="0" fontId="29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1" fillId="0" borderId="0" xfId="5" applyFont="1" applyAlignment="1">
      <alignment vertical="center"/>
    </xf>
    <xf numFmtId="0" fontId="32" fillId="0" borderId="0" xfId="4" applyFont="1" applyAlignment="1">
      <alignment horizontal="right"/>
    </xf>
    <xf numFmtId="0" fontId="29" fillId="0" borderId="0" xfId="4" applyFont="1"/>
    <xf numFmtId="0" fontId="33" fillId="0" borderId="0" xfId="4" applyFont="1"/>
    <xf numFmtId="0" fontId="29" fillId="0" borderId="0" xfId="7" applyFont="1" applyAlignment="1">
      <alignment horizontal="center"/>
    </xf>
    <xf numFmtId="0" fontId="29" fillId="0" borderId="0" xfId="7" applyFont="1"/>
    <xf numFmtId="0" fontId="35" fillId="0" borderId="0" xfId="7" applyFont="1"/>
    <xf numFmtId="0" fontId="10" fillId="0" borderId="0" xfId="7" applyFont="1"/>
    <xf numFmtId="0" fontId="33" fillId="0" borderId="0" xfId="5" applyFont="1"/>
    <xf numFmtId="0" fontId="36" fillId="0" borderId="1" xfId="4" applyFont="1" applyBorder="1" applyAlignment="1">
      <alignment horizontal="center"/>
    </xf>
    <xf numFmtId="0" fontId="33" fillId="0" borderId="2" xfId="4" applyFont="1" applyBorder="1"/>
    <xf numFmtId="0" fontId="33" fillId="0" borderId="20" xfId="4" applyFont="1" applyBorder="1"/>
    <xf numFmtId="0" fontId="33" fillId="0" borderId="16" xfId="4" applyFont="1" applyBorder="1"/>
    <xf numFmtId="0" fontId="33" fillId="0" borderId="21" xfId="4" applyFont="1" applyBorder="1"/>
    <xf numFmtId="0" fontId="33" fillId="0" borderId="2" xfId="4" applyFont="1" applyBorder="1" applyAlignment="1">
      <alignment horizontal="right"/>
    </xf>
    <xf numFmtId="0" fontId="33" fillId="0" borderId="3" xfId="4" applyFont="1" applyBorder="1" applyAlignment="1">
      <alignment horizontal="right"/>
    </xf>
    <xf numFmtId="0" fontId="33" fillId="0" borderId="4" xfId="4" applyFont="1" applyBorder="1" applyAlignment="1">
      <alignment horizontal="center"/>
    </xf>
    <xf numFmtId="0" fontId="33" fillId="0" borderId="5" xfId="4" applyFont="1" applyBorder="1" applyAlignment="1">
      <alignment horizontal="left"/>
    </xf>
    <xf numFmtId="0" fontId="33" fillId="0" borderId="5" xfId="4" applyFont="1" applyBorder="1"/>
    <xf numFmtId="0" fontId="33" fillId="0" borderId="5" xfId="5" applyFont="1" applyBorder="1"/>
    <xf numFmtId="0" fontId="33" fillId="0" borderId="6" xfId="5" applyFont="1" applyBorder="1"/>
    <xf numFmtId="0" fontId="33" fillId="0" borderId="7" xfId="4" applyFont="1" applyBorder="1" applyAlignment="1">
      <alignment horizontal="center"/>
    </xf>
    <xf numFmtId="0" fontId="33" fillId="0" borderId="8" xfId="4" applyFont="1" applyBorder="1" applyAlignment="1">
      <alignment horizontal="left"/>
    </xf>
    <xf numFmtId="0" fontId="33" fillId="0" borderId="8" xfId="4" applyFont="1" applyBorder="1"/>
    <xf numFmtId="0" fontId="33" fillId="0" borderId="9" xfId="4" applyFont="1" applyBorder="1"/>
    <xf numFmtId="0" fontId="33" fillId="0" borderId="10" xfId="4" applyFont="1" applyBorder="1"/>
    <xf numFmtId="15" fontId="33" fillId="0" borderId="0" xfId="4" applyNumberFormat="1" applyFont="1" applyAlignment="1">
      <alignment horizontal="left"/>
    </xf>
    <xf numFmtId="0" fontId="33" fillId="0" borderId="0" xfId="4" applyFont="1" applyAlignment="1">
      <alignment horizontal="center"/>
    </xf>
    <xf numFmtId="0" fontId="33" fillId="0" borderId="11" xfId="4" applyFont="1" applyBorder="1" applyAlignment="1">
      <alignment horizontal="center"/>
    </xf>
    <xf numFmtId="0" fontId="33" fillId="0" borderId="12" xfId="4" applyFont="1" applyBorder="1" applyAlignment="1">
      <alignment horizontal="left"/>
    </xf>
    <xf numFmtId="0" fontId="33" fillId="0" borderId="12" xfId="4" applyFont="1" applyBorder="1"/>
    <xf numFmtId="0" fontId="33" fillId="0" borderId="13" xfId="4" applyFont="1" applyBorder="1"/>
    <xf numFmtId="0" fontId="33" fillId="0" borderId="14" xfId="4" applyFont="1" applyBorder="1"/>
    <xf numFmtId="15" fontId="33" fillId="0" borderId="0" xfId="4" applyNumberFormat="1" applyFont="1" applyAlignment="1">
      <alignment horizontal="right"/>
    </xf>
    <xf numFmtId="0" fontId="37" fillId="0" borderId="0" xfId="5" applyFont="1"/>
    <xf numFmtId="0" fontId="32" fillId="0" borderId="0" xfId="5" applyFont="1" applyAlignment="1">
      <alignment horizontal="right"/>
    </xf>
    <xf numFmtId="0" fontId="38" fillId="0" borderId="0" xfId="5" applyFont="1"/>
    <xf numFmtId="0" fontId="38" fillId="0" borderId="7" xfId="5" applyFont="1" applyBorder="1" applyAlignment="1">
      <alignment horizontal="center"/>
    </xf>
    <xf numFmtId="0" fontId="38" fillId="0" borderId="8" xfId="5" applyFont="1" applyBorder="1" applyAlignment="1">
      <alignment horizontal="left"/>
    </xf>
    <xf numFmtId="0" fontId="38" fillId="0" borderId="8" xfId="5" applyFont="1" applyBorder="1"/>
    <xf numFmtId="0" fontId="38" fillId="0" borderId="10" xfId="5" applyFont="1" applyBorder="1"/>
    <xf numFmtId="0" fontId="38" fillId="0" borderId="12" xfId="5" applyFont="1" applyBorder="1" applyAlignment="1">
      <alignment horizontal="left"/>
    </xf>
    <xf numFmtId="0" fontId="38" fillId="0" borderId="12" xfId="5" applyFont="1" applyBorder="1"/>
    <xf numFmtId="0" fontId="38" fillId="0" borderId="14" xfId="5" applyFont="1" applyBorder="1"/>
    <xf numFmtId="0" fontId="35" fillId="0" borderId="0" xfId="4" applyFont="1"/>
    <xf numFmtId="0" fontId="10" fillId="0" borderId="0" xfId="4" applyFont="1"/>
    <xf numFmtId="0" fontId="31" fillId="0" borderId="0" xfId="4" applyFont="1" applyAlignment="1">
      <alignment vertical="center"/>
    </xf>
    <xf numFmtId="0" fontId="39" fillId="0" borderId="0" xfId="4" applyFont="1"/>
    <xf numFmtId="0" fontId="33" fillId="0" borderId="6" xfId="4" applyFont="1" applyBorder="1"/>
    <xf numFmtId="0" fontId="33" fillId="0" borderId="8" xfId="5" applyFont="1" applyBorder="1"/>
    <xf numFmtId="0" fontId="33" fillId="0" borderId="10" xfId="5" applyFont="1" applyBorder="1"/>
    <xf numFmtId="0" fontId="40" fillId="0" borderId="12" xfId="4" applyFont="1" applyBorder="1" applyAlignment="1">
      <alignment horizontal="left"/>
    </xf>
    <xf numFmtId="0" fontId="5" fillId="0" borderId="0" xfId="8" applyFont="1"/>
    <xf numFmtId="0" fontId="11" fillId="0" borderId="0" xfId="8" applyFont="1"/>
    <xf numFmtId="0" fontId="4" fillId="0" borderId="0" xfId="8" applyFont="1"/>
    <xf numFmtId="0" fontId="10" fillId="0" borderId="0" xfId="8" applyFont="1"/>
    <xf numFmtId="0" fontId="11" fillId="0" borderId="2" xfId="8" applyFont="1" applyBorder="1"/>
    <xf numFmtId="0" fontId="11" fillId="0" borderId="2" xfId="8" applyFont="1" applyBorder="1" applyAlignment="1">
      <alignment horizontal="right"/>
    </xf>
    <xf numFmtId="0" fontId="11" fillId="0" borderId="3" xfId="8" applyFont="1" applyBorder="1" applyAlignment="1">
      <alignment horizontal="right"/>
    </xf>
    <xf numFmtId="0" fontId="11" fillId="0" borderId="4" xfId="8" applyFont="1" applyBorder="1" applyAlignment="1">
      <alignment horizontal="center"/>
    </xf>
    <xf numFmtId="0" fontId="11" fillId="0" borderId="5" xfId="8" applyFont="1" applyBorder="1"/>
    <xf numFmtId="0" fontId="11" fillId="0" borderId="7" xfId="8" applyFont="1" applyBorder="1" applyAlignment="1">
      <alignment horizontal="center"/>
    </xf>
    <xf numFmtId="0" fontId="11" fillId="0" borderId="8" xfId="8" applyFont="1" applyBorder="1" applyAlignment="1">
      <alignment horizontal="left"/>
    </xf>
    <xf numFmtId="0" fontId="11" fillId="0" borderId="9" xfId="8" applyFont="1" applyBorder="1"/>
    <xf numFmtId="0" fontId="11" fillId="0" borderId="8" xfId="8" applyFont="1" applyBorder="1"/>
    <xf numFmtId="0" fontId="11" fillId="0" borderId="10" xfId="8" applyFont="1" applyBorder="1"/>
    <xf numFmtId="0" fontId="11" fillId="0" borderId="11" xfId="8" applyFont="1" applyBorder="1" applyAlignment="1">
      <alignment horizontal="center"/>
    </xf>
    <xf numFmtId="0" fontId="11" fillId="0" borderId="13" xfId="8" applyFont="1" applyBorder="1"/>
    <xf numFmtId="0" fontId="21" fillId="0" borderId="0" xfId="8" applyFont="1"/>
    <xf numFmtId="0" fontId="11" fillId="0" borderId="12" xfId="8" applyFont="1" applyBorder="1" applyAlignment="1">
      <alignment horizontal="left"/>
    </xf>
    <xf numFmtId="0" fontId="11" fillId="0" borderId="12" xfId="8" applyFont="1" applyBorder="1"/>
    <xf numFmtId="0" fontId="11" fillId="0" borderId="14" xfId="8" applyFont="1" applyBorder="1"/>
    <xf numFmtId="0" fontId="11" fillId="0" borderId="5" xfId="8" applyFont="1" applyBorder="1" applyAlignment="1">
      <alignment horizontal="left"/>
    </xf>
    <xf numFmtId="0" fontId="11" fillId="0" borderId="6" xfId="8" applyFont="1" applyBorder="1"/>
    <xf numFmtId="0" fontId="11" fillId="0" borderId="21" xfId="2" applyFont="1" applyBorder="1" applyAlignment="1">
      <alignment horizontal="right"/>
    </xf>
    <xf numFmtId="0" fontId="42" fillId="0" borderId="0" xfId="2" applyFont="1" applyAlignment="1">
      <alignment horizontal="right"/>
    </xf>
    <xf numFmtId="0" fontId="6" fillId="0" borderId="0" xfId="2" applyFont="1"/>
    <xf numFmtId="0" fontId="14" fillId="0" borderId="5" xfId="2" applyFont="1" applyBorder="1" applyAlignment="1">
      <alignment horizontal="left"/>
    </xf>
    <xf numFmtId="0" fontId="43" fillId="0" borderId="9" xfId="2" applyFont="1" applyBorder="1"/>
    <xf numFmtId="0" fontId="14" fillId="0" borderId="25" xfId="2" applyFont="1" applyBorder="1"/>
    <xf numFmtId="0" fontId="43" fillId="0" borderId="8" xfId="2" applyFont="1" applyBorder="1"/>
    <xf numFmtId="0" fontId="11" fillId="0" borderId="0" xfId="0" applyFont="1" applyAlignment="1">
      <alignment horizontal="left"/>
    </xf>
    <xf numFmtId="0" fontId="11" fillId="0" borderId="9" xfId="0" applyFont="1" applyBorder="1"/>
    <xf numFmtId="0" fontId="25" fillId="0" borderId="33" xfId="9" applyFont="1" applyBorder="1" applyAlignment="1" applyProtection="1">
      <alignment horizontal="center"/>
    </xf>
    <xf numFmtId="0" fontId="25" fillId="0" borderId="34" xfId="9" applyFont="1" applyBorder="1" applyAlignment="1" applyProtection="1"/>
    <xf numFmtId="1" fontId="25" fillId="0" borderId="34" xfId="9" applyNumberFormat="1" applyFont="1" applyBorder="1" applyAlignment="1" applyProtection="1"/>
    <xf numFmtId="0" fontId="25" fillId="0" borderId="0" xfId="10" applyFont="1"/>
    <xf numFmtId="0" fontId="27" fillId="0" borderId="0" xfId="10" applyFont="1"/>
    <xf numFmtId="0" fontId="28" fillId="0" borderId="0" xfId="10" applyFont="1"/>
    <xf numFmtId="0" fontId="33" fillId="0" borderId="35" xfId="9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1" fillId="0" borderId="0" xfId="10" applyFont="1" applyAlignment="1">
      <alignment vertical="center"/>
    </xf>
    <xf numFmtId="0" fontId="33" fillId="0" borderId="0" xfId="9" applyFont="1" applyBorder="1" applyAlignment="1" applyProtection="1"/>
    <xf numFmtId="1" fontId="33" fillId="0" borderId="0" xfId="9" applyNumberFormat="1" applyFont="1" applyBorder="1" applyAlignment="1" applyProtection="1"/>
    <xf numFmtId="0" fontId="33" fillId="0" borderId="0" xfId="9" applyFont="1" applyBorder="1" applyAlignment="1" applyProtection="1">
      <alignment horizontal="center"/>
    </xf>
    <xf numFmtId="0" fontId="32" fillId="0" borderId="0" xfId="9" applyFont="1" applyBorder="1" applyAlignment="1" applyProtection="1">
      <alignment horizontal="right"/>
    </xf>
    <xf numFmtId="0" fontId="33" fillId="0" borderId="0" xfId="10" applyFont="1"/>
    <xf numFmtId="0" fontId="29" fillId="0" borderId="35" xfId="9" applyFont="1" applyBorder="1" applyAlignment="1" applyProtection="1">
      <alignment horizontal="center"/>
    </xf>
    <xf numFmtId="0" fontId="29" fillId="0" borderId="0" xfId="9" applyFont="1" applyBorder="1" applyAlignment="1" applyProtection="1"/>
    <xf numFmtId="1" fontId="35" fillId="0" borderId="0" xfId="9" applyNumberFormat="1" applyFont="1" applyBorder="1" applyAlignment="1" applyProtection="1"/>
    <xf numFmtId="0" fontId="35" fillId="0" borderId="0" xfId="9" applyFont="1" applyBorder="1" applyAlignment="1" applyProtection="1"/>
    <xf numFmtId="0" fontId="10" fillId="0" borderId="0" xfId="9" applyFont="1" applyBorder="1" applyAlignment="1" applyProtection="1"/>
    <xf numFmtId="0" fontId="47" fillId="0" borderId="1" xfId="4" applyFont="1" applyBorder="1" applyAlignment="1">
      <alignment horizontal="center"/>
    </xf>
    <xf numFmtId="0" fontId="33" fillId="0" borderId="2" xfId="9" applyFont="1" applyBorder="1" applyAlignment="1" applyProtection="1"/>
    <xf numFmtId="0" fontId="33" fillId="0" borderId="2" xfId="9" applyFont="1" applyBorder="1" applyAlignment="1" applyProtection="1">
      <alignment horizontal="right"/>
    </xf>
    <xf numFmtId="0" fontId="33" fillId="0" borderId="3" xfId="9" applyFont="1" applyBorder="1" applyAlignment="1" applyProtection="1">
      <alignment horizontal="right"/>
    </xf>
    <xf numFmtId="0" fontId="33" fillId="0" borderId="4" xfId="9" applyFont="1" applyBorder="1" applyAlignment="1" applyProtection="1">
      <alignment horizontal="center"/>
    </xf>
    <xf numFmtId="0" fontId="33" fillId="0" borderId="5" xfId="10" applyFont="1" applyBorder="1" applyAlignment="1">
      <alignment horizontal="left"/>
    </xf>
    <xf numFmtId="0" fontId="33" fillId="0" borderId="5" xfId="10" applyFont="1" applyBorder="1"/>
    <xf numFmtId="0" fontId="33" fillId="0" borderId="5" xfId="9" applyFont="1" applyBorder="1" applyAlignment="1" applyProtection="1"/>
    <xf numFmtId="0" fontId="33" fillId="0" borderId="6" xfId="10" applyFont="1" applyBorder="1"/>
    <xf numFmtId="0" fontId="33" fillId="0" borderId="7" xfId="9" applyFont="1" applyBorder="1" applyAlignment="1" applyProtection="1">
      <alignment horizontal="center"/>
    </xf>
    <xf numFmtId="0" fontId="33" fillId="0" borderId="8" xfId="9" applyFont="1" applyBorder="1" applyAlignment="1" applyProtection="1">
      <alignment horizontal="left"/>
    </xf>
    <xf numFmtId="0" fontId="33" fillId="0" borderId="8" xfId="9" applyFont="1" applyBorder="1" applyAlignment="1" applyProtection="1"/>
    <xf numFmtId="0" fontId="33" fillId="0" borderId="9" xfId="9" applyFont="1" applyBorder="1" applyAlignment="1" applyProtection="1"/>
    <xf numFmtId="0" fontId="33" fillId="0" borderId="8" xfId="10" applyFont="1" applyBorder="1"/>
    <xf numFmtId="0" fontId="33" fillId="0" borderId="10" xfId="10" applyFont="1" applyBorder="1"/>
    <xf numFmtId="15" fontId="33" fillId="0" borderId="8" xfId="4" applyNumberFormat="1" applyFont="1" applyBorder="1" applyAlignment="1">
      <alignment horizontal="left"/>
    </xf>
    <xf numFmtId="0" fontId="33" fillId="0" borderId="8" xfId="10" applyFont="1" applyBorder="1" applyAlignment="1">
      <alignment horizontal="left"/>
    </xf>
    <xf numFmtId="0" fontId="33" fillId="0" borderId="10" xfId="9" applyFont="1" applyBorder="1" applyAlignment="1" applyProtection="1"/>
    <xf numFmtId="0" fontId="33" fillId="0" borderId="11" xfId="9" applyFont="1" applyBorder="1" applyAlignment="1" applyProtection="1">
      <alignment horizontal="center"/>
    </xf>
    <xf numFmtId="0" fontId="33" fillId="0" borderId="13" xfId="9" applyFont="1" applyBorder="1" applyAlignment="1" applyProtection="1"/>
    <xf numFmtId="0" fontId="33" fillId="0" borderId="12" xfId="9" applyFont="1" applyBorder="1" applyAlignment="1" applyProtection="1">
      <alignment horizontal="left"/>
    </xf>
    <xf numFmtId="0" fontId="33" fillId="0" borderId="12" xfId="9" applyFont="1" applyBorder="1" applyAlignment="1" applyProtection="1"/>
    <xf numFmtId="0" fontId="33" fillId="0" borderId="14" xfId="10" applyFont="1" applyBorder="1"/>
    <xf numFmtId="0" fontId="33" fillId="0" borderId="4" xfId="10" applyFont="1" applyBorder="1" applyAlignment="1">
      <alignment horizontal="center"/>
    </xf>
    <xf numFmtId="0" fontId="33" fillId="0" borderId="7" xfId="10" applyFont="1" applyBorder="1" applyAlignment="1">
      <alignment horizontal="center"/>
    </xf>
    <xf numFmtId="0" fontId="33" fillId="0" borderId="12" xfId="10" applyFont="1" applyBorder="1" applyAlignment="1">
      <alignment horizontal="left"/>
    </xf>
    <xf numFmtId="0" fontId="33" fillId="0" borderId="12" xfId="10" applyFont="1" applyBorder="1"/>
    <xf numFmtId="0" fontId="33" fillId="0" borderId="11" xfId="10" applyFont="1" applyBorder="1" applyAlignment="1">
      <alignment horizontal="center"/>
    </xf>
    <xf numFmtId="0" fontId="33" fillId="0" borderId="5" xfId="9" applyFont="1" applyBorder="1" applyAlignment="1" applyProtection="1">
      <alignment horizontal="left"/>
    </xf>
    <xf numFmtId="0" fontId="5" fillId="0" borderId="36" xfId="12" applyFont="1" applyFill="1" applyBorder="1" applyAlignment="1">
      <alignment horizontal="center"/>
    </xf>
    <xf numFmtId="0" fontId="5" fillId="0" borderId="37" xfId="12" applyNumberFormat="1" applyFont="1" applyFill="1" applyBorder="1" applyAlignment="1"/>
    <xf numFmtId="1" fontId="5" fillId="0" borderId="37" xfId="12" applyNumberFormat="1" applyFont="1" applyFill="1" applyBorder="1" applyAlignment="1"/>
    <xf numFmtId="0" fontId="49" fillId="0" borderId="0" xfId="0" applyFont="1"/>
    <xf numFmtId="0" fontId="11" fillId="0" borderId="38" xfId="12" applyFont="1" applyFill="1" applyBorder="1" applyAlignment="1">
      <alignment horizontal="center"/>
    </xf>
    <xf numFmtId="0" fontId="4" fillId="0" borderId="38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>
      <alignment horizontal="left"/>
    </xf>
    <xf numFmtId="0" fontId="11" fillId="0" borderId="5" xfId="12" applyNumberFormat="1" applyFont="1" applyFill="1" applyBorder="1" applyAlignment="1"/>
    <xf numFmtId="0" fontId="11" fillId="0" borderId="9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11" xfId="12" applyNumberFormat="1" applyFont="1" applyFill="1" applyBorder="1" applyAlignment="1">
      <alignment horizontal="center"/>
    </xf>
    <xf numFmtId="0" fontId="11" fillId="0" borderId="13" xfId="12" applyNumberFormat="1" applyFont="1" applyFill="1" applyBorder="1" applyAlignment="1"/>
    <xf numFmtId="0" fontId="11" fillId="0" borderId="12" xfId="12" applyNumberFormat="1" applyFont="1" applyFill="1" applyBorder="1" applyAlignment="1">
      <alignment horizontal="left"/>
    </xf>
    <xf numFmtId="0" fontId="50" fillId="0" borderId="0" xfId="0" applyFont="1"/>
    <xf numFmtId="0" fontId="7" fillId="0" borderId="0" xfId="11" applyFont="1" applyBorder="1" applyAlignment="1" applyProtection="1">
      <alignment horizontal="left"/>
      <protection locked="0"/>
    </xf>
    <xf numFmtId="0" fontId="51" fillId="0" borderId="0" xfId="10" applyFont="1"/>
    <xf numFmtId="0" fontId="32" fillId="0" borderId="0" xfId="10" applyFont="1" applyAlignment="1">
      <alignment horizontal="right"/>
    </xf>
    <xf numFmtId="0" fontId="52" fillId="0" borderId="0" xfId="10" applyFont="1"/>
    <xf numFmtId="0" fontId="11" fillId="0" borderId="8" xfId="12" applyNumberFormat="1" applyFont="1" applyFill="1" applyBorder="1" applyAlignment="1"/>
    <xf numFmtId="0" fontId="11" fillId="0" borderId="12" xfId="12" applyNumberFormat="1" applyFont="1" applyFill="1" applyBorder="1" applyAlignment="1"/>
    <xf numFmtId="0" fontId="25" fillId="0" borderId="33" xfId="9" applyFont="1" applyBorder="1" applyAlignment="1" applyProtection="1"/>
    <xf numFmtId="0" fontId="25" fillId="0" borderId="0" xfId="9" applyFont="1" applyBorder="1" applyAlignment="1" applyProtection="1"/>
    <xf numFmtId="0" fontId="25" fillId="0" borderId="0" xfId="10" applyFont="1" applyAlignment="1">
      <alignment horizontal="center"/>
    </xf>
    <xf numFmtId="0" fontId="53" fillId="0" borderId="0" xfId="10" applyFont="1"/>
    <xf numFmtId="0" fontId="33" fillId="0" borderId="15" xfId="4" applyFont="1" applyBorder="1"/>
    <xf numFmtId="1" fontId="47" fillId="0" borderId="16" xfId="4" applyNumberFormat="1" applyFont="1" applyBorder="1"/>
    <xf numFmtId="0" fontId="33" fillId="0" borderId="16" xfId="4" applyFont="1" applyBorder="1" applyAlignment="1">
      <alignment horizontal="right"/>
    </xf>
    <xf numFmtId="0" fontId="33" fillId="0" borderId="17" xfId="4" applyFont="1" applyBorder="1" applyAlignment="1">
      <alignment horizontal="right"/>
    </xf>
    <xf numFmtId="0" fontId="45" fillId="0" borderId="0" xfId="10" applyAlignment="1">
      <alignment horizontal="center"/>
    </xf>
    <xf numFmtId="0" fontId="33" fillId="0" borderId="32" xfId="4" applyFont="1" applyBorder="1"/>
    <xf numFmtId="0" fontId="33" fillId="0" borderId="23" xfId="4" applyFont="1" applyBorder="1"/>
    <xf numFmtId="0" fontId="33" fillId="0" borderId="24" xfId="4" applyFont="1" applyBorder="1"/>
    <xf numFmtId="0" fontId="33" fillId="0" borderId="19" xfId="4" applyFont="1" applyBorder="1"/>
    <xf numFmtId="0" fontId="33" fillId="0" borderId="25" xfId="4" applyFont="1" applyBorder="1"/>
    <xf numFmtId="0" fontId="33" fillId="0" borderId="26" xfId="4" applyFont="1" applyBorder="1"/>
    <xf numFmtId="0" fontId="33" fillId="0" borderId="27" xfId="4" applyFont="1" applyBorder="1"/>
    <xf numFmtId="0" fontId="33" fillId="0" borderId="28" xfId="4" applyFont="1" applyBorder="1"/>
    <xf numFmtId="0" fontId="33" fillId="0" borderId="29" xfId="4" applyFont="1" applyBorder="1"/>
    <xf numFmtId="0" fontId="33" fillId="0" borderId="30" xfId="4" applyFont="1" applyBorder="1"/>
    <xf numFmtId="165" fontId="33" fillId="0" borderId="0" xfId="4" applyNumberFormat="1" applyFont="1"/>
    <xf numFmtId="0" fontId="33" fillId="0" borderId="1" xfId="4" applyFont="1" applyBorder="1"/>
    <xf numFmtId="0" fontId="33" fillId="0" borderId="18" xfId="10" applyFont="1" applyBorder="1" applyAlignment="1">
      <alignment horizontal="left"/>
    </xf>
    <xf numFmtId="0" fontId="38" fillId="0" borderId="0" xfId="4" applyFont="1"/>
    <xf numFmtId="0" fontId="33" fillId="0" borderId="7" xfId="4" applyFont="1" applyBorder="1"/>
    <xf numFmtId="0" fontId="33" fillId="0" borderId="11" xfId="4" applyFont="1" applyBorder="1"/>
    <xf numFmtId="0" fontId="33" fillId="5" borderId="0" xfId="4" applyFont="1" applyFill="1"/>
    <xf numFmtId="0" fontId="33" fillId="5" borderId="0" xfId="4" applyFont="1" applyFill="1" applyAlignment="1">
      <alignment horizontal="center"/>
    </xf>
    <xf numFmtId="0" fontId="52" fillId="0" borderId="18" xfId="10" applyFont="1" applyBorder="1"/>
    <xf numFmtId="0" fontId="52" fillId="0" borderId="9" xfId="10" applyFont="1" applyBorder="1"/>
    <xf numFmtId="0" fontId="52" fillId="0" borderId="19" xfId="10" applyFont="1" applyBorder="1"/>
    <xf numFmtId="0" fontId="54" fillId="0" borderId="0" xfId="4" applyFont="1"/>
    <xf numFmtId="0" fontId="52" fillId="0" borderId="7" xfId="10" applyFont="1" applyBorder="1"/>
    <xf numFmtId="0" fontId="52" fillId="0" borderId="8" xfId="10" applyFont="1" applyBorder="1"/>
    <xf numFmtId="0" fontId="52" fillId="0" borderId="10" xfId="10" applyFont="1" applyBorder="1"/>
    <xf numFmtId="0" fontId="52" fillId="0" borderId="11" xfId="10" applyFont="1" applyBorder="1"/>
    <xf numFmtId="0" fontId="52" fillId="0" borderId="12" xfId="10" applyFont="1" applyBorder="1"/>
    <xf numFmtId="0" fontId="52" fillId="0" borderId="14" xfId="10" applyFont="1" applyBorder="1"/>
    <xf numFmtId="15" fontId="33" fillId="0" borderId="0" xfId="4" applyNumberFormat="1" applyFont="1" applyAlignment="1">
      <alignment horizontal="center"/>
    </xf>
    <xf numFmtId="0" fontId="5" fillId="0" borderId="39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0" xfId="2" applyFont="1" applyBorder="1"/>
    <xf numFmtId="0" fontId="11" fillId="0" borderId="41" xfId="2" applyFont="1" applyBorder="1"/>
    <xf numFmtId="1" fontId="12" fillId="0" borderId="41" xfId="2" applyNumberFormat="1" applyFont="1" applyBorder="1"/>
    <xf numFmtId="0" fontId="11" fillId="0" borderId="41" xfId="2" applyFont="1" applyBorder="1" applyAlignment="1">
      <alignment horizontal="right"/>
    </xf>
    <xf numFmtId="0" fontId="11" fillId="0" borderId="42" xfId="2" applyFont="1" applyBorder="1" applyAlignment="1">
      <alignment horizontal="right"/>
    </xf>
    <xf numFmtId="0" fontId="11" fillId="0" borderId="43" xfId="2" applyFont="1" applyBorder="1"/>
    <xf numFmtId="0" fontId="11" fillId="0" borderId="44" xfId="2" applyFont="1" applyBorder="1" applyAlignment="1">
      <alignment horizontal="right"/>
    </xf>
    <xf numFmtId="0" fontId="11" fillId="0" borderId="45" xfId="2" applyFont="1" applyBorder="1" applyAlignment="1">
      <alignment horizontal="right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horizontal="right"/>
    </xf>
    <xf numFmtId="0" fontId="4" fillId="0" borderId="0" xfId="8" applyFont="1" applyAlignment="1">
      <alignment horizontal="center"/>
    </xf>
    <xf numFmtId="0" fontId="12" fillId="0" borderId="43" xfId="2" applyFont="1" applyBorder="1" applyAlignment="1">
      <alignment horizontal="center"/>
    </xf>
    <xf numFmtId="0" fontId="11" fillId="0" borderId="44" xfId="8" applyFont="1" applyBorder="1"/>
    <xf numFmtId="0" fontId="11" fillId="0" borderId="44" xfId="8" applyFont="1" applyBorder="1" applyAlignment="1">
      <alignment horizontal="right"/>
    </xf>
    <xf numFmtId="0" fontId="11" fillId="0" borderId="45" xfId="8" applyFont="1" applyBorder="1" applyAlignment="1">
      <alignment horizontal="right"/>
    </xf>
    <xf numFmtId="0" fontId="14" fillId="0" borderId="12" xfId="8" applyFont="1" applyBorder="1" applyAlignment="1">
      <alignment horizontal="left"/>
    </xf>
    <xf numFmtId="0" fontId="42" fillId="0" borderId="0" xfId="8" applyFont="1" applyAlignment="1">
      <alignment horizontal="right"/>
    </xf>
    <xf numFmtId="0" fontId="11" fillId="0" borderId="44" xfId="2" applyFont="1" applyBorder="1"/>
    <xf numFmtId="0" fontId="11" fillId="0" borderId="46" xfId="2" applyFont="1" applyBorder="1"/>
    <xf numFmtId="0" fontId="11" fillId="0" borderId="47" xfId="2" applyFont="1" applyBorder="1" applyAlignment="1">
      <alignment horizontal="right"/>
    </xf>
    <xf numFmtId="0" fontId="11" fillId="0" borderId="48" xfId="2" applyFont="1" applyBorder="1" applyAlignment="1">
      <alignment horizontal="center"/>
    </xf>
    <xf numFmtId="0" fontId="11" fillId="0" borderId="49" xfId="2" applyFont="1" applyBorder="1" applyAlignment="1">
      <alignment horizontal="left"/>
    </xf>
    <xf numFmtId="0" fontId="11" fillId="0" borderId="49" xfId="2" applyFont="1" applyBorder="1"/>
    <xf numFmtId="0" fontId="11" fillId="0" borderId="50" xfId="2" applyFont="1" applyBorder="1"/>
    <xf numFmtId="0" fontId="11" fillId="0" borderId="51" xfId="2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0" fontId="11" fillId="0" borderId="52" xfId="2" applyFont="1" applyBorder="1"/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13" fillId="0" borderId="54" xfId="0" applyFont="1" applyBorder="1"/>
    <xf numFmtId="0" fontId="11" fillId="0" borderId="54" xfId="2" applyFont="1" applyBorder="1"/>
    <xf numFmtId="0" fontId="11" fillId="0" borderId="53" xfId="2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0" fontId="13" fillId="0" borderId="56" xfId="0" applyFont="1" applyBorder="1"/>
    <xf numFmtId="0" fontId="11" fillId="0" borderId="56" xfId="2" applyFont="1" applyBorder="1"/>
    <xf numFmtId="0" fontId="11" fillId="0" borderId="55" xfId="2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left"/>
    </xf>
    <xf numFmtId="0" fontId="11" fillId="0" borderId="54" xfId="2" applyFont="1" applyBorder="1" applyAlignment="1">
      <alignment horizontal="left"/>
    </xf>
    <xf numFmtId="0" fontId="13" fillId="0" borderId="52" xfId="0" applyFont="1" applyBorder="1"/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1" applyFont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545DFBFD-0CF4-4DA7-9D9A-42B1C076B7D0}"/>
    <cellStyle name="Hyperlink" xfId="1" builtinId="8"/>
    <cellStyle name="Hyperlink 2" xfId="11" xr:uid="{AB5882E3-C0BD-48F0-B0CA-05EF67C6C584}"/>
    <cellStyle name="Hyperlink 3" xfId="6" xr:uid="{A630ADE2-F000-4626-92FB-D1A48DF7DD1C}"/>
    <cellStyle name="Normal" xfId="0" builtinId="0"/>
    <cellStyle name="Normal 2" xfId="9" xr:uid="{9F12F053-A37A-4E5B-91F6-2BBCDA77962D}"/>
    <cellStyle name="Normal 2 2" xfId="4" xr:uid="{9973862C-90DE-4DC9-8ADE-2569A9461579}"/>
    <cellStyle name="Normal 2 2 2" xfId="2" xr:uid="{9836F581-88F4-467E-ABD4-56583A30F4CE}"/>
    <cellStyle name="Normal 2 3" xfId="12" xr:uid="{9D6B3F70-8829-451A-90F9-C31354BD7DCC}"/>
    <cellStyle name="Normal 3" xfId="10" xr:uid="{615D4766-A749-4E94-A215-C0726AFB4378}"/>
    <cellStyle name="Normal 3 2" xfId="7" xr:uid="{777EBABA-6676-4A02-A4AD-ECB0C7D0D687}"/>
    <cellStyle name="Normal 3 3" xfId="8" xr:uid="{527AE89E-FD45-4FFD-9BBE-3DE552EAF943}"/>
    <cellStyle name="Normal 4" xfId="5" xr:uid="{37065F7F-D50F-4F43-93C2-EA0BEED330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5C5B-1F68-42E6-B135-9A4842B31D71}">
  <sheetPr>
    <pageSetUpPr fitToPage="1"/>
  </sheetPr>
  <dimension ref="B1:Y38"/>
  <sheetViews>
    <sheetView showGridLines="0" showRowColHeaders="0" tabSelected="1" workbookViewId="0">
      <selection activeCell="B29" sqref="B29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09" t="s">
        <v>1787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</row>
    <row r="2" spans="2:25" ht="18.75" x14ac:dyDescent="0.3">
      <c r="B2" s="410" t="s">
        <v>1874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</row>
    <row r="3" spans="2:25" ht="15.75" x14ac:dyDescent="0.25">
      <c r="B3" s="411" t="s">
        <v>1788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</row>
    <row r="5" spans="2:25" x14ac:dyDescent="0.25">
      <c r="B5" s="412" t="s">
        <v>1789</v>
      </c>
      <c r="C5" s="412" t="s">
        <v>1790</v>
      </c>
      <c r="D5" s="412" t="s">
        <v>1791</v>
      </c>
      <c r="E5" s="412" t="s">
        <v>1792</v>
      </c>
      <c r="F5" s="412" t="s">
        <v>1793</v>
      </c>
      <c r="G5" s="412" t="s">
        <v>1794</v>
      </c>
      <c r="H5" s="412" t="s">
        <v>1795</v>
      </c>
      <c r="I5" s="412" t="s">
        <v>1796</v>
      </c>
      <c r="J5" s="412" t="s">
        <v>1797</v>
      </c>
      <c r="K5" s="412" t="s">
        <v>1798</v>
      </c>
      <c r="L5" s="412" t="s">
        <v>1799</v>
      </c>
      <c r="M5" s="413"/>
      <c r="N5" s="414"/>
      <c r="O5" s="412" t="s">
        <v>1800</v>
      </c>
      <c r="P5" s="412" t="s">
        <v>1790</v>
      </c>
      <c r="Q5" s="412" t="s">
        <v>1791</v>
      </c>
      <c r="R5" s="412" t="s">
        <v>1792</v>
      </c>
      <c r="S5" s="412" t="s">
        <v>1793</v>
      </c>
      <c r="T5" s="412" t="s">
        <v>1794</v>
      </c>
      <c r="U5" s="414"/>
      <c r="V5" s="414"/>
      <c r="W5" s="414"/>
      <c r="X5" s="414"/>
      <c r="Y5" s="414"/>
    </row>
    <row r="6" spans="2:25" x14ac:dyDescent="0.25">
      <c r="B6" s="414"/>
      <c r="C6" s="412" t="s">
        <v>1801</v>
      </c>
      <c r="D6" s="412" t="s">
        <v>1802</v>
      </c>
      <c r="E6" s="412" t="s">
        <v>1803</v>
      </c>
      <c r="F6" s="412" t="s">
        <v>1804</v>
      </c>
      <c r="G6" s="412" t="s">
        <v>1805</v>
      </c>
      <c r="H6" s="412" t="s">
        <v>1806</v>
      </c>
      <c r="I6" s="412" t="s">
        <v>1807</v>
      </c>
      <c r="J6" s="412" t="s">
        <v>1808</v>
      </c>
      <c r="K6" s="414"/>
      <c r="L6" s="414"/>
      <c r="M6" s="413"/>
      <c r="N6" s="414"/>
      <c r="O6" s="412" t="s">
        <v>1809</v>
      </c>
      <c r="P6" s="412" t="s">
        <v>1790</v>
      </c>
      <c r="Q6" s="412" t="s">
        <v>1791</v>
      </c>
      <c r="R6" s="412" t="s">
        <v>1792</v>
      </c>
      <c r="S6" s="412" t="s">
        <v>1793</v>
      </c>
      <c r="T6" s="412" t="s">
        <v>1794</v>
      </c>
      <c r="U6" s="412" t="s">
        <v>1795</v>
      </c>
      <c r="V6" s="414"/>
      <c r="W6" s="414"/>
      <c r="X6" s="414"/>
      <c r="Y6" s="414"/>
    </row>
    <row r="7" spans="2:25" x14ac:dyDescent="0.25">
      <c r="B7" s="412" t="s">
        <v>1810</v>
      </c>
      <c r="C7" s="412" t="s">
        <v>1790</v>
      </c>
      <c r="D7" s="414"/>
      <c r="E7" s="414"/>
      <c r="F7" s="414"/>
      <c r="G7" s="414"/>
      <c r="H7" s="414"/>
      <c r="I7" s="414"/>
      <c r="J7" s="414"/>
      <c r="K7" s="414"/>
      <c r="L7" s="414"/>
      <c r="M7" s="413"/>
      <c r="N7" s="414"/>
      <c r="O7" s="412" t="s">
        <v>1811</v>
      </c>
      <c r="P7" s="412" t="s">
        <v>1790</v>
      </c>
      <c r="Q7" s="412" t="s">
        <v>1791</v>
      </c>
      <c r="R7" s="414"/>
      <c r="S7" s="414"/>
      <c r="T7" s="414"/>
      <c r="U7" s="414"/>
      <c r="V7" s="414"/>
      <c r="W7" s="414"/>
      <c r="X7" s="414"/>
      <c r="Y7" s="414"/>
    </row>
    <row r="8" spans="2:25" x14ac:dyDescent="0.25">
      <c r="B8" s="412" t="s">
        <v>1812</v>
      </c>
      <c r="C8" s="412" t="s">
        <v>1790</v>
      </c>
      <c r="D8" s="412" t="s">
        <v>1791</v>
      </c>
      <c r="E8" s="412" t="s">
        <v>1792</v>
      </c>
      <c r="F8" s="412" t="s">
        <v>1793</v>
      </c>
      <c r="G8" s="412" t="s">
        <v>1794</v>
      </c>
      <c r="H8" s="414"/>
      <c r="I8" s="414"/>
      <c r="J8" s="414"/>
      <c r="K8" s="414"/>
      <c r="L8" s="414"/>
      <c r="M8" s="413"/>
      <c r="N8" s="414"/>
      <c r="O8" s="412" t="s">
        <v>1813</v>
      </c>
      <c r="P8" s="412" t="s">
        <v>1790</v>
      </c>
      <c r="Q8" s="412" t="s">
        <v>1791</v>
      </c>
      <c r="R8" s="412" t="s">
        <v>1792</v>
      </c>
      <c r="S8" s="412" t="s">
        <v>1793</v>
      </c>
      <c r="T8" s="412" t="s">
        <v>1794</v>
      </c>
      <c r="U8" s="412" t="s">
        <v>1795</v>
      </c>
      <c r="V8" s="412" t="s">
        <v>1796</v>
      </c>
      <c r="W8" s="414"/>
      <c r="X8" s="414"/>
      <c r="Y8" s="414"/>
    </row>
    <row r="9" spans="2:25" x14ac:dyDescent="0.25">
      <c r="B9" s="412" t="s">
        <v>1814</v>
      </c>
      <c r="C9" s="412" t="s">
        <v>1790</v>
      </c>
      <c r="D9" s="412" t="s">
        <v>1791</v>
      </c>
      <c r="E9" s="412" t="s">
        <v>1792</v>
      </c>
      <c r="F9" s="414"/>
      <c r="G9" s="414"/>
      <c r="H9" s="414"/>
      <c r="I9" s="414"/>
      <c r="J9" s="414"/>
      <c r="K9" s="414"/>
      <c r="L9" s="414"/>
      <c r="M9" s="413"/>
      <c r="N9" s="414"/>
      <c r="O9" s="412" t="s">
        <v>1815</v>
      </c>
      <c r="P9" s="412" t="s">
        <v>1790</v>
      </c>
      <c r="Q9" s="412" t="s">
        <v>1791</v>
      </c>
      <c r="R9" s="414"/>
      <c r="S9" s="414"/>
      <c r="T9" s="414"/>
      <c r="U9" s="414"/>
      <c r="V9" s="414"/>
      <c r="W9" s="414"/>
      <c r="X9" s="414"/>
      <c r="Y9" s="414"/>
    </row>
    <row r="10" spans="2:25" x14ac:dyDescent="0.25">
      <c r="B10" s="412" t="s">
        <v>1816</v>
      </c>
      <c r="C10" s="412" t="s">
        <v>1790</v>
      </c>
      <c r="D10" s="412" t="s">
        <v>1791</v>
      </c>
      <c r="E10" s="412" t="s">
        <v>1792</v>
      </c>
      <c r="F10" s="412" t="s">
        <v>1793</v>
      </c>
      <c r="G10" s="412" t="s">
        <v>1794</v>
      </c>
      <c r="H10" s="414"/>
      <c r="I10" s="414"/>
      <c r="J10" s="414"/>
      <c r="K10" s="414"/>
      <c r="L10" s="414"/>
      <c r="M10" s="413"/>
      <c r="N10" s="414"/>
      <c r="O10" s="412" t="s">
        <v>1817</v>
      </c>
      <c r="P10" s="412" t="s">
        <v>1790</v>
      </c>
      <c r="Q10" s="412" t="s">
        <v>1791</v>
      </c>
      <c r="R10" s="414"/>
      <c r="S10" s="414"/>
      <c r="T10" s="414"/>
      <c r="U10" s="414"/>
      <c r="V10" s="414"/>
      <c r="W10" s="414"/>
      <c r="X10" s="414"/>
      <c r="Y10" s="414"/>
    </row>
    <row r="11" spans="2:25" x14ac:dyDescent="0.25">
      <c r="B11" s="412" t="s">
        <v>1818</v>
      </c>
      <c r="C11" s="412" t="s">
        <v>1790</v>
      </c>
      <c r="D11" s="412" t="s">
        <v>1791</v>
      </c>
      <c r="E11" s="412" t="s">
        <v>1792</v>
      </c>
      <c r="F11" s="414"/>
      <c r="G11" s="414"/>
      <c r="H11" s="414"/>
      <c r="I11" s="414"/>
      <c r="J11" s="414"/>
      <c r="K11" s="414"/>
      <c r="L11" s="414"/>
      <c r="M11" s="413"/>
      <c r="N11" s="414"/>
      <c r="O11" s="412" t="s">
        <v>1819</v>
      </c>
      <c r="P11" s="412" t="s">
        <v>1790</v>
      </c>
      <c r="Q11" s="412" t="s">
        <v>1791</v>
      </c>
      <c r="R11" s="414"/>
      <c r="S11" s="414"/>
      <c r="T11" s="414"/>
      <c r="U11" s="414"/>
      <c r="V11" s="414"/>
      <c r="W11" s="414"/>
      <c r="X11" s="414"/>
      <c r="Y11" s="414"/>
    </row>
    <row r="12" spans="2:25" x14ac:dyDescent="0.25">
      <c r="B12" s="412" t="s">
        <v>1820</v>
      </c>
      <c r="C12" s="412" t="s">
        <v>1790</v>
      </c>
      <c r="D12" s="414"/>
      <c r="E12" s="414"/>
      <c r="F12" s="414"/>
      <c r="G12" s="414"/>
      <c r="H12" s="414"/>
      <c r="I12" s="414"/>
      <c r="J12" s="414"/>
      <c r="K12" s="414"/>
      <c r="L12" s="414"/>
      <c r="M12" s="413"/>
      <c r="N12" s="414"/>
      <c r="O12" s="412" t="s">
        <v>1821</v>
      </c>
      <c r="P12" s="412" t="s">
        <v>1790</v>
      </c>
      <c r="Q12" s="412" t="s">
        <v>1791</v>
      </c>
      <c r="R12" s="412" t="s">
        <v>1792</v>
      </c>
      <c r="S12" s="412" t="s">
        <v>1793</v>
      </c>
      <c r="T12" s="414"/>
      <c r="U12" s="414"/>
      <c r="V12" s="414"/>
      <c r="W12" s="414"/>
      <c r="X12" s="414"/>
      <c r="Y12" s="414"/>
    </row>
    <row r="13" spans="2:25" x14ac:dyDescent="0.25">
      <c r="B13" s="412" t="s">
        <v>1822</v>
      </c>
      <c r="C13" s="412" t="s">
        <v>1790</v>
      </c>
      <c r="D13" s="412" t="s">
        <v>1791</v>
      </c>
      <c r="E13" s="412" t="s">
        <v>1792</v>
      </c>
      <c r="F13" s="412" t="s">
        <v>1793</v>
      </c>
      <c r="G13" s="412" t="s">
        <v>1794</v>
      </c>
      <c r="H13" s="412" t="s">
        <v>1795</v>
      </c>
      <c r="I13" s="412" t="s">
        <v>1796</v>
      </c>
      <c r="J13" s="414"/>
      <c r="K13" s="414"/>
      <c r="L13" s="414"/>
      <c r="M13" s="413"/>
      <c r="N13" s="414"/>
      <c r="O13" s="412" t="s">
        <v>1823</v>
      </c>
      <c r="P13" s="412" t="s">
        <v>1790</v>
      </c>
      <c r="Q13" s="414"/>
      <c r="R13" s="414"/>
      <c r="S13" s="414"/>
      <c r="T13" s="414"/>
      <c r="U13" s="414"/>
      <c r="V13" s="414"/>
      <c r="W13" s="414"/>
      <c r="X13" s="414"/>
      <c r="Y13" s="414"/>
    </row>
    <row r="14" spans="2:25" x14ac:dyDescent="0.25">
      <c r="B14" s="412" t="s">
        <v>1824</v>
      </c>
      <c r="C14" s="412" t="s">
        <v>1790</v>
      </c>
      <c r="D14" s="412" t="s">
        <v>1791</v>
      </c>
      <c r="E14" s="414"/>
      <c r="F14" s="414"/>
      <c r="G14" s="414"/>
      <c r="H14" s="414"/>
      <c r="I14" s="414"/>
      <c r="J14" s="414"/>
      <c r="K14" s="414"/>
      <c r="L14" s="414"/>
      <c r="M14" s="413"/>
      <c r="N14" s="414"/>
      <c r="O14" s="412" t="s">
        <v>1825</v>
      </c>
      <c r="P14" s="412" t="s">
        <v>1790</v>
      </c>
      <c r="Q14" s="414"/>
      <c r="R14" s="414"/>
      <c r="S14" s="414"/>
      <c r="T14" s="414"/>
      <c r="U14" s="414"/>
      <c r="V14" s="414"/>
      <c r="W14" s="414"/>
      <c r="X14" s="414"/>
      <c r="Y14" s="414"/>
    </row>
    <row r="15" spans="2:25" x14ac:dyDescent="0.25">
      <c r="B15" s="412" t="s">
        <v>1826</v>
      </c>
      <c r="C15" s="412" t="s">
        <v>1790</v>
      </c>
      <c r="D15" s="412" t="s">
        <v>1791</v>
      </c>
      <c r="E15" s="414"/>
      <c r="F15" s="414"/>
      <c r="G15" s="414"/>
      <c r="H15" s="414"/>
      <c r="I15" s="414"/>
      <c r="J15" s="414"/>
      <c r="K15" s="414"/>
      <c r="L15" s="414"/>
      <c r="M15" s="413"/>
      <c r="N15" s="414"/>
      <c r="O15" s="412" t="s">
        <v>1827</v>
      </c>
      <c r="P15" s="412" t="s">
        <v>1790</v>
      </c>
      <c r="Q15" s="414"/>
      <c r="R15" s="414"/>
      <c r="S15" s="414"/>
      <c r="T15" s="414"/>
      <c r="U15" s="414"/>
      <c r="V15" s="414"/>
      <c r="W15" s="414"/>
      <c r="X15" s="414"/>
      <c r="Y15" s="414"/>
    </row>
    <row r="16" spans="2:25" x14ac:dyDescent="0.25">
      <c r="B16" s="412" t="s">
        <v>1828</v>
      </c>
      <c r="C16" s="412" t="s">
        <v>1790</v>
      </c>
      <c r="D16" s="414"/>
      <c r="E16" s="414"/>
      <c r="F16" s="414"/>
      <c r="G16" s="414"/>
      <c r="H16" s="414"/>
      <c r="I16" s="414"/>
      <c r="J16" s="414"/>
      <c r="K16" s="414"/>
      <c r="L16" s="414"/>
      <c r="M16" s="413"/>
      <c r="N16" s="414"/>
      <c r="O16" s="412" t="s">
        <v>1829</v>
      </c>
      <c r="P16" s="412" t="s">
        <v>1790</v>
      </c>
      <c r="Q16" s="414"/>
      <c r="R16" s="414"/>
      <c r="S16" s="414"/>
      <c r="T16" s="414"/>
      <c r="U16" s="414"/>
      <c r="V16" s="414"/>
      <c r="W16" s="414"/>
      <c r="X16" s="414"/>
      <c r="Y16" s="414"/>
    </row>
    <row r="17" spans="2:25" x14ac:dyDescent="0.25">
      <c r="B17" s="412" t="s">
        <v>1830</v>
      </c>
      <c r="C17" s="412" t="s">
        <v>1790</v>
      </c>
      <c r="D17" s="412" t="s">
        <v>1791</v>
      </c>
      <c r="E17" s="412" t="s">
        <v>1792</v>
      </c>
      <c r="F17" s="414"/>
      <c r="G17" s="414"/>
      <c r="H17" s="414"/>
      <c r="I17" s="414"/>
      <c r="J17" s="414"/>
      <c r="K17" s="414"/>
      <c r="L17" s="414"/>
      <c r="M17" s="413"/>
      <c r="N17" s="414"/>
      <c r="O17" s="412" t="s">
        <v>1831</v>
      </c>
      <c r="P17" s="412" t="s">
        <v>1790</v>
      </c>
      <c r="Q17" s="414"/>
      <c r="R17" s="414"/>
      <c r="S17" s="414"/>
      <c r="T17" s="414"/>
      <c r="U17" s="414"/>
      <c r="V17" s="414"/>
      <c r="W17" s="414"/>
      <c r="X17" s="414"/>
      <c r="Y17" s="414"/>
    </row>
    <row r="18" spans="2:25" x14ac:dyDescent="0.25">
      <c r="B18" s="412" t="s">
        <v>1832</v>
      </c>
      <c r="C18" s="412" t="s">
        <v>1790</v>
      </c>
      <c r="D18" s="412" t="s">
        <v>1791</v>
      </c>
      <c r="E18" s="414"/>
      <c r="F18" s="414"/>
      <c r="G18" s="414"/>
      <c r="H18" s="414"/>
      <c r="I18" s="414"/>
      <c r="J18" s="414"/>
      <c r="K18" s="414"/>
      <c r="L18" s="414"/>
      <c r="M18" s="413"/>
      <c r="N18" s="414"/>
      <c r="O18" s="412" t="s">
        <v>1833</v>
      </c>
      <c r="P18" s="412" t="s">
        <v>1790</v>
      </c>
      <c r="Q18" s="414"/>
      <c r="R18" s="414"/>
      <c r="S18" s="414"/>
      <c r="T18" s="414"/>
      <c r="U18" s="414"/>
      <c r="V18" s="414"/>
      <c r="W18" s="414"/>
      <c r="X18" s="414"/>
      <c r="Y18" s="414"/>
    </row>
    <row r="19" spans="2:25" x14ac:dyDescent="0.25">
      <c r="B19" s="412" t="s">
        <v>1834</v>
      </c>
      <c r="C19" s="412" t="s">
        <v>1790</v>
      </c>
      <c r="D19" s="412" t="s">
        <v>1791</v>
      </c>
      <c r="E19" s="412" t="s">
        <v>1792</v>
      </c>
      <c r="F19" s="412" t="s">
        <v>1793</v>
      </c>
      <c r="G19" s="414"/>
      <c r="H19" s="414"/>
      <c r="I19" s="414"/>
      <c r="J19" s="414"/>
      <c r="K19" s="414"/>
      <c r="L19" s="414"/>
      <c r="M19" s="413"/>
      <c r="N19" s="414"/>
      <c r="O19" s="412" t="s">
        <v>1835</v>
      </c>
      <c r="P19" s="412" t="s">
        <v>1790</v>
      </c>
      <c r="Q19" s="414"/>
      <c r="R19" s="414"/>
      <c r="S19" s="414"/>
      <c r="T19" s="414"/>
      <c r="U19" s="414"/>
      <c r="V19" s="414"/>
      <c r="W19" s="414"/>
      <c r="X19" s="414"/>
      <c r="Y19" s="414"/>
    </row>
    <row r="20" spans="2:25" x14ac:dyDescent="0.25">
      <c r="B20" s="412" t="s">
        <v>1836</v>
      </c>
      <c r="C20" s="412" t="s">
        <v>1790</v>
      </c>
      <c r="D20" s="414"/>
      <c r="E20" s="414"/>
      <c r="F20" s="414"/>
      <c r="G20" s="414"/>
      <c r="H20" s="414"/>
      <c r="I20" s="414"/>
      <c r="J20" s="414"/>
      <c r="K20" s="414"/>
      <c r="L20" s="414"/>
      <c r="M20" s="413"/>
      <c r="N20" s="414"/>
      <c r="O20" s="412" t="s">
        <v>1837</v>
      </c>
      <c r="P20" s="412" t="s">
        <v>1790</v>
      </c>
      <c r="Q20" s="414"/>
      <c r="R20" s="414"/>
      <c r="S20" s="414"/>
      <c r="T20" s="414"/>
      <c r="U20" s="414"/>
      <c r="V20" s="414"/>
      <c r="W20" s="414"/>
      <c r="X20" s="414"/>
      <c r="Y20" s="414"/>
    </row>
    <row r="21" spans="2:25" x14ac:dyDescent="0.25">
      <c r="B21" s="412" t="s">
        <v>1838</v>
      </c>
      <c r="C21" s="412" t="s">
        <v>1790</v>
      </c>
      <c r="D21" s="412" t="s">
        <v>1791</v>
      </c>
      <c r="E21" s="412" t="s">
        <v>1792</v>
      </c>
      <c r="F21" s="412" t="s">
        <v>1793</v>
      </c>
      <c r="G21" s="412" t="s">
        <v>1794</v>
      </c>
      <c r="H21" s="412" t="s">
        <v>1795</v>
      </c>
      <c r="I21" s="412" t="s">
        <v>1796</v>
      </c>
      <c r="J21" s="414"/>
      <c r="K21" s="414"/>
      <c r="L21" s="414"/>
      <c r="M21" s="413"/>
      <c r="N21" s="414"/>
      <c r="O21" s="412" t="s">
        <v>1839</v>
      </c>
      <c r="P21" s="412" t="s">
        <v>1790</v>
      </c>
      <c r="Q21" s="414"/>
      <c r="R21" s="414"/>
      <c r="S21" s="414"/>
      <c r="T21" s="414"/>
      <c r="U21" s="414"/>
      <c r="V21" s="414"/>
      <c r="W21" s="414"/>
      <c r="X21" s="414"/>
      <c r="Y21" s="414"/>
    </row>
    <row r="22" spans="2:25" x14ac:dyDescent="0.25">
      <c r="B22" s="412" t="s">
        <v>1840</v>
      </c>
      <c r="C22" s="412" t="s">
        <v>1790</v>
      </c>
      <c r="D22" s="412" t="s">
        <v>1791</v>
      </c>
      <c r="E22" s="414"/>
      <c r="F22" s="414"/>
      <c r="G22" s="414"/>
      <c r="H22" s="414"/>
      <c r="I22" s="414"/>
      <c r="J22" s="414"/>
      <c r="K22" s="414"/>
      <c r="L22" s="414"/>
      <c r="M22" s="413"/>
      <c r="N22" s="414"/>
      <c r="O22" s="412" t="s">
        <v>1841</v>
      </c>
      <c r="P22" s="412" t="s">
        <v>1790</v>
      </c>
      <c r="Q22" s="414"/>
      <c r="R22" s="414"/>
      <c r="S22" s="414"/>
      <c r="T22" s="414"/>
      <c r="U22" s="414"/>
      <c r="V22" s="414"/>
      <c r="W22" s="414"/>
      <c r="X22" s="414"/>
      <c r="Y22" s="414"/>
    </row>
    <row r="23" spans="2:25" x14ac:dyDescent="0.25">
      <c r="B23" s="412" t="s">
        <v>1842</v>
      </c>
      <c r="C23" s="412" t="s">
        <v>1790</v>
      </c>
      <c r="D23" s="412" t="s">
        <v>1791</v>
      </c>
      <c r="E23" s="414"/>
      <c r="F23" s="414"/>
      <c r="G23" s="414"/>
      <c r="H23" s="414"/>
      <c r="I23" s="414"/>
      <c r="J23" s="414"/>
      <c r="K23" s="414"/>
      <c r="L23" s="414"/>
      <c r="M23" s="413"/>
      <c r="N23" s="414"/>
      <c r="O23" s="412" t="s">
        <v>1843</v>
      </c>
      <c r="P23" s="412" t="s">
        <v>1790</v>
      </c>
      <c r="Q23" s="414"/>
      <c r="R23" s="414"/>
      <c r="S23" s="414"/>
      <c r="T23" s="414"/>
      <c r="U23" s="414"/>
      <c r="V23" s="414"/>
      <c r="W23" s="414"/>
      <c r="X23" s="414"/>
      <c r="Y23" s="414"/>
    </row>
    <row r="24" spans="2:25" x14ac:dyDescent="0.25">
      <c r="B24" s="412" t="s">
        <v>1844</v>
      </c>
      <c r="C24" s="412" t="s">
        <v>1790</v>
      </c>
      <c r="D24" s="412" t="s">
        <v>1791</v>
      </c>
      <c r="E24" s="412" t="s">
        <v>1792</v>
      </c>
      <c r="F24" s="412" t="s">
        <v>1793</v>
      </c>
      <c r="G24" s="412" t="s">
        <v>1794</v>
      </c>
      <c r="H24" s="412" t="s">
        <v>1795</v>
      </c>
      <c r="I24" s="412" t="s">
        <v>1796</v>
      </c>
      <c r="J24" s="412" t="s">
        <v>1797</v>
      </c>
      <c r="K24" s="412" t="s">
        <v>1798</v>
      </c>
      <c r="L24" s="412" t="s">
        <v>1799</v>
      </c>
      <c r="M24" s="413"/>
      <c r="N24" s="414"/>
      <c r="O24" s="412" t="s">
        <v>1845</v>
      </c>
      <c r="P24" s="412" t="s">
        <v>1790</v>
      </c>
      <c r="Q24" s="414"/>
      <c r="R24" s="414"/>
      <c r="S24" s="414"/>
      <c r="T24" s="414"/>
      <c r="U24" s="414"/>
      <c r="V24" s="414"/>
      <c r="W24" s="414"/>
      <c r="X24" s="414"/>
      <c r="Y24" s="414"/>
    </row>
    <row r="25" spans="2:25" x14ac:dyDescent="0.25">
      <c r="B25" s="412" t="s">
        <v>1846</v>
      </c>
      <c r="C25" s="412" t="s">
        <v>1790</v>
      </c>
      <c r="D25" s="412" t="s">
        <v>1791</v>
      </c>
      <c r="E25" s="414"/>
      <c r="F25" s="414"/>
      <c r="G25" s="414"/>
      <c r="H25" s="414"/>
      <c r="I25" s="414"/>
      <c r="J25" s="414"/>
      <c r="K25" s="414"/>
      <c r="L25" s="414"/>
      <c r="M25" s="413"/>
      <c r="N25" s="414"/>
      <c r="O25" s="412" t="s">
        <v>1847</v>
      </c>
      <c r="P25" s="412" t="s">
        <v>1790</v>
      </c>
      <c r="Q25" s="412" t="s">
        <v>1791</v>
      </c>
      <c r="R25" s="412" t="s">
        <v>1792</v>
      </c>
      <c r="S25" s="412" t="s">
        <v>1793</v>
      </c>
      <c r="T25" s="414"/>
      <c r="U25" s="414"/>
      <c r="V25" s="414"/>
      <c r="W25" s="414"/>
      <c r="X25" s="414"/>
      <c r="Y25" s="414"/>
    </row>
    <row r="26" spans="2:25" x14ac:dyDescent="0.25">
      <c r="B26" s="412" t="s">
        <v>1848</v>
      </c>
      <c r="C26" s="412" t="s">
        <v>1790</v>
      </c>
      <c r="D26" s="412" t="s">
        <v>1791</v>
      </c>
      <c r="E26" s="414"/>
      <c r="F26" s="414"/>
      <c r="G26" s="414"/>
      <c r="H26" s="414"/>
      <c r="I26" s="414"/>
      <c r="J26" s="414"/>
      <c r="K26" s="414"/>
      <c r="L26" s="414"/>
      <c r="M26" s="413"/>
      <c r="N26" s="414"/>
      <c r="O26" s="412" t="s">
        <v>1849</v>
      </c>
      <c r="P26" s="412" t="s">
        <v>1790</v>
      </c>
      <c r="Q26" s="412" t="s">
        <v>1791</v>
      </c>
      <c r="R26" s="412" t="s">
        <v>1792</v>
      </c>
      <c r="S26" s="412" t="s">
        <v>1793</v>
      </c>
      <c r="T26" s="412" t="s">
        <v>1794</v>
      </c>
      <c r="U26" s="412" t="s">
        <v>1795</v>
      </c>
      <c r="V26" s="412" t="s">
        <v>1796</v>
      </c>
      <c r="W26" s="412" t="s">
        <v>1797</v>
      </c>
      <c r="X26" s="412" t="s">
        <v>1798</v>
      </c>
      <c r="Y26" s="412" t="s">
        <v>1799</v>
      </c>
    </row>
    <row r="27" spans="2:25" x14ac:dyDescent="0.25">
      <c r="B27" s="412" t="s">
        <v>1850</v>
      </c>
      <c r="C27" s="412" t="s">
        <v>1790</v>
      </c>
      <c r="D27" s="412" t="s">
        <v>1791</v>
      </c>
      <c r="E27" s="412" t="s">
        <v>1792</v>
      </c>
      <c r="F27" s="412" t="s">
        <v>1793</v>
      </c>
      <c r="G27" s="412" t="s">
        <v>1794</v>
      </c>
      <c r="H27" s="412" t="s">
        <v>1795</v>
      </c>
      <c r="I27" s="412" t="s">
        <v>1796</v>
      </c>
      <c r="J27" s="412" t="s">
        <v>1797</v>
      </c>
      <c r="K27" s="412" t="s">
        <v>1798</v>
      </c>
      <c r="L27" s="412" t="s">
        <v>1799</v>
      </c>
      <c r="M27" s="413"/>
      <c r="N27" s="414"/>
      <c r="O27" s="414"/>
      <c r="P27" s="412" t="s">
        <v>1801</v>
      </c>
      <c r="Q27" s="412" t="s">
        <v>1802</v>
      </c>
      <c r="R27" s="412" t="s">
        <v>1803</v>
      </c>
      <c r="S27" s="412" t="s">
        <v>1804</v>
      </c>
      <c r="T27" s="412" t="s">
        <v>1805</v>
      </c>
      <c r="U27" s="412" t="s">
        <v>1806</v>
      </c>
      <c r="V27" s="414"/>
      <c r="W27" s="414"/>
      <c r="X27" s="414"/>
      <c r="Y27" s="414"/>
    </row>
    <row r="28" spans="2:25" x14ac:dyDescent="0.25">
      <c r="B28" s="414"/>
      <c r="C28" s="412" t="s">
        <v>1801</v>
      </c>
      <c r="D28" s="412" t="s">
        <v>1802</v>
      </c>
      <c r="E28" s="412" t="s">
        <v>1803</v>
      </c>
      <c r="F28" s="412" t="s">
        <v>1804</v>
      </c>
      <c r="G28" s="412" t="s">
        <v>1805</v>
      </c>
      <c r="H28" s="412" t="s">
        <v>1806</v>
      </c>
      <c r="I28" s="414"/>
      <c r="J28" s="414"/>
      <c r="K28" s="414"/>
      <c r="L28" s="414"/>
      <c r="M28" s="413"/>
      <c r="N28" s="414"/>
      <c r="O28" s="412" t="s">
        <v>1851</v>
      </c>
      <c r="P28" s="412" t="s">
        <v>1790</v>
      </c>
      <c r="Q28" s="412" t="s">
        <v>1791</v>
      </c>
      <c r="R28" s="414"/>
      <c r="S28" s="414"/>
      <c r="T28" s="414"/>
      <c r="U28" s="414"/>
      <c r="V28" s="414"/>
      <c r="W28" s="414"/>
      <c r="X28" s="414"/>
      <c r="Y28" s="414"/>
    </row>
    <row r="29" spans="2:25" x14ac:dyDescent="0.25">
      <c r="B29" s="412" t="s">
        <v>1852</v>
      </c>
      <c r="C29" s="412" t="s">
        <v>1790</v>
      </c>
      <c r="D29" s="412" t="s">
        <v>1791</v>
      </c>
      <c r="E29" s="412" t="s">
        <v>1792</v>
      </c>
      <c r="F29" s="412" t="s">
        <v>1793</v>
      </c>
      <c r="G29" s="412" t="s">
        <v>1794</v>
      </c>
      <c r="H29" s="414"/>
      <c r="I29" s="414"/>
      <c r="J29" s="414"/>
      <c r="K29" s="414"/>
      <c r="L29" s="414"/>
      <c r="M29" s="413"/>
      <c r="N29" s="414"/>
      <c r="O29" s="412" t="s">
        <v>1853</v>
      </c>
      <c r="P29" s="412" t="s">
        <v>1790</v>
      </c>
      <c r="Q29" s="412" t="s">
        <v>1791</v>
      </c>
      <c r="R29" s="414"/>
      <c r="S29" s="414"/>
      <c r="T29" s="414"/>
      <c r="U29" s="414"/>
      <c r="V29" s="414"/>
      <c r="W29" s="414"/>
      <c r="X29" s="414"/>
      <c r="Y29" s="414"/>
    </row>
    <row r="30" spans="2:25" x14ac:dyDescent="0.25">
      <c r="B30" s="412" t="s">
        <v>1854</v>
      </c>
      <c r="C30" s="412" t="s">
        <v>1790</v>
      </c>
      <c r="D30" s="412" t="s">
        <v>1791</v>
      </c>
      <c r="E30" s="414"/>
      <c r="F30" s="414"/>
      <c r="G30" s="414"/>
      <c r="H30" s="414"/>
      <c r="I30" s="414"/>
      <c r="J30" s="414"/>
      <c r="K30" s="414"/>
      <c r="L30" s="414"/>
      <c r="M30" s="413"/>
      <c r="N30" s="414"/>
      <c r="O30" s="412" t="s">
        <v>1855</v>
      </c>
      <c r="P30" s="412" t="s">
        <v>1790</v>
      </c>
      <c r="Q30" s="412" t="s">
        <v>1791</v>
      </c>
      <c r="R30" s="412" t="s">
        <v>1792</v>
      </c>
      <c r="S30" s="412" t="s">
        <v>1793</v>
      </c>
      <c r="T30" s="412" t="s">
        <v>1794</v>
      </c>
      <c r="U30" s="414"/>
      <c r="V30" s="414"/>
      <c r="W30" s="414"/>
      <c r="X30" s="414"/>
      <c r="Y30" s="414"/>
    </row>
    <row r="31" spans="2:25" x14ac:dyDescent="0.25">
      <c r="B31" s="412" t="s">
        <v>1856</v>
      </c>
      <c r="C31" s="412" t="s">
        <v>1790</v>
      </c>
      <c r="D31" s="412" t="s">
        <v>1791</v>
      </c>
      <c r="E31" s="412" t="s">
        <v>1792</v>
      </c>
      <c r="F31" s="412" t="s">
        <v>1793</v>
      </c>
      <c r="G31" s="412" t="s">
        <v>1794</v>
      </c>
      <c r="H31" s="412" t="s">
        <v>1795</v>
      </c>
      <c r="I31" s="412" t="s">
        <v>1796</v>
      </c>
      <c r="J31" s="412" t="s">
        <v>1797</v>
      </c>
      <c r="K31" s="412" t="s">
        <v>1798</v>
      </c>
      <c r="L31" s="412" t="s">
        <v>1799</v>
      </c>
      <c r="M31" s="413"/>
      <c r="N31" s="414"/>
      <c r="O31" s="412" t="s">
        <v>1857</v>
      </c>
      <c r="P31" s="412" t="s">
        <v>1790</v>
      </c>
      <c r="Q31" s="412" t="s">
        <v>1791</v>
      </c>
      <c r="R31" s="412" t="s">
        <v>1792</v>
      </c>
      <c r="S31" s="412" t="s">
        <v>1793</v>
      </c>
      <c r="T31" s="412" t="s">
        <v>1794</v>
      </c>
      <c r="U31" s="412" t="s">
        <v>1795</v>
      </c>
      <c r="V31" s="412" t="s">
        <v>1796</v>
      </c>
      <c r="W31" s="412" t="s">
        <v>1797</v>
      </c>
      <c r="X31" s="412" t="s">
        <v>1798</v>
      </c>
      <c r="Y31" s="412" t="s">
        <v>1799</v>
      </c>
    </row>
    <row r="32" spans="2:25" x14ac:dyDescent="0.25">
      <c r="B32" s="414"/>
      <c r="C32" s="412" t="s">
        <v>1801</v>
      </c>
      <c r="D32" s="412" t="s">
        <v>1802</v>
      </c>
      <c r="E32" s="412" t="s">
        <v>1803</v>
      </c>
      <c r="F32" s="412" t="s">
        <v>1804</v>
      </c>
      <c r="G32" s="412" t="s">
        <v>1805</v>
      </c>
      <c r="H32" s="412" t="s">
        <v>1806</v>
      </c>
      <c r="I32" s="412" t="s">
        <v>1807</v>
      </c>
      <c r="J32" s="412" t="s">
        <v>1808</v>
      </c>
      <c r="K32" s="412" t="s">
        <v>1858</v>
      </c>
      <c r="L32" s="412" t="s">
        <v>1859</v>
      </c>
      <c r="M32" s="413"/>
      <c r="N32" s="414"/>
      <c r="O32" s="414"/>
      <c r="P32" s="412" t="s">
        <v>1801</v>
      </c>
      <c r="Q32" s="412" t="s">
        <v>1802</v>
      </c>
      <c r="R32" s="412" t="s">
        <v>1803</v>
      </c>
      <c r="S32" s="412" t="s">
        <v>1804</v>
      </c>
      <c r="T32" s="412" t="s">
        <v>1805</v>
      </c>
      <c r="U32" s="412" t="s">
        <v>1806</v>
      </c>
      <c r="V32" s="412" t="s">
        <v>1807</v>
      </c>
      <c r="W32" s="412" t="s">
        <v>1808</v>
      </c>
      <c r="X32" s="412" t="s">
        <v>1858</v>
      </c>
      <c r="Y32" s="414"/>
    </row>
    <row r="33" spans="2:25" x14ac:dyDescent="0.25">
      <c r="B33" s="414"/>
      <c r="C33" s="412" t="s">
        <v>1860</v>
      </c>
      <c r="D33" s="412" t="s">
        <v>1861</v>
      </c>
      <c r="E33" s="412" t="s">
        <v>1862</v>
      </c>
      <c r="F33" s="412" t="s">
        <v>1863</v>
      </c>
      <c r="G33" s="412" t="s">
        <v>1864</v>
      </c>
      <c r="H33" s="412" t="s">
        <v>1865</v>
      </c>
      <c r="I33" s="412" t="s">
        <v>1866</v>
      </c>
      <c r="J33" s="412" t="s">
        <v>1867</v>
      </c>
      <c r="K33" s="414"/>
      <c r="L33" s="414"/>
      <c r="M33" s="413"/>
      <c r="N33" s="414"/>
      <c r="O33" s="412" t="s">
        <v>1868</v>
      </c>
      <c r="P33" s="412" t="s">
        <v>1790</v>
      </c>
      <c r="Q33" s="412" t="s">
        <v>1791</v>
      </c>
      <c r="R33" s="412" t="s">
        <v>1792</v>
      </c>
      <c r="S33" s="412" t="s">
        <v>1793</v>
      </c>
      <c r="T33" s="412" t="s">
        <v>1794</v>
      </c>
      <c r="U33" s="412" t="s">
        <v>1795</v>
      </c>
      <c r="V33" s="414"/>
      <c r="W33" s="414"/>
      <c r="X33" s="414"/>
      <c r="Y33" s="414"/>
    </row>
    <row r="34" spans="2:25" x14ac:dyDescent="0.25">
      <c r="B34" s="412" t="s">
        <v>1869</v>
      </c>
      <c r="C34" s="412" t="s">
        <v>1790</v>
      </c>
      <c r="D34" s="414"/>
      <c r="E34" s="414"/>
      <c r="F34" s="414"/>
      <c r="G34" s="414"/>
      <c r="H34" s="414"/>
      <c r="I34" s="414"/>
      <c r="J34" s="414"/>
      <c r="K34" s="414"/>
      <c r="L34" s="414"/>
      <c r="M34" s="413"/>
      <c r="N34" s="414"/>
      <c r="O34" s="412" t="s">
        <v>1870</v>
      </c>
      <c r="P34" s="412" t="s">
        <v>1790</v>
      </c>
      <c r="Q34" s="412" t="s">
        <v>1791</v>
      </c>
      <c r="R34" s="412" t="s">
        <v>1792</v>
      </c>
      <c r="S34" s="414"/>
      <c r="T34" s="414"/>
      <c r="U34" s="414"/>
      <c r="V34" s="414"/>
      <c r="W34" s="414"/>
      <c r="X34" s="414"/>
      <c r="Y34" s="414"/>
    </row>
    <row r="35" spans="2:25" x14ac:dyDescent="0.25">
      <c r="B35" s="412" t="s">
        <v>1871</v>
      </c>
      <c r="C35" s="412" t="s">
        <v>1790</v>
      </c>
      <c r="D35" s="412" t="s">
        <v>1791</v>
      </c>
      <c r="E35" s="412" t="s">
        <v>1792</v>
      </c>
      <c r="F35" s="412" t="s">
        <v>1793</v>
      </c>
      <c r="G35" s="412" t="s">
        <v>1794</v>
      </c>
      <c r="H35" s="412" t="s">
        <v>1795</v>
      </c>
      <c r="I35" s="412" t="s">
        <v>1796</v>
      </c>
      <c r="J35" s="414"/>
      <c r="K35" s="414"/>
      <c r="L35" s="414"/>
      <c r="M35" s="413"/>
      <c r="N35" s="414"/>
      <c r="O35" s="412" t="s">
        <v>1872</v>
      </c>
      <c r="P35" s="412" t="s">
        <v>1790</v>
      </c>
      <c r="Q35" s="414"/>
      <c r="R35" s="414"/>
      <c r="S35" s="414"/>
      <c r="T35" s="414"/>
      <c r="U35" s="414"/>
      <c r="V35" s="414"/>
      <c r="W35" s="414"/>
      <c r="X35" s="414"/>
      <c r="Y35" s="414"/>
    </row>
    <row r="36" spans="2:25" x14ac:dyDescent="0.25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</row>
    <row r="37" spans="2:25" x14ac:dyDescent="0.25">
      <c r="B37" s="415" t="s">
        <v>1873</v>
      </c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</row>
    <row r="38" spans="2:25" x14ac:dyDescent="0.25">
      <c r="B38" s="415"/>
      <c r="C38" s="415"/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4"/>
    </row>
  </sheetData>
  <mergeCells count="5">
    <mergeCell ref="B1:Y1"/>
    <mergeCell ref="B2:Y2"/>
    <mergeCell ref="B3:Y3"/>
    <mergeCell ref="B37:Y37"/>
    <mergeCell ref="B38:X38"/>
  </mergeCells>
  <hyperlinks>
    <hyperlink ref="B5" location="'10m Air Pistol 1'!A2" tooltip="10m Air Pistol" display="10m Air Pistol" xr:uid="{468F236B-BAF9-43F7-912B-D728D803F8B6}"/>
    <hyperlink ref="C5" location="'10m Air Pistol 1'!$B$3" tooltip="10m Air Pistol Division 1" display="D1" xr:uid="{B1108824-C690-41F5-B5B3-CA533BFAD33F}"/>
    <hyperlink ref="D5" location="'10m Air Pistol 1'!$J$3" tooltip="10m Air Pistol Division 2" display="D2" xr:uid="{515FDF7E-2567-40A9-A45F-97BA5E4785FD}"/>
    <hyperlink ref="E5" location="'10m Air Pistol 1'!$B$15" tooltip="10m Air Pistol Division 3" display="D3" xr:uid="{39AF97A5-9372-48BB-A56D-30D95A3C10ED}"/>
    <hyperlink ref="F5" location="'10m Air Pistol 1'!$J$15" tooltip="10m Air Pistol Division 4" display="D4" xr:uid="{E01A3BD2-948D-414D-B79B-A2D2F93E65E0}"/>
    <hyperlink ref="G5" location="'10m Air Pistol 1'!$B$27" tooltip="10m Air Pistol Division 5" display="D5" xr:uid="{EDDC43A4-42DC-482F-9391-1F4D897D7F09}"/>
    <hyperlink ref="H5" location="'10m Air Pistol 1'!$J$27" tooltip="10m Air Pistol Division 6" display="D6" xr:uid="{14118736-1635-4AE1-9603-3F9AA9CA0959}"/>
    <hyperlink ref="I5" location="'10m Air Pistol 1'!$B$39" tooltip="10m Air Pistol Division 7" display="D7" xr:uid="{302E7E05-0CFE-4E94-AA56-73412EB0FAAF}"/>
    <hyperlink ref="J5" location="'10m Air Pistol 1'!$J$39" tooltip="10m Air Pistol Division 8" display="D8" xr:uid="{D7E1B052-67F3-4421-AF5D-C5D6B327EA17}"/>
    <hyperlink ref="K5" location="'10m Air Pistol 1'!$B$51" tooltip="10m Air Pistol Division 9" display="D9" xr:uid="{80D7C8CF-2117-4AAB-AE04-D72B5676CDE4}"/>
    <hyperlink ref="L5" location="'10m Air Pistol 1'!$J$51" tooltip="10m Air Pistol Division 10" display="D10" xr:uid="{1DEFA864-EC8B-4292-AC98-6A3E4240BECE}"/>
    <hyperlink ref="C6" location="'10m Air Pistol 2'!$B$3" tooltip="10m Air Pistol Division 11" display="D11" xr:uid="{B460DD10-D07E-4E97-A3F2-D115D62FA730}"/>
    <hyperlink ref="D6" location="'10m Air Pistol 2'!$J$3" tooltip="10m Air Pistol Division 12" display="D12" xr:uid="{8504D57E-5907-4F7E-9DB3-D288D656E2F0}"/>
    <hyperlink ref="E6" location="'10m Air Pistol 2'!$B$15" tooltip="10m Air Pistol Division 13" display="D13" xr:uid="{58E9D173-EDD6-4D48-B2D9-37FDBC9B6454}"/>
    <hyperlink ref="F6" location="'10m Air Pistol 2'!$J$15" tooltip="10m Air Pistol Division 14" display="D14" xr:uid="{6D7D5802-193A-4243-AD68-B637E1A134E6}"/>
    <hyperlink ref="G6" location="'10m Air Pistol 2'!$B$27" tooltip="10m Air Pistol Division 15" display="D15" xr:uid="{502759D3-8AEC-49FE-BE2A-77788323A894}"/>
    <hyperlink ref="H6" location="'10m Air Pistol 2'!$J$27" tooltip="10m Air Pistol Division 16" display="D16" xr:uid="{1EC45A3E-09BC-4D1C-8042-F6D556904774}"/>
    <hyperlink ref="I6" location="'10m Air Pistol 2'!$B$39" tooltip="10m Air Pistol Division 17" display="D17" xr:uid="{A5FB738F-2922-44CF-B269-DE425C548329}"/>
    <hyperlink ref="J6" location="'10m Air Pistol 2'!$J$39" tooltip="10m Air Pistol Division 18" display="D18" xr:uid="{3797E657-759D-49CC-91F5-9A213CA96E23}"/>
    <hyperlink ref="B7" location="'10m Air Pistol Jun'!A2" tooltip="10m Air Pistol Jun" display="10m Air Pistol Jun" xr:uid="{B98EDDE4-3CFC-4433-83D7-B9DB363AF0A0}"/>
    <hyperlink ref="C7" location="'10m Air Pistol Jun'!$B$3" tooltip="10m Air Pistol Jun Division 1" display="D1" xr:uid="{C79BE2AE-1277-4870-87FC-896CDE0F37E2}"/>
    <hyperlink ref="B8" location="'10m Air Pistol Sen'!A2" tooltip="10m Air Pistol Sen" display="10m Air Pistol Sen" xr:uid="{6E503402-841B-4188-B1FF-7908715D0FD3}"/>
    <hyperlink ref="C8" location="'10m Air Pistol Sen'!$B$3" tooltip="10m Air Pistol Sen Division 1" display="D1" xr:uid="{05E1C7F7-0BDB-4C2F-9650-BD923BE67801}"/>
    <hyperlink ref="D8" location="'10m Air Pistol Sen'!$B$15" tooltip="10m Air Pistol Sen Division 2" display="D2" xr:uid="{B7482953-80BA-4517-9116-64D3BAF972A1}"/>
    <hyperlink ref="E8" location="'10m Air Pistol Sen'!$B$27" tooltip="10m Air Pistol Sen Division 3" display="D3" xr:uid="{50836950-E5DE-4330-AB6A-DF679CDC0D0B}"/>
    <hyperlink ref="F8" location="'10m Air Pistol Sen'!$B$39" tooltip="10m Air Pistol Sen Division 4" display="D4" xr:uid="{6E5F323C-72C7-4B9F-96D9-A722E794E25D}"/>
    <hyperlink ref="G8" location="'10m Air Pistol Sen'!$B$51" tooltip="10m Air Pistol Sen Division 5" display="D5" xr:uid="{457DA658-E25B-495B-9266-7A2AB68D4C35}"/>
    <hyperlink ref="B9" location="'10m Air Pistol Team 1'!A2" tooltip="10m Air Pistol Team" display="10m Air Pistol Team" xr:uid="{C25EFAC6-D260-4F4F-8085-139143AFDE4F}"/>
    <hyperlink ref="C9" location="'10m Air Pistol Team 1'!$A$3" tooltip="10m Air Pistol Team Division 1" display="D1" xr:uid="{ADFB8778-5002-4D28-8B30-AB8B451C4BD5}"/>
    <hyperlink ref="D9" location="'10m Air Pistol Team 1'!$A$29" tooltip="10m Air Pistol Team Division 2" display="D2" xr:uid="{88010493-6B02-4673-9C04-295087B7CEE3}"/>
    <hyperlink ref="E9" location="'10m Air Pistol Team 2'!$A$3" tooltip="10m Air Pistol Team Division 3" display="D3" xr:uid="{87C43449-3246-4DCB-B01A-E8D43F21C876}"/>
    <hyperlink ref="B10" location="'10m Air Pistol (Supp rest)'!A2" tooltip="10m Air Pistol (Supp rest)" display="10m Air Pistol (Supp rest)" xr:uid="{F4B6BC03-A780-42E9-854A-C73A2A254A45}"/>
    <hyperlink ref="C10" location="'10m Air Pistol (Supp rest)'!$B$3" tooltip="10m Air Pistol (Supp rest) Division 1" display="D1" xr:uid="{13315010-A6C1-414B-A89F-661F81567683}"/>
    <hyperlink ref="D10" location="'10m Air Pistol (Supp rest)'!$B$14" tooltip="10m Air Pistol (Supp rest) Division 2" display="D2" xr:uid="{A146C541-6DFD-45B2-A632-3C2877C651D9}"/>
    <hyperlink ref="E10" location="'10m Air Pistol (Supp rest)'!$B$25" tooltip="10m Air Pistol (Supp rest) Division 3" display="D3" xr:uid="{BE8F7277-6A9D-497F-8468-2EA16CCFA830}"/>
    <hyperlink ref="F10" location="'10m Air Pistol (Supp rest)'!$B$36" tooltip="10m Air Pistol (Supp rest) Division 4" display="D4" xr:uid="{8A0BE8EA-0365-4E98-8A6C-5401389172B7}"/>
    <hyperlink ref="G10" location="'10m Air Pistol (Supp rest)'!$B$47" tooltip="10m Air Pistol (Supp rest) Division 5" display="D5" xr:uid="{8041ABC3-A240-4058-A937-8FE9BC4685CE}"/>
    <hyperlink ref="B11" location="'10m Air Pistol (Supp rest) Sen'!A2" tooltip="10m Air Pistol (Supp rest) Sen" display="10m Air Pistol (Supp rest) Sen" xr:uid="{0577B78C-0194-49E8-A0DA-0DE6220F7736}"/>
    <hyperlink ref="C11" location="'10m Air Pistol (Supp rest) Sen'!$B$3" tooltip="10m Air Pistol (Supp rest) Sen Division 1" display="D1" xr:uid="{788D3EDD-05A8-4B9A-9E9D-0FBE48B93375}"/>
    <hyperlink ref="D11" location="'10m Air Pistol (Supp rest) Sen'!$B$14" tooltip="10m Air Pistol (Supp rest) Sen Division 2" display="D2" xr:uid="{B2A36778-B63D-42BC-AD7A-56365A94A7EC}"/>
    <hyperlink ref="E11" location="'10m Air Pistol (Supp rest) Sen'!$B$24" tooltip="10m Air Pistol (Supp rest) Sen Division 3" display="D3" xr:uid="{89D48864-F396-435F-8BF6-CD3FF6B6907C}"/>
    <hyperlink ref="B12" location="'6Yd Air Pistol'!A2" tooltip="6Yd Air Pistol" display="6Yd Air Pistol" xr:uid="{5EE261C8-2CA9-43D8-BE84-284967FBE5B9}"/>
    <hyperlink ref="C12" location="'6Yd Air Pistol'!$B$3" tooltip="6Yd Air Pistol Division 1" display="D1" xr:uid="{4ACC40AA-F8D8-4395-B5DB-30E326F7F0A8}"/>
    <hyperlink ref="B13" location="'10m Air Rifle'!A2" tooltip="10m Air Rifle" display="10m Air Rifle" xr:uid="{20D27189-846A-4D49-AD3B-8C05506FCC87}"/>
    <hyperlink ref="C13" location="'10m Air Rifle'!$B$3" tooltip="10m Air Rifle Division 1" display="D1" xr:uid="{11E6066A-2E46-40D7-94EE-C746D826CC4B}"/>
    <hyperlink ref="D13" location="'10m Air Rifle'!$J$3" tooltip="10m Air Rifle Division 2" display="D2" xr:uid="{0D0AE849-D42E-4112-A1F8-CF666A1AA88D}"/>
    <hyperlink ref="E13" location="'10m Air Rifle'!$B$15" tooltip="10m Air Rifle Division 3" display="D3" xr:uid="{167399D2-815B-477B-A043-DA1DFFE7CFB4}"/>
    <hyperlink ref="F13" location="'10m Air Rifle'!$J$15" tooltip="10m Air Rifle Division 4" display="D4" xr:uid="{9EC634EA-0BD9-496F-A222-263C5C43B904}"/>
    <hyperlink ref="G13" location="'10m Air Rifle'!$B$27" tooltip="10m Air Rifle Division 5" display="D5" xr:uid="{B5E64529-0F77-414E-A84B-8C203D57F5C5}"/>
    <hyperlink ref="H13" location="'10m Air Rifle'!$J$27" tooltip="10m Air Rifle Division 6" display="D6" xr:uid="{E5663571-297D-4E1F-BB29-CB651636D546}"/>
    <hyperlink ref="I13" location="'10m Air Rifle'!$B$39" tooltip="10m Air Rifle Division 7" display="D7" xr:uid="{2FE442DC-2568-4300-B820-76A186D400B8}"/>
    <hyperlink ref="B14" location="'10m Air Rifle Jun'!A2" tooltip="10m Air Rifle Jun" display="10m Air Rifle Jun" xr:uid="{23136A23-1B09-44EE-9146-1437FF731252}"/>
    <hyperlink ref="C14" location="'10m Air Rifle Jun'!$B$3" tooltip="10m Air Rifle Jun Division 1" display="D1" xr:uid="{4FA3909E-8459-4948-BD2E-B5D5A70C35CD}"/>
    <hyperlink ref="D14" location="'10m Air Rifle Jun'!$B$14" tooltip="10m Air Rifle Jun Division 2" display="D2" xr:uid="{CC6A2AE3-B861-43A6-987E-726DCE91F478}"/>
    <hyperlink ref="B15" location="'10m Air Rifle Sen'!A2" tooltip="10m Air Rifle Sen" display="10m Air Rifle Sen" xr:uid="{93C01E7F-2BC7-4777-9938-7801CBDCE170}"/>
    <hyperlink ref="C15" location="'10m Air Rifle Sen'!$B$3" tooltip="10m Air Rifle Sen Division 1" display="D1" xr:uid="{55B2DE83-BA17-4AF5-922A-8B15CD06757F}"/>
    <hyperlink ref="D15" location="'10m Air Rifle Sen'!$B$13" tooltip="10m Air Rifle Sen Division 2" display="D2" xr:uid="{A18F0D2F-EC1C-4408-A5D5-505802B0722B}"/>
    <hyperlink ref="B16" location="'10m Air Rifle Team'!A2" tooltip="10m Air Rifle Team" display="10m Air Rifle Team" xr:uid="{7F5DFFA8-43EA-4F25-986E-72FCEDFFDCB1}"/>
    <hyperlink ref="C16" location="'10m Air Rifle Team'!$A$3" tooltip="10m Air Rifle Team Division 1" display="D1" xr:uid="{569DDD58-FD73-4499-A1E6-93E05535B6C5}"/>
    <hyperlink ref="B17" location="'10m Air Rifle (Supp rest)'!A2" tooltip="10m Air Rifle (Supp rest)" display="10m Air Rifle (Supp rest)" xr:uid="{84F79B61-FAC3-4432-946D-43F179BFDA35}"/>
    <hyperlink ref="C17" location="'10m Air Rifle (Supp rest)'!$B$3" tooltip="10m Air Rifle (Supp rest) Division 1" display="D1" xr:uid="{42BD873E-F7A5-4EA7-9CD9-60BA09973320}"/>
    <hyperlink ref="D17" location="'10m Air Rifle (Supp rest)'!$B$14" tooltip="10m Air Rifle (Supp rest) Division 2" display="D2" xr:uid="{582AF53A-5000-4323-A3D5-6FE4291FC1E5}"/>
    <hyperlink ref="E17" location="'10m Air Rifle (Supp rest)'!$B$25" tooltip="10m Air Rifle (Supp rest) Division 3" display="D3" xr:uid="{D050B114-8DF6-422E-906D-4FCAD1BA214F}"/>
    <hyperlink ref="B18" location="'10m Air Rifle (Supp rest) Sen'!A2" tooltip="10m Air Rifle (Supp rest) Sen" display="10m Air Rifle (Supp rest) Sen" xr:uid="{CC0656BA-456A-4D3D-81EB-2E8D6C619AD5}"/>
    <hyperlink ref="C18" location="'10m Air Rifle (Supp rest) Sen'!$B$3" tooltip="10m Air Rifle (Supp rest) Sen Division 1" display="D1" xr:uid="{5932FA65-7D1B-43E9-9CD4-475C9340DD93}"/>
    <hyperlink ref="D18" location="'10m Air Rifle (Supp rest) Sen'!$B$13" tooltip="10m Air Rifle (Supp rest) Sen Division 2" display="D2" xr:uid="{CA813517-D840-46B2-884F-508B63DCE9C5}"/>
    <hyperlink ref="B19" location="'20Yd Pistol'!A2" tooltip="20Yd Pistol" display="20Yd Pistol" xr:uid="{7C9B1C98-EA14-4479-87F1-9A91625224A2}"/>
    <hyperlink ref="C19" location="'20Yd Pistol'!$B$3" tooltip="20Yd Pistol Division 1" display="D1" xr:uid="{E1EF6AA3-2C0B-4038-8ED6-0DE6DF6F9E98}"/>
    <hyperlink ref="D19" location="'20Yd Pistol'!$B$15" tooltip="20Yd Pistol Division 2" display="D2" xr:uid="{D1D83E7C-9200-47E2-ADA6-E5C502824AB5}"/>
    <hyperlink ref="E19" location="'20Yd Pistol'!$B$26" tooltip="20Yd Pistol Division 3" display="D3" xr:uid="{8462D018-44F9-456D-B505-2BBF22489D9B}"/>
    <hyperlink ref="F19" location="'20Yd Pistol'!$B$37" tooltip="20Yd Pistol Division 4" display="D4" xr:uid="{0F97B060-2222-4798-85B9-130AC8C15BB3}"/>
    <hyperlink ref="B20" location="'20Yd Pistol Sen'!A2" tooltip="20Yd Pistol Sen" display="20Yd Pistol Sen" xr:uid="{6660FD0B-CA3F-4B9E-A8A9-B890ECF7A86B}"/>
    <hyperlink ref="C20" location="'20Yd Pistol Sen'!$B$3" tooltip="20Yd Pistol Sen Division 1" display="D1" xr:uid="{946CBE17-0B7E-4EA1-8101-78BA980CC8CE}"/>
    <hyperlink ref="B21" location="'Bench 100yd 1'!A2" tooltip="Bench 100yd" display="Bench 100yd" xr:uid="{5DB98949-8A58-4EFC-8320-5304CC4E0CC6}"/>
    <hyperlink ref="C21" location="'Bench 100yd 1'!$B$3" tooltip="Bench 100yd Division 1" display="D1" xr:uid="{F1484146-CAEE-4780-8823-7DA0D6127742}"/>
    <hyperlink ref="D21" location="'Bench 100yd 1'!$B$15" tooltip="Bench 100yd Division 2" display="D2" xr:uid="{485E75F1-74CE-4B4A-B518-4D3AA5510355}"/>
    <hyperlink ref="E21" location="'Bench 100yd 1'!$B$27" tooltip="Bench 100yd Division 3" display="D3" xr:uid="{FCAB94C8-61B6-4454-BB1E-F813560C4EEA}"/>
    <hyperlink ref="F21" location="'Bench 100yd 1'!$B$39" tooltip="Bench 100yd Division 4" display="D4" xr:uid="{38AB43FE-BEDA-4E9E-A013-4EA7FB0AB391}"/>
    <hyperlink ref="G21" location="'Bench 100yd 1'!$B$51" tooltip="Bench 100yd Division 5" display="D5" xr:uid="{88A042A4-DB5D-48BA-8CA4-F4A4C8820692}"/>
    <hyperlink ref="H21" location="'Bench 100yd 2'!$B$3" tooltip="Bench 100yd Division 6" display="D6" xr:uid="{3D3C5FA4-A633-40E6-9A65-AABD064CE51E}"/>
    <hyperlink ref="I21" location="'Bench 100yd 2'!$B$15" tooltip="Bench 100yd Division 7" display="D7" xr:uid="{F37991A2-4F1C-42CE-8AA6-17A8A3F2770E}"/>
    <hyperlink ref="B22" location="'Bench 100yd Sen'!A2" tooltip="Bench 100yd Sen" display="Bench 100yd Sen" xr:uid="{C7EEBE29-7DC5-496E-805A-88ADA04463A3}"/>
    <hyperlink ref="C22" location="'Bench 100yd Sen'!$B$3" tooltip="Bench 100yd Sen Division 1" display="D1" xr:uid="{22C1F8AF-2AB0-4161-81A8-1AF983C28E90}"/>
    <hyperlink ref="D22" location="'Bench 100yd Sen'!$B$16" tooltip="Bench 100yd Sen Division 2" display="D2" xr:uid="{DECDE591-7196-42C2-AB00-60234056B8B0}"/>
    <hyperlink ref="B23" location="'Bench 100yd Team'!A2" tooltip="Bench 100yd Team" display="Bench 100yd Team" xr:uid="{8D5C734C-DD70-4155-89AF-DE2DAFE2B47D}"/>
    <hyperlink ref="C23" location="'Bench 100yd Team'!$A$3" tooltip="Bench 100yd Team Division 1" display="D1" xr:uid="{32B38552-168B-4A43-919F-5DFF944547B1}"/>
    <hyperlink ref="D23" location="'Bench 100yd Team'!$A$29" tooltip="Bench 100yd Team Division 2" display="D2" xr:uid="{94F4DF9A-A98C-455C-BBCA-55BAA676A68C}"/>
    <hyperlink ref="B24" location="'Bench 50m 1'!A2" tooltip="Bench 50m" display="Bench 50m" xr:uid="{785CDDAF-6674-418A-8858-523CFF65858C}"/>
    <hyperlink ref="C24" location="'Bench 50m 1'!$B$3" tooltip="Bench 50m Division 1" display="D1" xr:uid="{55C397E7-AC8C-4A28-855C-7B32828999EA}"/>
    <hyperlink ref="D24" location="'Bench 50m 1'!$B$15" tooltip="Bench 50m Division 2" display="D2" xr:uid="{E953E977-3BC2-4410-B31D-AF7EBA6910C1}"/>
    <hyperlink ref="E24" location="'Bench 50m 1'!$B$27" tooltip="Bench 50m Division 3" display="D3" xr:uid="{647EB209-B08C-4CB9-8FB7-DA8EDAEE4211}"/>
    <hyperlink ref="F24" location="'Bench 50m 1'!$B$39" tooltip="Bench 50m Division 4" display="D4" xr:uid="{D39CCDD4-4C5E-475B-9755-B55E407E1C4C}"/>
    <hyperlink ref="G24" location="'Bench 50m 1'!$B$51" tooltip="Bench 50m Division 5" display="D5" xr:uid="{D5DFFD2E-A090-45A6-A7C1-3CEF9AD9F8FC}"/>
    <hyperlink ref="H24" location="'Bench 50m 2'!$B$3" tooltip="Bench 50m Division 6" display="D6" xr:uid="{402F7E23-4B36-4745-AF53-B070138CD071}"/>
    <hyperlink ref="I24" location="'Bench 50m 2'!$B$15" tooltip="Bench 50m Division 7" display="D7" xr:uid="{B8B87DFE-CB47-4FF7-BA83-FA3AF6AD1343}"/>
    <hyperlink ref="J24" location="'Bench 50m 2'!$B$26" tooltip="Bench 50m Division 8" display="D8" xr:uid="{B1E8702E-4F34-4E8C-8BFE-E76D570D6ADA}"/>
    <hyperlink ref="K24" location="'Bench 50m 2'!$B$37" tooltip="Bench 50m Division 9" display="D9" xr:uid="{8C3F6744-441C-48A9-80FE-AF06E21F6D2D}"/>
    <hyperlink ref="L24" location="'Bench 50m 2'!$B$48" tooltip="Bench 50m Division 10" display="D10" xr:uid="{13240700-6AC1-4213-AA75-DD023781E6D3}"/>
    <hyperlink ref="B25" location="'Bench 50m Sen'!A2" tooltip="Bench 50m Sen" display="Bench 50m Sen" xr:uid="{C6A8C920-7992-4111-AD24-BA9DCCBFE740}"/>
    <hyperlink ref="C25" location="'Bench 50m Sen'!$B$3" tooltip="Bench 50m Sen Division 1" display="D1" xr:uid="{04D81ADD-063B-4DC1-97BE-754884E176EB}"/>
    <hyperlink ref="D25" location="'Bench 50m Sen'!$B$13" tooltip="Bench 50m Sen Division 2" display="D2" xr:uid="{7856BAB6-9AC5-4D1F-84C2-A932DE897078}"/>
    <hyperlink ref="B26" location="'Bench 50m Team'!A2" tooltip="Bench 50m Team" display="Bench 50m Team" xr:uid="{B39D2C84-DAAF-49EB-B49A-BAFF1A4D96B8}"/>
    <hyperlink ref="C26" location="'Bench 50m Team'!$A$3" tooltip="Bench 50m Team Division 1" display="D1" xr:uid="{A8CBD8EE-994A-4174-832F-32119AD5E85F}"/>
    <hyperlink ref="D26" location="'Bench 50m Team'!$A$29" tooltip="Bench 50m Team Division 2" display="D2" xr:uid="{A9A283E5-6196-4E2C-8EAF-3E9857DEE3E5}"/>
    <hyperlink ref="B27" location="'Bench SR (Air) 1'!A2" tooltip="Bench SR (Air)" display="Bench SR (Air)" xr:uid="{C9F71837-75CB-492C-A79D-BABA9706D8F2}"/>
    <hyperlink ref="C27" location="'Bench SR (Air) 1'!$B$3" tooltip="Bench SR (Air) Division 1" display="D1" xr:uid="{F701E1A8-CAD7-415B-A695-689D67B69A3A}"/>
    <hyperlink ref="D27" location="'Bench SR (Air) 1'!$B$15" tooltip="Bench SR (Air) Division 2" display="D2" xr:uid="{88DD7DB1-840E-4AF0-8C09-6B6DD863EE45}"/>
    <hyperlink ref="E27" location="'Bench SR (Air) 1'!$B$27" tooltip="Bench SR (Air) Division 3" display="D3" xr:uid="{E4AFDC43-82BF-4558-BD0F-7B384ABBA049}"/>
    <hyperlink ref="F27" location="'Bench SR (Air) 1'!$B$39" tooltip="Bench SR (Air) Division 4" display="D4" xr:uid="{624EFEBB-7D79-4C4C-A3C3-1AED44E5FCC5}"/>
    <hyperlink ref="G27" location="'Bench SR (Air) 1'!$B$51" tooltip="Bench SR (Air) Division 5" display="D5" xr:uid="{4020EB7C-C392-49C9-8058-6E14114DD69E}"/>
    <hyperlink ref="H27" location="'Bench SR (Air) 2'!$B$3" tooltip="Bench SR (Air) Division 6" display="D6" xr:uid="{F36092D5-237A-4F7C-8842-C2937E7FC4A7}"/>
    <hyperlink ref="I27" location="'Bench SR (Air) 2'!$B$15" tooltip="Bench SR (Air) Division 7" display="D7" xr:uid="{75DB9F8D-2790-494F-B687-307583295A85}"/>
    <hyperlink ref="J27" location="'Bench SR (Air) 2'!$B$27" tooltip="Bench SR (Air) Division 8" display="D8" xr:uid="{9FE237C2-C4BF-4D01-BBEC-D9C56A676AD0}"/>
    <hyperlink ref="K27" location="'Bench SR (Air) 2'!$B$39" tooltip="Bench SR (Air) Division 9" display="D9" xr:uid="{4A5D39B4-DBB9-45E3-B08C-58FD81055ED3}"/>
    <hyperlink ref="L27" location="'Bench SR (Air) 2'!$B$51" tooltip="Bench SR (Air) Division 10" display="D10" xr:uid="{3953E246-1884-471E-8BAB-DA587F765010}"/>
    <hyperlink ref="C28" location="'Bench SR (Air) 3'!$B$3" tooltip="Bench SR (Air) Division 11" display="D11" xr:uid="{FF440C78-C3A6-4679-97B7-89D246DE6A9F}"/>
    <hyperlink ref="D28" location="'Bench SR (Air) 3'!$B$15" tooltip="Bench SR (Air) Division 12" display="D12" xr:uid="{0C06FD70-CFE7-4075-9503-A2F269A97D9A}"/>
    <hyperlink ref="E28" location="'Bench SR (Air) 3'!$B$27" tooltip="Bench SR (Air) Division 13" display="D13" xr:uid="{8B2B7DB6-D4F2-4213-9FF4-2148D0652754}"/>
    <hyperlink ref="F28" location="'Bench SR (Air) 3'!$B$39" tooltip="Bench SR (Air) Division 14" display="D14" xr:uid="{0A233BA5-7683-41DB-AA6C-04F4757652DD}"/>
    <hyperlink ref="G28" location="'Bench SR (Air) 3'!$B$51" tooltip="Bench SR (Air) Division 15" display="D15" xr:uid="{56BA116D-926A-4914-8E28-152D68DF4D31}"/>
    <hyperlink ref="H28" location="'Bench SR (Air) 4'!$B$3" tooltip="Bench SR (Air) Division 16" display="D16" xr:uid="{A22E828E-8468-4928-9E98-45140EAC218A}"/>
    <hyperlink ref="B29" location="'Bench SR (Air) Sen'!A2" tooltip="Bench SR (Air) Sen" display="Bench SR (Air) Sen" xr:uid="{0E9F95FA-D37C-4826-971F-30866F868F17}"/>
    <hyperlink ref="C29" location="'Bench SR (Air) Sen'!$B$3" tooltip="Bench SR (Air) Sen Division 1" display="D1" xr:uid="{B93CC8DA-1297-45BC-9664-78DA6FA98E27}"/>
    <hyperlink ref="D29" location="'Bench SR (Air) Sen'!$B$15" tooltip="Bench SR (Air) Sen Division 2" display="D2" xr:uid="{D6E791DC-1B11-4966-8CFE-B6DFCB4243D1}"/>
    <hyperlink ref="E29" location="'Bench SR (Air) Sen'!$B$27" tooltip="Bench SR (Air) Sen Division 3" display="D3" xr:uid="{D19237CD-2D8C-49C9-ABA2-AA772FF202AD}"/>
    <hyperlink ref="F29" location="'Bench SR (Air) Sen'!$B$38" tooltip="Bench SR (Air) Sen Division 4" display="D4" xr:uid="{72DF76A2-F180-4F9B-AE34-5168614EB236}"/>
    <hyperlink ref="G29" location="'Bench SR (Air) Sen'!$B$49" tooltip="Bench SR (Air) Sen Division 5" display="D5" xr:uid="{32DBEE72-5AAB-462E-87FB-7560EF338EE2}"/>
    <hyperlink ref="B30" location="'Bench SR (Air) Team'!A2" tooltip="Bench SR (Air) Team" display="Bench SR (Air) Team" xr:uid="{2D463DCE-829D-4C7E-B96F-2256388A8256}"/>
    <hyperlink ref="C30" location="'Bench SR (Air) Team'!$A$3" tooltip="Bench SR (Air) Team Division 1" display="D1" xr:uid="{FC9B9259-4243-41E5-979B-DFFB527E5A39}"/>
    <hyperlink ref="D30" location="'Bench SR (Air) Team'!$A$29" tooltip="Bench SR (Air) Team Division 2" display="D2" xr:uid="{51F16597-5BD7-41F3-A86C-DF78B87E1D12}"/>
    <hyperlink ref="B31" location="'Bench SR (Rim) 1'!A2" tooltip="Bench SR (Rim)" display="Bench SR (Rim)" xr:uid="{16124F99-099C-4950-94BC-F91248112AB7}"/>
    <hyperlink ref="C31" location="'Bench SR (Rim) 1'!$B$3" tooltip="Bench SR (Rim) Division 1" display="D1" xr:uid="{EBCBFD0D-7710-4BEC-9835-F73542256E27}"/>
    <hyperlink ref="D31" location="'Bench SR (Rim) 1'!$B$15" tooltip="Bench SR (Rim) Division 2" display="D2" xr:uid="{F99688EC-A6E3-4EA1-B20D-4EF423B9716F}"/>
    <hyperlink ref="E31" location="'Bench SR (Rim) 1'!$B$27" tooltip="Bench SR (Rim) Division 3" display="D3" xr:uid="{35D86F07-CD4E-472A-B6E5-600BEC46148B}"/>
    <hyperlink ref="F31" location="'Bench SR (Rim) 1'!$B$39" tooltip="Bench SR (Rim) Division 4" display="D4" xr:uid="{DCE54267-51F2-44FC-85CA-916D895CA44B}"/>
    <hyperlink ref="G31" location="'Bench SR (Rim) 1'!$B$51" tooltip="Bench SR (Rim) Division 5" display="D5" xr:uid="{E91E80CA-17C5-4C34-81B7-D08E44F1B877}"/>
    <hyperlink ref="H31" location="'Bench SR (Rim) 2'!$B$3" tooltip="Bench SR (Rim) Division 6" display="D6" xr:uid="{37B1C779-145A-436E-8FC1-AD4751434177}"/>
    <hyperlink ref="I31" location="'Bench SR (Rim) 2'!$B$15" tooltip="Bench SR (Rim) Division 7" display="D7" xr:uid="{19DA06F7-0018-43FB-BA90-8E2ED9C11742}"/>
    <hyperlink ref="J31" location="'Bench SR (Rim) 2'!$B$27" tooltip="Bench SR (Rim) Division 8" display="D8" xr:uid="{1B4E8CF0-9B71-4BA0-8149-E6C3F77D301A}"/>
    <hyperlink ref="K31" location="'Bench SR (Rim) 2'!$B$39" tooltip="Bench SR (Rim) Division 9" display="D9" xr:uid="{B0B233F6-7062-48FE-8C2E-9DD92585BBBD}"/>
    <hyperlink ref="L31" location="'Bench SR (Rim) 2'!$B$51" tooltip="Bench SR (Rim) Division 10" display="D10" xr:uid="{F2BCBCE6-6681-4EC7-9C3D-555A80E49200}"/>
    <hyperlink ref="C32" location="'Bench SR (Rim) 3'!$B$3" tooltip="Bench SR (Rim) Division 11" display="D11" xr:uid="{6C6A80DB-2F77-4472-9994-88A45E340552}"/>
    <hyperlink ref="D32" location="'Bench SR (Rim) 3'!$B$15" tooltip="Bench SR (Rim) Division 12" display="D12" xr:uid="{EDE22747-449A-4B06-9624-43DF866D7BA3}"/>
    <hyperlink ref="E32" location="'Bench SR (Rim) 3'!$B$27" tooltip="Bench SR (Rim) Division 13" display="D13" xr:uid="{555F4171-F018-4CEB-B5E1-8EE385D61A33}"/>
    <hyperlink ref="F32" location="'Bench SR (Rim) 3'!$B$39" tooltip="Bench SR (Rim) Division 14" display="D14" xr:uid="{382226D8-CB16-44D7-834D-3047BC0F3263}"/>
    <hyperlink ref="G32" location="'Bench SR (Rim) 3'!$B$51" tooltip="Bench SR (Rim) Division 15" display="D15" xr:uid="{D6CEB81D-DF7D-41B6-B3AD-715BCEC6F8BB}"/>
    <hyperlink ref="H32" location="'Bench SR (Rim) 4'!$B$3" tooltip="Bench SR (Rim) Division 16" display="D16" xr:uid="{8838ED6C-BD66-4EF7-8D6B-D9725A3F497E}"/>
    <hyperlink ref="I32" location="'Bench SR (Rim) 4'!$B$15" tooltip="Bench SR (Rim) Division 17" display="D17" xr:uid="{05A146E7-A710-47C5-B6CF-877E88C67FD9}"/>
    <hyperlink ref="J32" location="'Bench SR (Rim) 4'!$B$27" tooltip="Bench SR (Rim) Division 18" display="D18" xr:uid="{CF95D05F-AF01-40A1-9A01-876A7FFDF4D3}"/>
    <hyperlink ref="K32" location="'Bench SR (Rim) 4'!$B$39" tooltip="Bench SR (Rim) Division 19" display="D19" xr:uid="{4251C58C-2C19-443B-B7D8-23166D7DCCDF}"/>
    <hyperlink ref="L32" location="'Bench SR (Rim) 4'!$B$51" tooltip="Bench SR (Rim) Division 20" display="D20" xr:uid="{91E427D5-5D9B-4AED-BFAE-B5E70367D908}"/>
    <hyperlink ref="C33" location="'Bench SR (Rim) 5'!$B$3" tooltip="Bench SR (Rim) Division 21" display="D21" xr:uid="{621CDE18-C45C-449B-8962-F00C44A74B40}"/>
    <hyperlink ref="D33" location="'Bench SR (Rim) 5'!$B$15" tooltip="Bench SR (Rim) Division 22" display="D22" xr:uid="{7A4CC66A-5805-4312-8DE5-90DC176F1169}"/>
    <hyperlink ref="E33" location="'Bench SR (Rim) 5'!$B$27" tooltip="Bench SR (Rim) Division 23" display="D23" xr:uid="{0FF9FE2A-D541-448D-B33C-F819B6E82EB7}"/>
    <hyperlink ref="F33" location="'Bench SR (Rim) 5'!$B$38" tooltip="Bench SR (Rim) Division 24" display="D24" xr:uid="{FB40DDC2-126F-4E74-A239-82A818A71A07}"/>
    <hyperlink ref="G33" location="'Bench SR (Rim) 5'!$B$49" tooltip="Bench SR (Rim) Division 25" display="D25" xr:uid="{91A281C3-BFC5-446A-B8B1-2DEEFF3B86C2}"/>
    <hyperlink ref="H33" location="'Bench SR (Rim) 6'!$B$3" tooltip="Bench SR (Rim) Division 26" display="D26" xr:uid="{8E690200-30AC-4BCA-9FE2-1AA3612203EF}"/>
    <hyperlink ref="I33" location="'Bench SR (Rim) 6'!$B$14" tooltip="Bench SR (Rim) Division 27" display="D27" xr:uid="{344C5E56-1C87-4162-8A09-BE85E43A7028}"/>
    <hyperlink ref="J33" location="'Bench SR (Rim) 6'!$B$25" tooltip="Bench SR (Rim) Division 28" display="D28" xr:uid="{FF2CFCFD-BAD6-4511-AEA4-68A3AD1DD287}"/>
    <hyperlink ref="B34" location="'Bench SR (Rim) Jun'!A2" tooltip="Bench SR (Rim) Jun" display="Bench SR (Rim) Jun" xr:uid="{8DE77322-D0E5-46DC-A419-4703BD52E272}"/>
    <hyperlink ref="C34" location="'Bench SR (Rim) Jun'!$B$3" tooltip="Bench SR (Rim) Jun Division 1" display="D1" xr:uid="{75224ADE-C4BB-4C49-B3B1-2B2061E9159E}"/>
    <hyperlink ref="B35" location="'Bench SR (Rim) Sen 1'!A2" tooltip="Bench SR (Rim) Sen" display="Bench SR (Rim) Sen" xr:uid="{96A6B7D9-276D-4E49-B199-29D280BCAD83}"/>
    <hyperlink ref="C35" location="'Bench SR (Rim) Sen 1'!$B$3" tooltip="Bench SR (Rim) Sen Division 1" display="D1" xr:uid="{52D3CB0C-E289-4090-B62C-35DE5EBA8377}"/>
    <hyperlink ref="D35" location="'Bench SR (Rim) Sen 1'!$B$16" tooltip="Bench SR (Rim) Sen Division 2" display="D2" xr:uid="{E7CB63E5-D2F3-4500-82D7-1DD37D11B762}"/>
    <hyperlink ref="E35" location="'Bench SR (Rim) Sen 1'!$B$29" tooltip="Bench SR (Rim) Sen Division 3" display="D3" xr:uid="{847D984E-0DEB-43F7-8F00-FC72B70FB292}"/>
    <hyperlink ref="F35" location="'Bench SR (Rim) Sen 1'!$B$42" tooltip="Bench SR (Rim) Sen Division 4" display="D4" xr:uid="{2AAC5F5C-B741-41F6-B043-DAD3BEF11FF0}"/>
    <hyperlink ref="G35" location="'Bench SR (Rim) Sen 1'!$B$54" tooltip="Bench SR (Rim) Sen Division 5" display="D5" xr:uid="{B1B9080B-6B92-42C5-AA96-E2C568C8C03F}"/>
    <hyperlink ref="H35" location="'Bench SR (Rim) Sen 2'!$B$3" tooltip="Bench SR (Rim) Sen Division 6" display="D6" xr:uid="{D7157AD7-0CC6-4AD9-A57B-C54D103398EA}"/>
    <hyperlink ref="I35" location="'Bench SR (Rim) Sen 2'!$B$15" tooltip="Bench SR (Rim) Sen Division 7" display="D7" xr:uid="{32FEFA3E-46A1-44F2-8353-60924B12CEB6}"/>
    <hyperlink ref="O5" location="'Bench SR (Rim) Team 1'!A2" tooltip="Bench SR (Rim) Team" display="Bench SR (Rim) Team" xr:uid="{6A07EE4A-9693-474A-A99A-7F625600F9D5}"/>
    <hyperlink ref="P5" location="'Bench SR (Rim) Team 1'!$A$3" tooltip="Bench SR (Rim) Team Division 1" display="D1" xr:uid="{25177C55-4FD7-4BC8-88C4-0ECCE7501D81}"/>
    <hyperlink ref="Q5" location="'Bench SR (Rim) Team 1'!$A$29" tooltip="Bench SR (Rim) Team Division 2" display="D2" xr:uid="{71FFE54D-233B-45DB-90B2-17E820E8F5C0}"/>
    <hyperlink ref="R5" location="'Bench SR (Rim) Team 2'!$A$3" tooltip="Bench SR (Rim) Team Division 3" display="D3" xr:uid="{C53673F9-D019-4F3F-A925-C4C4F7AA2C4D}"/>
    <hyperlink ref="S5" location="'Bench SR (Rim) Team 2'!$A$29" tooltip="Bench SR (Rim) Team Division 4" display="D4" xr:uid="{F8D7F6A5-4F14-4D4A-A15D-D3141457BA98}"/>
    <hyperlink ref="T5" location="'Bench SR (Rim) Team 3'!$A$3" tooltip="Bench SR (Rim) Team Division 5" display="D5" xr:uid="{0147DF65-CEB8-4FAD-BBC9-4EED0F9BFE74}"/>
    <hyperlink ref="O6" location="'Gallery Rifle Any'!A2" tooltip="Gallery Rifle Any" display="Gallery Rifle Any" xr:uid="{56937E99-987C-434A-9F06-958C1910C204}"/>
    <hyperlink ref="P6" location="'Gallery Rifle Any'!$B$3" tooltip="Gallery Rifle Any Division 1" display="D1" xr:uid="{3B9132B6-7AAF-41ED-9EB9-924C108A6C19}"/>
    <hyperlink ref="Q6" location="'Gallery Rifle Any'!$L$3" tooltip="Gallery Rifle Any Division 2" display="D2" xr:uid="{4CD6F806-D8AE-4BCE-BBEB-311C2EAE957E}"/>
    <hyperlink ref="R6" location="'Gallery Rifle Any'!$B$16" tooltip="Gallery Rifle Any Division 3" display="D3" xr:uid="{6C849E98-7FE2-471C-BE6A-57C2E1E326F8}"/>
    <hyperlink ref="S6" location="'Gallery Rifle Any'!$L$16" tooltip="Gallery Rifle Any Division 4" display="D4" xr:uid="{8FB61F43-DD43-4C28-80C0-9C097FC7B6EB}"/>
    <hyperlink ref="T6" location="'Gallery Rifle Any'!$B$29" tooltip="Gallery Rifle Any Division 5" display="D5" xr:uid="{7387A0F8-6670-46F1-A247-D48BF5C75908}"/>
    <hyperlink ref="U6" location="'Gallery Rifle Any'!$L$29" tooltip="Gallery Rifle Any Division 6" display="D6" xr:uid="{E278892D-3CD0-4A06-99EB-CA96DD419A35}"/>
    <hyperlink ref="O7" location="'Gallery Rifle Any Sen'!A2" tooltip="Gallery Rifle Any Sen" display="Gallery Rifle Any Sen" xr:uid="{DB1CA92C-47F7-4AE0-A040-3663128C70CA}"/>
    <hyperlink ref="P7" location="'Gallery Rifle Any Sen'!$B$3" tooltip="Gallery Rifle Any Sen Division 1" display="D1" xr:uid="{DB947E47-D103-4BE3-8DE6-0CDC293AE55A}"/>
    <hyperlink ref="Q7" location="'Gallery Rifle Any Sen'!$B$12" tooltip="Gallery Rifle Any Sen Division 2" display="D2" xr:uid="{E33F8D30-C6BA-473E-930A-3FCBBF422E5F}"/>
    <hyperlink ref="O8" location="'Gallery Rifle Iron'!A2" tooltip="Gallery Rifle Iron" display="Gallery Rifle Iron" xr:uid="{7DE622BB-C55A-416B-A1AF-A99026AE8E75}"/>
    <hyperlink ref="P8" location="'Gallery Rifle Iron'!$B$3" tooltip="Gallery Rifle Iron Division 1" display="D1" xr:uid="{12E01E3F-FB63-4382-842C-B6302586F3BA}"/>
    <hyperlink ref="Q8" location="'Gallery Rifle Iron'!$L$3" tooltip="Gallery Rifle Iron Division 2" display="D2" xr:uid="{4E54DDE0-7FEE-4D49-8E37-1CACDDF66F8B}"/>
    <hyperlink ref="R8" location="'Gallery Rifle Iron'!$B$16" tooltip="Gallery Rifle Iron Division 3" display="D3" xr:uid="{273DA705-E2C4-4183-9462-AA967AC797B5}"/>
    <hyperlink ref="S8" location="'Gallery Rifle Iron'!$L$16" tooltip="Gallery Rifle Iron Division 4" display="D4" xr:uid="{2AED9544-DCD9-4B86-A80E-246412CC6873}"/>
    <hyperlink ref="T8" location="'Gallery Rifle Iron'!$B$29" tooltip="Gallery Rifle Iron Division 5" display="D5" xr:uid="{7CA44559-56A4-4659-AE70-DA3CF02F390F}"/>
    <hyperlink ref="U8" location="'Gallery Rifle Iron'!$L$29" tooltip="Gallery Rifle Iron Division 6" display="D6" xr:uid="{D47A4739-F512-44AD-91CD-0491611466AD}"/>
    <hyperlink ref="V8" location="'Gallery Rifle Iron'!$B$41" tooltip="Gallery Rifle Iron Division 7" display="D7" xr:uid="{497FD7A3-57B7-4575-ACC6-CA08D65CE4EE}"/>
    <hyperlink ref="O9" location="'Gallery Rifle Iron Sen'!A2" tooltip="Gallery Rifle Iron Sen" display="Gallery Rifle Iron Sen" xr:uid="{684F9B9A-0B85-4007-A8D6-BED942C6C3D9}"/>
    <hyperlink ref="P9" location="'Gallery Rifle Iron Sen'!$B$3" tooltip="Gallery Rifle Iron Sen Division 1" display="D1" xr:uid="{AB634A4B-2714-484C-B37B-6ED8603E36D5}"/>
    <hyperlink ref="Q9" location="'Gallery Rifle Iron Sen'!$B$14" tooltip="Gallery Rifle Iron Sen Division 2" display="D2" xr:uid="{FAB72D31-E0BF-4170-9DFC-77D412F3B94F}"/>
    <hyperlink ref="O10" location="'L-Barrelled Revolver Any'!A2" tooltip="L-Barrelled Revolver Any" display="L-Barrelled Revolver Any" xr:uid="{3F078B1E-30C3-43A0-97F6-820345D183DD}"/>
    <hyperlink ref="P10" location="'L-Barrelled Revolver Any'!$B$3" tooltip="L-Barrelled Revolver Any Division 1" display="D1" xr:uid="{4FAD21A9-6E73-4FA4-A22B-1F7EE999793C}"/>
    <hyperlink ref="Q10" location="'L-Barrelled Revolver Any'!$B$13" tooltip="L-Barrelled Revolver Any Division 2" display="D2" xr:uid="{3D3D60C5-3948-415D-8196-416B93632DA7}"/>
    <hyperlink ref="O11" location="'L-Barrelled Revolver Iron'!A2" tooltip="L-Barrelled Revolver Iron" display="L-Barrelled Revolver Iron" xr:uid="{C6B2353D-C413-4890-AC75-87F25AD3E45F}"/>
    <hyperlink ref="P11" location="'L-Barrelled Revolver Iron'!$B$3" tooltip="L-Barrelled Revolver Iron Division 1" display="D1" xr:uid="{0CBED43A-EEBE-44A5-8A88-D724965795EB}"/>
    <hyperlink ref="Q11" location="'L-Barrelled Revolver Iron'!$B$13" tooltip="L-Barrelled Revolver Iron Division 2" display="D2" xr:uid="{5FBA541F-D9A5-45D3-A21A-A9317B903635}"/>
    <hyperlink ref="O12" location="'Long Barrelled Pistol'!A2" tooltip="Long Barrelled Pistol" display="Long Barrelled Pistol" xr:uid="{DB4503A2-568F-4149-AD67-E199A5802FBB}"/>
    <hyperlink ref="P12" location="'Long Barrelled Pistol'!$B$3" tooltip="Long Barrelled Pistol Division 1" display="D1" xr:uid="{90BCC234-A197-4396-A8CA-039AAE7141E3}"/>
    <hyperlink ref="Q12" location="'Long Barrelled Pistol'!$B$15" tooltip="Long Barrelled Pistol Division 2" display="D2" xr:uid="{A291B5A4-FDD9-4318-B36C-1B7F0BBBB2A4}"/>
    <hyperlink ref="R12" location="'Long Barrelled Pistol'!$B$26" tooltip="Long Barrelled Pistol Division 3" display="D3" xr:uid="{E7F289C9-5D80-4591-A720-E0FFA67B23C8}"/>
    <hyperlink ref="S12" location="'Long Barrelled Pistol'!$B$37" tooltip="Long Barrelled Pistol Division 4" display="D4" xr:uid="{0B9BE656-69B1-4F63-9632-8481E8B8C248}"/>
    <hyperlink ref="O13" location="'Long Barrelled Pistol Sen'!A2" tooltip="Long Barrelled Pistol Sen" display="Long Barrelled Pistol Sen" xr:uid="{89837C24-47CC-410D-8A8E-44D17EA2108A}"/>
    <hyperlink ref="P13" location="'Long Barrelled Pistol Sen'!$B$3" tooltip="Long Barrelled Pistol Sen Division 1" display="D1" xr:uid="{9D05BE50-3F9D-4262-8336-6112C86754AB}"/>
    <hyperlink ref="O14" location="'LR Rifle 100 Any'!A2" tooltip="LR Rifle 100 Any" display="LR Rifle 100 Any" xr:uid="{EE098048-ADAB-4CB2-AE55-3AE92ADFB8A7}"/>
    <hyperlink ref="P14" location="'LR Rifle 100 Any'!$B$3" tooltip="LR Rifle 100 Any Division 1" display="D1" xr:uid="{F364DE44-AFCB-4D9D-A4C2-1A98B456A2FF}"/>
    <hyperlink ref="O15" location="'LR Rifle 100 Any Sen'!A2" tooltip="LR Rifle 100 Any Sen" display="LR Rifle 100 Any Sen" xr:uid="{26A6CC9A-3792-47AA-B57C-17ABC37000B0}"/>
    <hyperlink ref="P15" location="'LR Rifle 100 Any Sen'!$B$3" tooltip="LR Rifle 100 Any Sen Division 1" display="D1" xr:uid="{4CFF0E9B-6CB1-4A2C-A88C-534AA3216B82}"/>
    <hyperlink ref="O16" location="'LR Rifle 50 Iron'!A2" tooltip="LR Rifle 50 Iron" display="LR Rifle 50 Iron" xr:uid="{C5750CC8-61BF-4421-995E-5D2019D6EE20}"/>
    <hyperlink ref="P16" location="'LR Rifle 50 Iron'!$B$3" tooltip="LR Rifle 50 Iron Division 1" display="D1" xr:uid="{6D3463D6-CB6E-4FDB-B062-7E3590B965EC}"/>
    <hyperlink ref="O17" location="'LR Rifle Dewar'!A2" tooltip="LR Rifle Dewar" display="LR Rifle Dewar" xr:uid="{70AF3C73-5902-4082-9DE2-F56C5DA43F92}"/>
    <hyperlink ref="P17" location="'LR Rifle Dewar'!$B$3" tooltip="LR Rifle Dewar Division 1" display="D1" xr:uid="{B253ED42-77D4-40F7-92E2-19AFBE68251E}"/>
    <hyperlink ref="O18" location="'LR Rifle Dewar Sen'!A2" tooltip="LR Rifle Dewar Sen" display="LR Rifle Dewar Sen" xr:uid="{EFAF3E23-11F5-4CAF-9362-D93614D34706}"/>
    <hyperlink ref="P18" location="'LR Rifle Dewar Sen'!$B$3" tooltip="LR Rifle Dewar Sen Division 1" display="D1" xr:uid="{D7BE26C3-6BB5-46E3-831D-2E9212F864E7}"/>
    <hyperlink ref="O19" location="'Muzzle-loading Nitro'!A2" tooltip="Muzzle-loading Nitro" display="Muzzle-loading Nitro" xr:uid="{F082B8C6-9842-4C2F-AD96-B69EDFCEC4F4}"/>
    <hyperlink ref="P19" location="'Muzzle-loading Nitro'!$B$3" tooltip="Muzzle-loading Nitro Division 1" display="D1" xr:uid="{160EC3F3-B960-46ED-AEF8-F562C4BD7C95}"/>
    <hyperlink ref="O20" location="'Muzzle-loading Pistol'!A2" tooltip="Muzzle-loading Pistol" display="Muzzle-loading Pistol" xr:uid="{5B4B0A1A-6610-4AE4-80FC-51D69830F884}"/>
    <hyperlink ref="P20" location="'Muzzle-loading Pistol'!$B$3" tooltip="Muzzle-loading Pistol Division 1" display="D1" xr:uid="{D1A6CDA3-E2BD-4924-AA78-4F3A98A15F33}"/>
    <hyperlink ref="O21" location="'Muzzle-loading Pistol Sen'!A2" tooltip="Muzzle-loading Pistol Sen" display="Muzzle-loading Pistol Sen" xr:uid="{4028CDB6-FB53-48C8-B226-98847C39307B}"/>
    <hyperlink ref="P21" location="'Muzzle-loading Pistol Sen'!$B$3" tooltip="Muzzle-loading Pistol Sen Division 1" display="D1" xr:uid="{83AAAF5E-A823-4336-99A1-637470621AC3}"/>
    <hyperlink ref="O22" location="'Muzzle-loading Revolver'!A2" tooltip="Muzzle-loading Revolver" display="Muzzle-loading Revolver" xr:uid="{B3A4CCD6-E845-45E2-8EA1-010A32B1DC20}"/>
    <hyperlink ref="P22" location="'Muzzle-loading Revolver'!$B$3" tooltip="Muzzle-loading Revolver Division 1" display="D1" xr:uid="{18DB8FD2-D946-43B3-AF2C-8C1085636BDD}"/>
    <hyperlink ref="O23" location="'Muzzle-loading Revolver Sen'!A2" tooltip="Muzzle-loading Revolver Sen" display="Muzzle-loading Revolver Sen" xr:uid="{4A3E2992-AE72-4CC7-ADF9-0286F346180A}"/>
    <hyperlink ref="P23" location="'Muzzle-loading Revolver Sen'!$B$3" tooltip="Muzzle-loading Revolver Sen Division 1" display="D1" xr:uid="{DB5BB15D-3BB3-438B-A8C5-AA4BE72506B1}"/>
    <hyperlink ref="O24" location="'Rapid Fire Air Pistol'!A2" tooltip="Rapid Fire Air Pistol" display="Rapid Fire Air Pistol" xr:uid="{48B15A36-9C6B-467F-A637-78BB5262D058}"/>
    <hyperlink ref="P24" location="'Rapid Fire Air Pistol'!$B$3" tooltip="Rapid Fire Air Pistol Division 1" display="D1" xr:uid="{EE0E3CEB-8634-490C-9FC0-8922179D5510}"/>
    <hyperlink ref="O25" location="'Rapid Fire Rifle'!A2" tooltip="Rapid Fire Rifle" display="Rapid Fire Rifle" xr:uid="{A9D088CE-A723-4E19-8985-82FC31A3A14D}"/>
    <hyperlink ref="P25" location="'Rapid Fire Rifle'!$B$3" tooltip="Rapid Fire Rifle Division 1" display="D1" xr:uid="{4E16A692-B484-4DCE-A703-C19163117CC2}"/>
    <hyperlink ref="Q25" location="'Rapid Fire Rifle'!$B$15" tooltip="Rapid Fire Rifle Division 2" display="D2" xr:uid="{BA65427F-5AB6-41F0-9179-40B2391F984C}"/>
    <hyperlink ref="R25" location="'Rapid Fire Rifle'!$B$26" tooltip="Rapid Fire Rifle Division 3" display="D3" xr:uid="{0FF756F4-E50E-496B-93AD-DB49E03D6BBC}"/>
    <hyperlink ref="S25" location="'Rapid Fire Rifle'!$B$37" tooltip="Rapid Fire Rifle Division 4" display="D4" xr:uid="{76AEF50A-FF97-453E-901F-398E25466AB4}"/>
    <hyperlink ref="O26" location="'Short Range Rifle 1'!A2" tooltip="Short Range Rifle" display="Short Range Rifle" xr:uid="{0D3F38F1-8DBC-44E3-8FF8-49D1FD0D5206}"/>
    <hyperlink ref="P26" location="'Short Range Rifle 1'!$B$3" tooltip="Short Range Rifle Division 1" display="D1" xr:uid="{725FD02B-C445-4569-A786-BA12DBC88F97}"/>
    <hyperlink ref="Q26" location="'Short Range Rifle 1'!$J$3" tooltip="Short Range Rifle Division 2" display="D2" xr:uid="{89ED8570-7530-4034-90FA-CC93056DE000}"/>
    <hyperlink ref="R26" location="'Short Range Rifle 1'!$B$15" tooltip="Short Range Rifle Division 3" display="D3" xr:uid="{64665385-0974-419A-8AAA-A54D39667063}"/>
    <hyperlink ref="S26" location="'Short Range Rifle 1'!$J$15" tooltip="Short Range Rifle Division 4" display="D4" xr:uid="{0A2A9D30-4384-4DE1-875F-2BDDB9F4BBF7}"/>
    <hyperlink ref="T26" location="'Short Range Rifle 1'!$B$27" tooltip="Short Range Rifle Division 5" display="D5" xr:uid="{77CB5689-4144-4AA2-8401-E9265022AB41}"/>
    <hyperlink ref="U26" location="'Short Range Rifle 1'!$J$27" tooltip="Short Range Rifle Division 6" display="D6" xr:uid="{8B213FEF-3226-4C17-BC0E-A1E066514273}"/>
    <hyperlink ref="V26" location="'Short Range Rifle 1'!$B$39" tooltip="Short Range Rifle Division 7" display="D7" xr:uid="{02792D6A-78DA-4908-906B-1F11FE567183}"/>
    <hyperlink ref="W26" location="'Short Range Rifle 1'!$J$39" tooltip="Short Range Rifle Division 8" display="D8" xr:uid="{15507ED9-991A-4E2F-AB54-FED7EA600B71}"/>
    <hyperlink ref="X26" location="'Short Range Rifle 1'!$B$51" tooltip="Short Range Rifle Division 9" display="D9" xr:uid="{21FE6731-D8ED-490F-A5EE-02369BF6F25F}"/>
    <hyperlink ref="Y26" location="'Short Range Rifle 1'!$J$51" tooltip="Short Range Rifle Division 10" display="D10" xr:uid="{70E47882-0094-4C37-B074-E3EA27E958AE}"/>
    <hyperlink ref="P27" location="'Short Range Rifle 2'!$B$3" tooltip="Short Range Rifle Division 11" display="D11" xr:uid="{76138799-0F80-4462-93A9-F2AC5A88A776}"/>
    <hyperlink ref="Q27" location="'Short Range Rifle 2'!$J$3" tooltip="Short Range Rifle Division 12" display="D12" xr:uid="{6401DFFB-A861-4BF9-9413-07CE63CD9166}"/>
    <hyperlink ref="R27" location="'Short Range Rifle 2'!$B$15" tooltip="Short Range Rifle Division 13" display="D13" xr:uid="{9AAA9A67-1B02-4C50-AF4D-6E08180B7B84}"/>
    <hyperlink ref="S27" location="'Short Range Rifle 2'!$J$15" tooltip="Short Range Rifle Division 14" display="D14" xr:uid="{8B2BEFD1-DDC7-48C6-9175-837F1F74AD58}"/>
    <hyperlink ref="T27" location="'Short Range Rifle 2'!$B$27" tooltip="Short Range Rifle Division 15" display="D15" xr:uid="{E2EE91F0-9511-4374-9451-07C935743249}"/>
    <hyperlink ref="U27" location="'Short Range Rifle 2'!$J$27" tooltip="Short Range Rifle Division 16" display="D16" xr:uid="{13C70205-F53E-4737-BCAC-930A61BE9BBD}"/>
    <hyperlink ref="O28" location="'Short Range Rifle Jun'!A2" tooltip="Short Range Rifle Jun" display="Short Range Rifle Jun" xr:uid="{FFA7A192-D9BD-4CCA-B95F-6E4BE87F0B5F}"/>
    <hyperlink ref="P28" location="'Short Range Rifle Jun'!$B$3" tooltip="Short Range Rifle Jun Division 1" display="D1" xr:uid="{2FDF3693-F196-4927-9CE2-8BA4DC60F499}"/>
    <hyperlink ref="Q28" location="'Short Range Rifle Jun'!$B$13" tooltip="Short Range Rifle Jun Division 2" display="D2" xr:uid="{28E0CF68-66DE-4BE9-922F-C1F22D675CB6}"/>
    <hyperlink ref="O29" location="'Short Range Rifle Sen'!A2" tooltip="Short Range Rifle Sen" display="Short Range Rifle Sen" xr:uid="{6D9F569F-2EE3-47AB-862B-6E5F6E35A492}"/>
    <hyperlink ref="P29" location="'Short Range Rifle Sen'!$B$3" tooltip="Short Range Rifle Sen Division 1" display="D1" xr:uid="{B618C0C4-D0D8-4DD8-BCAE-B506DE12D598}"/>
    <hyperlink ref="Q29" location="'Short Range Rifle Sen'!$B$15" tooltip="Short Range Rifle Sen Division 2" display="D2" xr:uid="{53564255-12C4-4135-8D8E-4E3DD56960E9}"/>
    <hyperlink ref="O30" location="'Short Range Rifle Team 1'!A2" tooltip="Short Range Rifle Team" display="Short Range Rifle Team" xr:uid="{85AAB7E7-07E6-4B6B-998E-B96A7D4273C2}"/>
    <hyperlink ref="P30" location="'Short Range Rifle Team 1'!$A$3" tooltip="Short Range Rifle Team Division 1" display="D1" xr:uid="{243C4C2A-2249-41FB-BA1C-6483063F635D}"/>
    <hyperlink ref="Q30" location="'Short Range Rifle Team 1'!$A$29" tooltip="Short Range Rifle Team Division 2" display="D2" xr:uid="{4CD81C64-EFCE-405C-B3C0-30459430FE40}"/>
    <hyperlink ref="R30" location="'Short Range Rifle Team 2'!$A$3" tooltip="Short Range Rifle Team Division 3" display="D3" xr:uid="{CE0D599D-87F3-4E68-AA4F-3E9845520FC1}"/>
    <hyperlink ref="S30" location="'Short Range Rifle Team 2'!$A$29" tooltip="Short Range Rifle Team Division 4" display="D4" xr:uid="{41F99443-83CD-4C08-B6B3-463F04E33D66}"/>
    <hyperlink ref="T30" location="'Short Range Rifle Team 3'!$A$3" tooltip="Short Range Rifle Team Division 5" display="D5" xr:uid="{F446C5E3-A7A7-4523-BD20-A6510E68414A}"/>
    <hyperlink ref="O31" location="'Sport Rifle 1'!A2" tooltip="Sport Rifle" display="Sport Rifle" xr:uid="{E14936FA-284E-4DA9-B329-55D6921A9622}"/>
    <hyperlink ref="P31" location="'Sport Rifle 1'!$B$3" tooltip="Sport Rifle Division 1" display="D1" xr:uid="{F96F4195-062C-4DBE-9E23-FBEEC8036CB5}"/>
    <hyperlink ref="Q31" location="'Sport Rifle 1'!$J$3" tooltip="Sport Rifle Division 2" display="D2" xr:uid="{92F0439E-FEB3-4B67-998A-0390A1DC1022}"/>
    <hyperlink ref="R31" location="'Sport Rifle 1'!$B$15" tooltip="Sport Rifle Division 3" display="D3" xr:uid="{CC8D71EF-9141-4EF3-8F89-95020EC5E228}"/>
    <hyperlink ref="S31" location="'Sport Rifle 1'!$J$15" tooltip="Sport Rifle Division 4" display="D4" xr:uid="{87011053-2CD8-436E-80DA-D52364E7ED0F}"/>
    <hyperlink ref="T31" location="'Sport Rifle 1'!$B$27" tooltip="Sport Rifle Division 5" display="D5" xr:uid="{21D0FFE0-C72E-4E60-A629-FC5D655449C7}"/>
    <hyperlink ref="U31" location="'Sport Rifle 1'!$J$27" tooltip="Sport Rifle Division 6" display="D6" xr:uid="{4DDF758B-BC25-4F01-8147-53B5FA48DA32}"/>
    <hyperlink ref="V31" location="'Sport Rifle 1'!$B$39" tooltip="Sport Rifle Division 7" display="D7" xr:uid="{C80A9D5F-9AA3-4174-BAE5-85F16E91C393}"/>
    <hyperlink ref="W31" location="'Sport Rifle 1'!$J$39" tooltip="Sport Rifle Division 8" display="D8" xr:uid="{0045C64E-1B06-434C-BA1C-FE6BBA0A93AE}"/>
    <hyperlink ref="X31" location="'Sport Rifle 1'!$B$51" tooltip="Sport Rifle Division 9" display="D9" xr:uid="{E67A4F4A-760E-48CB-BDC7-0CC625EE8F1D}"/>
    <hyperlink ref="Y31" location="'Sport Rifle 1'!$J$51" tooltip="Sport Rifle Division 10" display="D10" xr:uid="{8AD5127E-3273-41F0-83F0-A1DD55317B71}"/>
    <hyperlink ref="P32" location="'Sport Rifle 2'!$B$3" tooltip="Sport Rifle Division 11" display="D11" xr:uid="{2501EFA8-67A3-49E4-B3B7-1130BA060EDF}"/>
    <hyperlink ref="Q32" location="'Sport Rifle 2'!$J$3" tooltip="Sport Rifle Division 12" display="D12" xr:uid="{F3826F3E-A11B-484D-892F-84689AA6FC10}"/>
    <hyperlink ref="R32" location="'Sport Rifle 2'!$B$15" tooltip="Sport Rifle Division 13" display="D13" xr:uid="{34989183-1ECA-4291-B7F1-37664E743177}"/>
    <hyperlink ref="S32" location="'Sport Rifle 2'!$J$15" tooltip="Sport Rifle Division 14" display="D14" xr:uid="{9B35B246-D728-43FB-990C-60FA56E9D85A}"/>
    <hyperlink ref="T32" location="'Sport Rifle 2'!$B$27" tooltip="Sport Rifle Division 15" display="D15" xr:uid="{984759E1-2C76-4FA8-A8D1-FCFF96A545E4}"/>
    <hyperlink ref="U32" location="'Sport Rifle 2'!$J$27" tooltip="Sport Rifle Division 16" display="D16" xr:uid="{D82AA63A-6FF4-4129-BC8A-C33354B7ED8C}"/>
    <hyperlink ref="V32" location="'Sport Rifle 2'!$B$38" tooltip="Sport Rifle Division 17" display="D17" xr:uid="{C35CA640-A0D8-4271-AD14-F957B73C0B29}"/>
    <hyperlink ref="W32" location="'Sport Rifle 2'!$J$38" tooltip="Sport Rifle Division 18" display="D18" xr:uid="{10B22139-C5EF-464A-BE75-9D30F63C7A88}"/>
    <hyperlink ref="X32" location="'Sport Rifle 2'!$B$49" tooltip="Sport Rifle Division 19" display="D19" xr:uid="{7CA0CCF5-5322-42C5-8E25-778868623DFC}"/>
    <hyperlink ref="O33" location="'Sport Rifle Sen'!A2" tooltip="Sport Rifle Sen" display="Sport Rifle Sen" xr:uid="{FDB9909B-4957-446B-A447-5D19F7D89806}"/>
    <hyperlink ref="P33" location="'Sport Rifle Sen'!$B$3" tooltip="Sport Rifle Sen Division 1" display="D1" xr:uid="{83FA103F-7B8A-4E6A-83FC-A48064888A0E}"/>
    <hyperlink ref="Q33" location="'Sport Rifle Sen'!$J$3" tooltip="Sport Rifle Sen Division 2" display="D2" xr:uid="{86056053-42CD-4085-A776-28E6CA99BCB9}"/>
    <hyperlink ref="R33" location="'Sport Rifle Sen'!$B$13" tooltip="Sport Rifle Sen Division 3" display="D3" xr:uid="{06CE924F-B8BE-40B2-911A-6B53F5E35EBE}"/>
    <hyperlink ref="S33" location="'Sport Rifle Sen'!$J$13" tooltip="Sport Rifle Sen Division 4" display="D4" xr:uid="{E9FBEB61-7D5F-4E1B-847C-326EB59F1E83}"/>
    <hyperlink ref="T33" location="'Sport Rifle Sen'!$B$23" tooltip="Sport Rifle Sen Division 5" display="D5" xr:uid="{610DA452-C5BF-461D-8B39-34BB106D9204}"/>
    <hyperlink ref="U33" location="'Sport Rifle Sen'!$J$23" tooltip="Sport Rifle Sen Division 6" display="D6" xr:uid="{C6BB4585-9743-4EA4-9C25-E1DAB2F75FBB}"/>
    <hyperlink ref="O34" location="'Sport Rifle Team 1'!A2" tooltip="Sport Rifle Team" display="Sport Rifle Team" xr:uid="{C83B685E-8265-4FA1-A107-7FEA2047B25A}"/>
    <hyperlink ref="P34" location="'Sport Rifle Team 1'!$A$3" tooltip="Sport Rifle Team Division 1" display="D1" xr:uid="{E25069A2-A8B6-48D9-BC81-9FA758886479}"/>
    <hyperlink ref="Q34" location="'Sport Rifle Team 1'!$A$29" tooltip="Sport Rifle Team Division 2" display="D2" xr:uid="{1CBA163F-05DF-47A0-A3AD-B6CFA81F87C5}"/>
    <hyperlink ref="R34" location="'Sport Rifle Team 2'!$A$3" tooltip="Sport Rifle Team Division 3" display="D3" xr:uid="{B5579096-5B31-4DC6-9337-4FD9BF2FC3AB}"/>
    <hyperlink ref="O35" location="'SR Standard Pistol'!A2" tooltip="SR Standard Pistol" display="SR Standard Pistol" xr:uid="{1774BB1A-B229-498A-BF19-D6CA95AE987F}"/>
    <hyperlink ref="P35" location="'SR Standard Pistol'!$B$3" tooltip="SR Standard Pistol Division 1" display="D1" xr:uid="{568B972B-9745-4F33-B4AC-AD23BB89361C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2211-A539-437A-A14D-7EB93152FA2F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7"/>
      <c r="B1" s="2" t="s">
        <v>322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1"/>
      <c r="B3" s="8" t="s">
        <v>4</v>
      </c>
      <c r="C3" s="9" t="s">
        <v>323</v>
      </c>
      <c r="D3" s="9"/>
      <c r="E3" s="9" t="s">
        <v>324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22" t="s">
        <v>30</v>
      </c>
      <c r="C5" s="22" t="s">
        <v>31</v>
      </c>
      <c r="D5" s="17">
        <v>181</v>
      </c>
      <c r="E5" s="18">
        <v>10</v>
      </c>
      <c r="F5" s="18">
        <v>562</v>
      </c>
      <c r="G5" s="23">
        <v>30</v>
      </c>
    </row>
    <row r="6" spans="1:25" ht="15.75" customHeight="1" x14ac:dyDescent="0.3">
      <c r="A6" s="24">
        <v>10</v>
      </c>
      <c r="B6" s="25" t="s">
        <v>38</v>
      </c>
      <c r="C6" s="25" t="s">
        <v>39</v>
      </c>
      <c r="D6" s="26">
        <v>174</v>
      </c>
      <c r="E6" s="27">
        <v>8</v>
      </c>
      <c r="F6" s="28">
        <v>534</v>
      </c>
      <c r="G6" s="29">
        <v>26</v>
      </c>
    </row>
    <row r="7" spans="1:25" ht="15.75" customHeight="1" x14ac:dyDescent="0.3">
      <c r="A7" s="24">
        <v>4</v>
      </c>
      <c r="B7" s="25" t="s">
        <v>35</v>
      </c>
      <c r="C7" s="25" t="s">
        <v>36</v>
      </c>
      <c r="D7" s="26">
        <v>175</v>
      </c>
      <c r="E7" s="27">
        <v>9</v>
      </c>
      <c r="F7" s="28">
        <v>519</v>
      </c>
      <c r="G7" s="29">
        <v>23</v>
      </c>
      <c r="J7" s="89"/>
    </row>
    <row r="8" spans="1:25" ht="15.75" customHeight="1" x14ac:dyDescent="0.3">
      <c r="A8" s="24">
        <v>7</v>
      </c>
      <c r="B8" s="25" t="s">
        <v>61</v>
      </c>
      <c r="C8" s="25" t="s">
        <v>62</v>
      </c>
      <c r="D8" s="26">
        <v>172</v>
      </c>
      <c r="E8" s="27">
        <v>7</v>
      </c>
      <c r="F8" s="28">
        <v>515</v>
      </c>
      <c r="G8" s="29">
        <v>22</v>
      </c>
    </row>
    <row r="9" spans="1:25" ht="15.75" customHeight="1" x14ac:dyDescent="0.3">
      <c r="A9" s="24">
        <v>5</v>
      </c>
      <c r="B9" s="25" t="s">
        <v>180</v>
      </c>
      <c r="C9" s="25" t="s">
        <v>58</v>
      </c>
      <c r="D9" s="26">
        <v>166</v>
      </c>
      <c r="E9" s="27">
        <v>6</v>
      </c>
      <c r="F9" s="28">
        <v>507</v>
      </c>
      <c r="G9" s="29">
        <v>20</v>
      </c>
    </row>
    <row r="10" spans="1:25" ht="15.75" customHeight="1" x14ac:dyDescent="0.3">
      <c r="A10" s="24">
        <v>1</v>
      </c>
      <c r="B10" s="25" t="s">
        <v>146</v>
      </c>
      <c r="C10" s="25" t="s">
        <v>23</v>
      </c>
      <c r="D10" s="26">
        <v>162</v>
      </c>
      <c r="E10" s="27">
        <v>4</v>
      </c>
      <c r="F10" s="31">
        <v>484</v>
      </c>
      <c r="G10" s="32">
        <v>13</v>
      </c>
    </row>
    <row r="11" spans="1:25" ht="15.75" customHeight="1" x14ac:dyDescent="0.3">
      <c r="A11" s="24">
        <v>3</v>
      </c>
      <c r="B11" s="40" t="s">
        <v>325</v>
      </c>
      <c r="C11" s="25" t="s">
        <v>326</v>
      </c>
      <c r="D11" s="26">
        <v>151</v>
      </c>
      <c r="E11" s="27">
        <v>3</v>
      </c>
      <c r="F11" s="28">
        <v>476</v>
      </c>
      <c r="G11" s="29">
        <v>13</v>
      </c>
    </row>
    <row r="12" spans="1:25" ht="15.75" customHeight="1" x14ac:dyDescent="0.3">
      <c r="A12" s="24">
        <v>9</v>
      </c>
      <c r="B12" s="25" t="s">
        <v>188</v>
      </c>
      <c r="C12" s="25" t="s">
        <v>148</v>
      </c>
      <c r="D12" s="26">
        <v>166</v>
      </c>
      <c r="E12" s="27">
        <v>6</v>
      </c>
      <c r="F12" s="28">
        <v>466</v>
      </c>
      <c r="G12" s="29">
        <v>11</v>
      </c>
    </row>
    <row r="13" spans="1:25" ht="15.75" customHeight="1" x14ac:dyDescent="0.3">
      <c r="A13" s="24">
        <v>8</v>
      </c>
      <c r="B13" s="25" t="s">
        <v>243</v>
      </c>
      <c r="C13" s="25" t="s">
        <v>244</v>
      </c>
      <c r="D13" s="26">
        <v>150</v>
      </c>
      <c r="E13" s="27">
        <v>2</v>
      </c>
      <c r="F13" s="28">
        <v>449</v>
      </c>
      <c r="G13" s="29">
        <v>7</v>
      </c>
    </row>
    <row r="14" spans="1:25" ht="15.75" customHeight="1" x14ac:dyDescent="0.3">
      <c r="A14" s="33">
        <v>2</v>
      </c>
      <c r="B14" s="34" t="s">
        <v>219</v>
      </c>
      <c r="C14" s="34" t="s">
        <v>36</v>
      </c>
      <c r="D14" s="35">
        <v>146</v>
      </c>
      <c r="E14" s="36">
        <v>1</v>
      </c>
      <c r="F14" s="37">
        <v>426</v>
      </c>
      <c r="G14" s="38">
        <v>3</v>
      </c>
    </row>
    <row r="15" spans="1:25" ht="15.75" customHeight="1" x14ac:dyDescent="0.3"/>
    <row r="16" spans="1:25" ht="15.75" customHeight="1" x14ac:dyDescent="0.3">
      <c r="B16" s="10" t="s">
        <v>166</v>
      </c>
      <c r="F16" s="41" t="s">
        <v>167</v>
      </c>
    </row>
    <row r="17" spans="2:25" ht="15.75" customHeight="1" x14ac:dyDescent="0.3">
      <c r="B17" s="10" t="s">
        <v>168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2:25" ht="15.75" customHeight="1" x14ac:dyDescent="0.3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2:25" ht="15.75" customHeight="1" x14ac:dyDescent="0.3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2:25" ht="15.75" customHeight="1" x14ac:dyDescent="0.3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2:25" ht="15.75" customHeight="1" x14ac:dyDescent="0.3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2:25" ht="15.75" customHeight="1" x14ac:dyDescent="0.3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2:25" ht="15.75" customHeigh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2:25" ht="15.75" customHeight="1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2:25" ht="15.75" customHeight="1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2:25" ht="15.75" customHeight="1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2:25" ht="15.75" customHeight="1" x14ac:dyDescent="0.3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2:25" ht="15.75" customHeight="1" x14ac:dyDescent="0.3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2:25" ht="15.75" customHeight="1" x14ac:dyDescent="0.3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2:25" ht="15.75" customHeight="1" x14ac:dyDescent="0.3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2:25" ht="15.75" customHeight="1" x14ac:dyDescent="0.3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2:25" ht="15.75" customHeight="1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2:25" ht="15.75" customHeight="1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2:25" ht="15.75" customHeight="1" x14ac:dyDescent="0.3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2:25" ht="15.75" customHeight="1" x14ac:dyDescent="0.3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2:25" ht="15.75" customHeight="1" x14ac:dyDescent="0.3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2:25" ht="15.75" customHeight="1" x14ac:dyDescent="0.3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2:25" ht="15.75" customHeight="1" x14ac:dyDescent="0.3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2:25" ht="15.75" customHeight="1" x14ac:dyDescent="0.3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2:25" ht="15.75" customHeight="1" x14ac:dyDescent="0.3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2:25" ht="15.75" customHeight="1" x14ac:dyDescent="0.3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ht="15.75" customHeight="1" x14ac:dyDescent="0.3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2:25" ht="15.75" customHeight="1" x14ac:dyDescent="0.3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2:25" ht="15.75" customHeight="1" x14ac:dyDescent="0.3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2:25" ht="15.75" customHeight="1" x14ac:dyDescent="0.3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2:25" ht="15.75" customHeight="1" x14ac:dyDescent="0.3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2:25" ht="15.75" customHeight="1" x14ac:dyDescent="0.3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2:25" ht="15.75" customHeight="1" x14ac:dyDescent="0.3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2:25" ht="15.75" customHeight="1" x14ac:dyDescent="0.3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2:25" ht="15.75" customHeight="1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2:25" ht="15.75" customHeight="1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2:25" ht="15.75" customHeight="1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2:25" ht="15.75" customHeight="1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2:25" ht="15.75" customHeight="1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25" ht="15.75" customHeight="1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2:25" ht="15.75" customHeight="1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2:25" ht="15.75" customHeight="1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2:25" ht="15.75" customHeight="1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2:25" ht="15.75" customHeight="1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</sheetData>
  <mergeCells count="1">
    <mergeCell ref="C2:G2"/>
  </mergeCells>
  <hyperlinks>
    <hyperlink ref="B2" location="'Index'!A3" tooltip="Go to the Index sheet" display="á" xr:uid="{D45F7BEF-274E-4115-8D58-A0FF04A9224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9193-10C7-48BE-835A-0122226162C8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327</v>
      </c>
      <c r="C1" s="2"/>
      <c r="D1" s="3"/>
      <c r="E1" s="3"/>
      <c r="F1" s="3"/>
      <c r="G1" s="3"/>
      <c r="H1" s="3"/>
      <c r="I1" s="4" t="s">
        <v>328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329</v>
      </c>
      <c r="D3" s="9"/>
      <c r="E3" s="9" t="s">
        <v>330</v>
      </c>
      <c r="F3" s="8"/>
      <c r="G3" s="8"/>
      <c r="I3" s="1"/>
      <c r="J3" s="8" t="s">
        <v>7</v>
      </c>
      <c r="K3" s="9" t="s">
        <v>331</v>
      </c>
      <c r="L3" s="9"/>
      <c r="M3" s="9" t="s">
        <v>332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7</v>
      </c>
      <c r="B5" s="22" t="s">
        <v>333</v>
      </c>
      <c r="C5" s="22" t="s">
        <v>19</v>
      </c>
      <c r="D5" s="18">
        <v>197</v>
      </c>
      <c r="E5" s="18">
        <v>9</v>
      </c>
      <c r="F5" s="18">
        <v>590</v>
      </c>
      <c r="G5" s="23">
        <v>26</v>
      </c>
      <c r="I5" s="15">
        <v>1</v>
      </c>
      <c r="J5" s="22" t="s">
        <v>334</v>
      </c>
      <c r="K5" s="22" t="s">
        <v>26</v>
      </c>
      <c r="L5" s="18">
        <v>187</v>
      </c>
      <c r="M5" s="18">
        <v>9</v>
      </c>
      <c r="N5" s="19">
        <v>563</v>
      </c>
      <c r="O5" s="20">
        <v>27</v>
      </c>
    </row>
    <row r="6" spans="1:25" ht="15.75" customHeight="1" x14ac:dyDescent="0.3">
      <c r="A6" s="24">
        <v>1</v>
      </c>
      <c r="B6" s="25" t="s">
        <v>335</v>
      </c>
      <c r="C6" s="25" t="s">
        <v>26</v>
      </c>
      <c r="D6" s="28">
        <v>195</v>
      </c>
      <c r="E6" s="27">
        <v>8</v>
      </c>
      <c r="F6" s="31">
        <v>587</v>
      </c>
      <c r="G6" s="32">
        <v>25</v>
      </c>
      <c r="I6" s="24">
        <v>5</v>
      </c>
      <c r="J6" s="25" t="s">
        <v>336</v>
      </c>
      <c r="K6" s="25" t="s">
        <v>29</v>
      </c>
      <c r="L6" s="28">
        <v>181</v>
      </c>
      <c r="M6" s="27">
        <v>6</v>
      </c>
      <c r="N6" s="28">
        <v>543</v>
      </c>
      <c r="O6" s="29">
        <v>21</v>
      </c>
    </row>
    <row r="7" spans="1:25" ht="15.75" customHeight="1" x14ac:dyDescent="0.3">
      <c r="A7" s="24">
        <v>9</v>
      </c>
      <c r="B7" s="25" t="s">
        <v>337</v>
      </c>
      <c r="C7" s="25" t="s">
        <v>21</v>
      </c>
      <c r="D7" s="28">
        <v>190</v>
      </c>
      <c r="E7" s="27">
        <v>6</v>
      </c>
      <c r="F7" s="28">
        <v>574</v>
      </c>
      <c r="G7" s="29">
        <v>19</v>
      </c>
      <c r="I7" s="24">
        <v>4</v>
      </c>
      <c r="J7" s="25" t="s">
        <v>338</v>
      </c>
      <c r="K7" s="25" t="s">
        <v>29</v>
      </c>
      <c r="L7" s="28">
        <v>182</v>
      </c>
      <c r="M7" s="27">
        <v>7</v>
      </c>
      <c r="N7" s="28">
        <v>540</v>
      </c>
      <c r="O7" s="29">
        <v>21</v>
      </c>
    </row>
    <row r="8" spans="1:25" ht="15.75" customHeight="1" x14ac:dyDescent="0.3">
      <c r="A8" s="24">
        <v>3</v>
      </c>
      <c r="B8" s="25" t="s">
        <v>339</v>
      </c>
      <c r="C8" s="25" t="s">
        <v>26</v>
      </c>
      <c r="D8" s="28">
        <v>194</v>
      </c>
      <c r="E8" s="27">
        <v>7</v>
      </c>
      <c r="F8" s="28">
        <v>576</v>
      </c>
      <c r="G8" s="29">
        <v>16</v>
      </c>
      <c r="I8" s="24">
        <v>7</v>
      </c>
      <c r="J8" s="25" t="s">
        <v>195</v>
      </c>
      <c r="K8" s="25" t="s">
        <v>23</v>
      </c>
      <c r="L8" s="28">
        <v>183</v>
      </c>
      <c r="M8" s="27">
        <v>8</v>
      </c>
      <c r="N8" s="28">
        <v>537</v>
      </c>
      <c r="O8" s="29">
        <v>18</v>
      </c>
    </row>
    <row r="9" spans="1:25" ht="15.75" customHeight="1" x14ac:dyDescent="0.3">
      <c r="A9" s="24">
        <v>5</v>
      </c>
      <c r="B9" s="25" t="s">
        <v>340</v>
      </c>
      <c r="C9" s="25" t="s">
        <v>53</v>
      </c>
      <c r="D9" s="28">
        <v>187</v>
      </c>
      <c r="E9" s="27">
        <v>5</v>
      </c>
      <c r="F9" s="28">
        <v>568</v>
      </c>
      <c r="G9" s="29">
        <v>15</v>
      </c>
      <c r="I9" s="24">
        <v>9</v>
      </c>
      <c r="J9" s="25" t="s">
        <v>341</v>
      </c>
      <c r="K9" s="25" t="s">
        <v>29</v>
      </c>
      <c r="L9" s="28">
        <v>176</v>
      </c>
      <c r="M9" s="27">
        <v>5</v>
      </c>
      <c r="N9" s="28">
        <v>532</v>
      </c>
      <c r="O9" s="29">
        <v>17</v>
      </c>
    </row>
    <row r="10" spans="1:25" ht="15.75" customHeight="1" x14ac:dyDescent="0.3">
      <c r="A10" s="24">
        <v>6</v>
      </c>
      <c r="B10" s="25" t="s">
        <v>342</v>
      </c>
      <c r="C10" s="25" t="s">
        <v>19</v>
      </c>
      <c r="D10" s="28">
        <v>187</v>
      </c>
      <c r="E10" s="27">
        <v>5</v>
      </c>
      <c r="F10" s="28">
        <v>568</v>
      </c>
      <c r="G10" s="29">
        <v>15</v>
      </c>
      <c r="I10" s="24">
        <v>2</v>
      </c>
      <c r="J10" s="25" t="s">
        <v>343</v>
      </c>
      <c r="K10" s="25" t="s">
        <v>148</v>
      </c>
      <c r="L10" s="28">
        <v>166</v>
      </c>
      <c r="M10" s="27">
        <v>3</v>
      </c>
      <c r="N10" s="28">
        <v>515</v>
      </c>
      <c r="O10" s="29">
        <v>13</v>
      </c>
    </row>
    <row r="11" spans="1:25" ht="15.75" customHeight="1" x14ac:dyDescent="0.3">
      <c r="A11" s="24">
        <v>4</v>
      </c>
      <c r="B11" s="25" t="s">
        <v>135</v>
      </c>
      <c r="C11" s="25" t="s">
        <v>43</v>
      </c>
      <c r="D11" s="28">
        <v>183</v>
      </c>
      <c r="E11" s="27">
        <v>3</v>
      </c>
      <c r="F11" s="28">
        <v>557</v>
      </c>
      <c r="G11" s="29">
        <v>11</v>
      </c>
      <c r="I11" s="24">
        <v>3</v>
      </c>
      <c r="J11" s="90" t="s">
        <v>344</v>
      </c>
      <c r="K11" s="25" t="s">
        <v>122</v>
      </c>
      <c r="L11" s="28">
        <v>172</v>
      </c>
      <c r="M11" s="27">
        <v>4</v>
      </c>
      <c r="N11" s="28">
        <v>515</v>
      </c>
      <c r="O11" s="29">
        <v>11</v>
      </c>
    </row>
    <row r="12" spans="1:25" ht="15.75" customHeight="1" x14ac:dyDescent="0.3">
      <c r="A12" s="24">
        <v>8</v>
      </c>
      <c r="B12" s="25" t="s">
        <v>345</v>
      </c>
      <c r="C12" s="25" t="s">
        <v>23</v>
      </c>
      <c r="D12" s="28" t="s">
        <v>79</v>
      </c>
      <c r="E12" s="27">
        <v>0</v>
      </c>
      <c r="F12" s="28">
        <v>194</v>
      </c>
      <c r="G12" s="29">
        <v>7</v>
      </c>
      <c r="I12" s="24">
        <v>6</v>
      </c>
      <c r="J12" s="25" t="s">
        <v>346</v>
      </c>
      <c r="K12" s="25" t="s">
        <v>29</v>
      </c>
      <c r="L12" s="28" t="s">
        <v>79</v>
      </c>
      <c r="M12" s="27">
        <v>0</v>
      </c>
      <c r="N12" s="28">
        <v>0</v>
      </c>
      <c r="O12" s="29">
        <v>0</v>
      </c>
    </row>
    <row r="13" spans="1:25" ht="15.75" customHeight="1" x14ac:dyDescent="0.3">
      <c r="A13" s="33">
        <v>2</v>
      </c>
      <c r="B13" s="34" t="s">
        <v>347</v>
      </c>
      <c r="C13" s="34" t="s">
        <v>78</v>
      </c>
      <c r="D13" s="37" t="s">
        <v>79</v>
      </c>
      <c r="E13" s="36">
        <v>0</v>
      </c>
      <c r="F13" s="37">
        <v>0</v>
      </c>
      <c r="G13" s="38">
        <v>0</v>
      </c>
      <c r="I13" s="33">
        <v>8</v>
      </c>
      <c r="J13" s="34" t="s">
        <v>348</v>
      </c>
      <c r="K13" s="34" t="s">
        <v>78</v>
      </c>
      <c r="L13" s="37" t="s">
        <v>79</v>
      </c>
      <c r="M13" s="36">
        <v>0</v>
      </c>
      <c r="N13" s="37">
        <v>0</v>
      </c>
      <c r="O13" s="38">
        <v>0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281</v>
      </c>
      <c r="D15" s="9"/>
      <c r="E15" s="9" t="s">
        <v>349</v>
      </c>
      <c r="F15" s="8"/>
      <c r="G15" s="8"/>
      <c r="I15" s="1"/>
      <c r="J15" s="8" t="s">
        <v>49</v>
      </c>
      <c r="K15" s="9" t="s">
        <v>350</v>
      </c>
      <c r="L15" s="9"/>
      <c r="M15" s="9" t="s">
        <v>351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5</v>
      </c>
      <c r="B17" s="22" t="s">
        <v>352</v>
      </c>
      <c r="C17" s="22" t="s">
        <v>43</v>
      </c>
      <c r="D17" s="18">
        <v>171</v>
      </c>
      <c r="E17" s="18">
        <v>8</v>
      </c>
      <c r="F17" s="18">
        <v>528</v>
      </c>
      <c r="G17" s="23">
        <v>23</v>
      </c>
      <c r="I17" s="15">
        <v>7</v>
      </c>
      <c r="J17" s="22" t="s">
        <v>353</v>
      </c>
      <c r="K17" s="22" t="s">
        <v>29</v>
      </c>
      <c r="L17" s="18">
        <v>156</v>
      </c>
      <c r="M17" s="18">
        <v>7</v>
      </c>
      <c r="N17" s="18">
        <v>491</v>
      </c>
      <c r="O17" s="23">
        <v>25</v>
      </c>
    </row>
    <row r="18" spans="1:15" ht="15.75" customHeight="1" x14ac:dyDescent="0.3">
      <c r="A18" s="24">
        <v>9</v>
      </c>
      <c r="B18" s="25" t="s">
        <v>354</v>
      </c>
      <c r="C18" s="25" t="s">
        <v>21</v>
      </c>
      <c r="D18" s="27">
        <v>168</v>
      </c>
      <c r="E18" s="27">
        <v>6</v>
      </c>
      <c r="F18" s="28">
        <v>521</v>
      </c>
      <c r="G18" s="29">
        <v>22</v>
      </c>
      <c r="I18" s="24">
        <v>8</v>
      </c>
      <c r="J18" s="25" t="s">
        <v>355</v>
      </c>
      <c r="K18" s="25" t="s">
        <v>23</v>
      </c>
      <c r="L18" s="28">
        <v>154</v>
      </c>
      <c r="M18" s="27">
        <v>6</v>
      </c>
      <c r="N18" s="28">
        <v>474</v>
      </c>
      <c r="O18" s="29">
        <v>21</v>
      </c>
    </row>
    <row r="19" spans="1:15" ht="15.75" customHeight="1" x14ac:dyDescent="0.3">
      <c r="A19" s="24">
        <v>4</v>
      </c>
      <c r="B19" s="25" t="s">
        <v>356</v>
      </c>
      <c r="C19" s="25" t="s">
        <v>26</v>
      </c>
      <c r="D19" s="28">
        <v>179</v>
      </c>
      <c r="E19" s="27">
        <v>9</v>
      </c>
      <c r="F19" s="28">
        <v>516</v>
      </c>
      <c r="G19" s="29">
        <v>20</v>
      </c>
      <c r="I19" s="24">
        <v>6</v>
      </c>
      <c r="J19" s="25" t="s">
        <v>357</v>
      </c>
      <c r="K19" s="25" t="s">
        <v>45</v>
      </c>
      <c r="L19" s="28">
        <v>170</v>
      </c>
      <c r="M19" s="27">
        <v>9</v>
      </c>
      <c r="N19" s="28">
        <v>449</v>
      </c>
      <c r="O19" s="29">
        <v>17</v>
      </c>
    </row>
    <row r="20" spans="1:15" ht="15.75" customHeight="1" x14ac:dyDescent="0.3">
      <c r="A20" s="24">
        <v>7</v>
      </c>
      <c r="B20" s="25" t="s">
        <v>358</v>
      </c>
      <c r="C20" s="25" t="s">
        <v>58</v>
      </c>
      <c r="D20" s="28">
        <v>169</v>
      </c>
      <c r="E20" s="27">
        <v>7</v>
      </c>
      <c r="F20" s="28">
        <v>495</v>
      </c>
      <c r="G20" s="29">
        <v>16</v>
      </c>
      <c r="I20" s="24">
        <v>9</v>
      </c>
      <c r="J20" s="25" t="s">
        <v>359</v>
      </c>
      <c r="K20" s="25" t="s">
        <v>45</v>
      </c>
      <c r="L20" s="28">
        <v>143</v>
      </c>
      <c r="M20" s="27">
        <v>5</v>
      </c>
      <c r="N20" s="28">
        <v>430</v>
      </c>
      <c r="O20" s="29">
        <v>17</v>
      </c>
    </row>
    <row r="21" spans="1:15" ht="15.75" customHeight="1" x14ac:dyDescent="0.3">
      <c r="A21" s="24">
        <v>6</v>
      </c>
      <c r="B21" s="40" t="s">
        <v>360</v>
      </c>
      <c r="C21" s="25" t="s">
        <v>21</v>
      </c>
      <c r="D21" s="28">
        <v>148</v>
      </c>
      <c r="E21" s="27">
        <v>3</v>
      </c>
      <c r="F21" s="28">
        <v>487</v>
      </c>
      <c r="G21" s="29">
        <v>15</v>
      </c>
      <c r="I21" s="24">
        <v>1</v>
      </c>
      <c r="J21" s="25" t="s">
        <v>361</v>
      </c>
      <c r="K21" s="25" t="s">
        <v>81</v>
      </c>
      <c r="L21" s="28">
        <v>142</v>
      </c>
      <c r="M21" s="27">
        <v>4</v>
      </c>
      <c r="N21" s="31">
        <v>420</v>
      </c>
      <c r="O21" s="32">
        <v>14</v>
      </c>
    </row>
    <row r="22" spans="1:15" ht="15.75" customHeight="1" x14ac:dyDescent="0.3">
      <c r="A22" s="24">
        <v>3</v>
      </c>
      <c r="B22" s="25" t="s">
        <v>362</v>
      </c>
      <c r="C22" s="25" t="s">
        <v>21</v>
      </c>
      <c r="D22" s="28">
        <v>160</v>
      </c>
      <c r="E22" s="27">
        <v>5</v>
      </c>
      <c r="F22" s="28">
        <v>486</v>
      </c>
      <c r="G22" s="29">
        <v>14</v>
      </c>
      <c r="I22" s="24">
        <v>4</v>
      </c>
      <c r="J22" s="25" t="s">
        <v>209</v>
      </c>
      <c r="K22" s="25" t="s">
        <v>23</v>
      </c>
      <c r="L22" s="28">
        <v>161</v>
      </c>
      <c r="M22" s="27">
        <v>8</v>
      </c>
      <c r="N22" s="28">
        <v>311</v>
      </c>
      <c r="O22" s="29">
        <v>14</v>
      </c>
    </row>
    <row r="23" spans="1:15" ht="15.75" customHeight="1" x14ac:dyDescent="0.3">
      <c r="A23" s="24">
        <v>8</v>
      </c>
      <c r="B23" s="25" t="s">
        <v>56</v>
      </c>
      <c r="C23" s="25" t="s">
        <v>45</v>
      </c>
      <c r="D23" s="28">
        <v>157</v>
      </c>
      <c r="E23" s="27">
        <v>4</v>
      </c>
      <c r="F23" s="28">
        <v>477</v>
      </c>
      <c r="G23" s="29">
        <v>11</v>
      </c>
      <c r="I23" s="24">
        <v>5</v>
      </c>
      <c r="J23" s="25" t="s">
        <v>231</v>
      </c>
      <c r="K23" s="25" t="s">
        <v>23</v>
      </c>
      <c r="L23" s="28">
        <v>130</v>
      </c>
      <c r="M23" s="27">
        <v>2</v>
      </c>
      <c r="N23" s="28">
        <v>414</v>
      </c>
      <c r="O23" s="29">
        <v>12</v>
      </c>
    </row>
    <row r="24" spans="1:15" ht="15.75" customHeight="1" x14ac:dyDescent="0.3">
      <c r="A24" s="24">
        <v>2</v>
      </c>
      <c r="B24" s="25" t="s">
        <v>363</v>
      </c>
      <c r="C24" s="25" t="s">
        <v>29</v>
      </c>
      <c r="D24" s="28" t="s">
        <v>79</v>
      </c>
      <c r="E24" s="27">
        <v>0</v>
      </c>
      <c r="F24" s="28">
        <v>333</v>
      </c>
      <c r="G24" s="29">
        <v>11</v>
      </c>
      <c r="I24" s="24">
        <v>2</v>
      </c>
      <c r="J24" s="25" t="s">
        <v>364</v>
      </c>
      <c r="K24" s="25" t="s">
        <v>45</v>
      </c>
      <c r="L24" s="28">
        <v>138</v>
      </c>
      <c r="M24" s="27">
        <v>3</v>
      </c>
      <c r="N24" s="28">
        <v>399</v>
      </c>
      <c r="O24" s="29">
        <v>8</v>
      </c>
    </row>
    <row r="25" spans="1:15" ht="15.75" customHeight="1" x14ac:dyDescent="0.3">
      <c r="A25" s="33">
        <v>1</v>
      </c>
      <c r="B25" s="34" t="s">
        <v>365</v>
      </c>
      <c r="C25" s="34" t="s">
        <v>45</v>
      </c>
      <c r="D25" s="37" t="s">
        <v>79</v>
      </c>
      <c r="E25" s="36">
        <v>0</v>
      </c>
      <c r="F25" s="56">
        <v>152</v>
      </c>
      <c r="G25" s="57">
        <v>1</v>
      </c>
      <c r="I25" s="33">
        <v>3</v>
      </c>
      <c r="J25" s="34" t="s">
        <v>366</v>
      </c>
      <c r="K25" s="34" t="s">
        <v>45</v>
      </c>
      <c r="L25" s="37" t="s">
        <v>79</v>
      </c>
      <c r="M25" s="36">
        <v>0</v>
      </c>
      <c r="N25" s="37">
        <v>135</v>
      </c>
      <c r="O25" s="38">
        <v>5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367</v>
      </c>
      <c r="D27" s="9"/>
      <c r="E27" s="9" t="s">
        <v>368</v>
      </c>
      <c r="F27" s="8"/>
      <c r="G27" s="8"/>
      <c r="I27" s="1"/>
      <c r="J27" s="8" t="s">
        <v>85</v>
      </c>
      <c r="K27" s="9" t="s">
        <v>369</v>
      </c>
      <c r="L27" s="9"/>
      <c r="M27" s="9" t="s">
        <v>227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1</v>
      </c>
      <c r="B29" s="22" t="s">
        <v>370</v>
      </c>
      <c r="C29" s="22" t="s">
        <v>29</v>
      </c>
      <c r="D29" s="18">
        <v>152</v>
      </c>
      <c r="E29" s="18">
        <v>7</v>
      </c>
      <c r="F29" s="19">
        <v>491</v>
      </c>
      <c r="G29" s="20">
        <v>24</v>
      </c>
      <c r="I29" s="15">
        <v>2</v>
      </c>
      <c r="J29" s="22" t="s">
        <v>371</v>
      </c>
      <c r="K29" s="22" t="s">
        <v>19</v>
      </c>
      <c r="L29" s="18">
        <v>152</v>
      </c>
      <c r="M29" s="18">
        <v>9</v>
      </c>
      <c r="N29" s="18">
        <v>449</v>
      </c>
      <c r="O29" s="23">
        <v>23</v>
      </c>
    </row>
    <row r="30" spans="1:15" ht="15.75" customHeight="1" x14ac:dyDescent="0.3">
      <c r="A30" s="24">
        <v>3</v>
      </c>
      <c r="B30" s="25" t="s">
        <v>372</v>
      </c>
      <c r="C30" s="25" t="s">
        <v>23</v>
      </c>
      <c r="D30" s="28">
        <v>150</v>
      </c>
      <c r="E30" s="27">
        <v>5</v>
      </c>
      <c r="F30" s="28">
        <v>470</v>
      </c>
      <c r="G30" s="29">
        <v>21</v>
      </c>
      <c r="I30" s="24">
        <v>1</v>
      </c>
      <c r="J30" s="25" t="s">
        <v>373</v>
      </c>
      <c r="K30" s="25" t="s">
        <v>29</v>
      </c>
      <c r="L30" s="28">
        <v>135</v>
      </c>
      <c r="M30" s="27">
        <v>5</v>
      </c>
      <c r="N30" s="31">
        <v>445</v>
      </c>
      <c r="O30" s="32">
        <v>21</v>
      </c>
    </row>
    <row r="31" spans="1:15" ht="15.75" customHeight="1" x14ac:dyDescent="0.3">
      <c r="A31" s="24">
        <v>7</v>
      </c>
      <c r="B31" s="25" t="s">
        <v>374</v>
      </c>
      <c r="C31" s="25" t="s">
        <v>78</v>
      </c>
      <c r="D31" s="28">
        <v>152</v>
      </c>
      <c r="E31" s="27">
        <v>7</v>
      </c>
      <c r="F31" s="28">
        <v>457</v>
      </c>
      <c r="G31" s="29">
        <v>19</v>
      </c>
      <c r="I31" s="24">
        <v>8</v>
      </c>
      <c r="J31" s="25" t="s">
        <v>188</v>
      </c>
      <c r="K31" s="25" t="s">
        <v>148</v>
      </c>
      <c r="L31" s="28">
        <v>149</v>
      </c>
      <c r="M31" s="27">
        <v>8</v>
      </c>
      <c r="N31" s="28">
        <v>437</v>
      </c>
      <c r="O31" s="29">
        <v>20</v>
      </c>
    </row>
    <row r="32" spans="1:15" ht="15.75" customHeight="1" x14ac:dyDescent="0.3">
      <c r="A32" s="24">
        <v>6</v>
      </c>
      <c r="B32" s="25" t="s">
        <v>104</v>
      </c>
      <c r="C32" s="25" t="s">
        <v>64</v>
      </c>
      <c r="D32" s="28">
        <v>161</v>
      </c>
      <c r="E32" s="27">
        <v>9</v>
      </c>
      <c r="F32" s="28">
        <v>452</v>
      </c>
      <c r="G32" s="29">
        <v>18</v>
      </c>
      <c r="I32" s="24">
        <v>9</v>
      </c>
      <c r="J32" s="25" t="s">
        <v>375</v>
      </c>
      <c r="K32" s="25" t="s">
        <v>29</v>
      </c>
      <c r="L32" s="28">
        <v>0</v>
      </c>
      <c r="M32" s="27">
        <v>0</v>
      </c>
      <c r="N32" s="28">
        <v>320</v>
      </c>
      <c r="O32" s="29">
        <v>17</v>
      </c>
    </row>
    <row r="33" spans="1:15" ht="15.75" customHeight="1" x14ac:dyDescent="0.3">
      <c r="A33" s="24">
        <v>2</v>
      </c>
      <c r="B33" s="25" t="s">
        <v>376</v>
      </c>
      <c r="C33" s="25" t="s">
        <v>53</v>
      </c>
      <c r="D33" s="28">
        <v>149</v>
      </c>
      <c r="E33" s="27">
        <v>4</v>
      </c>
      <c r="F33" s="28">
        <v>453</v>
      </c>
      <c r="G33" s="29">
        <v>17</v>
      </c>
      <c r="I33" s="24">
        <v>6</v>
      </c>
      <c r="J33" s="25" t="s">
        <v>110</v>
      </c>
      <c r="K33" s="25" t="s">
        <v>23</v>
      </c>
      <c r="L33" s="28">
        <v>147</v>
      </c>
      <c r="M33" s="27">
        <v>7</v>
      </c>
      <c r="N33" s="28">
        <v>421</v>
      </c>
      <c r="O33" s="29">
        <v>16</v>
      </c>
    </row>
    <row r="34" spans="1:15" ht="15.75" customHeight="1" x14ac:dyDescent="0.3">
      <c r="A34" s="24">
        <v>9</v>
      </c>
      <c r="B34" s="25" t="s">
        <v>377</v>
      </c>
      <c r="C34" s="25" t="s">
        <v>64</v>
      </c>
      <c r="D34" s="28">
        <v>158</v>
      </c>
      <c r="E34" s="27">
        <v>8</v>
      </c>
      <c r="F34" s="28">
        <v>444</v>
      </c>
      <c r="G34" s="29">
        <v>17</v>
      </c>
      <c r="I34" s="24">
        <v>7</v>
      </c>
      <c r="J34" s="25" t="s">
        <v>378</v>
      </c>
      <c r="K34" s="25" t="s">
        <v>41</v>
      </c>
      <c r="L34" s="28">
        <v>124</v>
      </c>
      <c r="M34" s="27">
        <v>4</v>
      </c>
      <c r="N34" s="28">
        <v>390</v>
      </c>
      <c r="O34" s="29">
        <v>13</v>
      </c>
    </row>
    <row r="35" spans="1:15" ht="15.75" customHeight="1" x14ac:dyDescent="0.3">
      <c r="A35" s="24">
        <v>8</v>
      </c>
      <c r="B35" s="25" t="s">
        <v>379</v>
      </c>
      <c r="C35" s="25" t="s">
        <v>75</v>
      </c>
      <c r="D35" s="28">
        <v>149</v>
      </c>
      <c r="E35" s="27">
        <v>4</v>
      </c>
      <c r="F35" s="28">
        <v>443</v>
      </c>
      <c r="G35" s="29">
        <v>13</v>
      </c>
      <c r="I35" s="24">
        <v>4</v>
      </c>
      <c r="J35" s="25" t="s">
        <v>57</v>
      </c>
      <c r="K35" s="25" t="s">
        <v>58</v>
      </c>
      <c r="L35" s="28">
        <v>138</v>
      </c>
      <c r="M35" s="27">
        <v>6</v>
      </c>
      <c r="N35" s="28">
        <v>394</v>
      </c>
      <c r="O35" s="29">
        <v>12</v>
      </c>
    </row>
    <row r="36" spans="1:15" ht="15.75" customHeight="1" x14ac:dyDescent="0.3">
      <c r="A36" s="24">
        <v>5</v>
      </c>
      <c r="B36" s="25" t="s">
        <v>380</v>
      </c>
      <c r="C36" s="25" t="s">
        <v>381</v>
      </c>
      <c r="D36" s="28">
        <v>132</v>
      </c>
      <c r="E36" s="27">
        <v>2</v>
      </c>
      <c r="F36" s="28">
        <v>392</v>
      </c>
      <c r="G36" s="29">
        <v>6</v>
      </c>
      <c r="I36" s="24">
        <v>3</v>
      </c>
      <c r="J36" s="25" t="s">
        <v>382</v>
      </c>
      <c r="K36" s="25" t="s">
        <v>64</v>
      </c>
      <c r="L36" s="28">
        <v>77</v>
      </c>
      <c r="M36" s="27">
        <v>3</v>
      </c>
      <c r="N36" s="28">
        <v>329</v>
      </c>
      <c r="O36" s="29">
        <v>8</v>
      </c>
    </row>
    <row r="37" spans="1:15" ht="15.75" customHeight="1" x14ac:dyDescent="0.3">
      <c r="A37" s="33">
        <v>4</v>
      </c>
      <c r="B37" s="34" t="s">
        <v>383</v>
      </c>
      <c r="C37" s="34" t="s">
        <v>23</v>
      </c>
      <c r="D37" s="37">
        <v>99</v>
      </c>
      <c r="E37" s="36">
        <v>1</v>
      </c>
      <c r="F37" s="37">
        <v>283</v>
      </c>
      <c r="G37" s="38">
        <v>3</v>
      </c>
      <c r="I37" s="33">
        <v>5</v>
      </c>
      <c r="J37" s="34" t="s">
        <v>253</v>
      </c>
      <c r="K37" s="34" t="s">
        <v>78</v>
      </c>
      <c r="L37" s="37" t="s">
        <v>79</v>
      </c>
      <c r="M37" s="36">
        <v>0</v>
      </c>
      <c r="N37" s="37">
        <v>0</v>
      </c>
      <c r="O37" s="38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384</v>
      </c>
      <c r="D39" s="9"/>
      <c r="E39" s="9" t="s">
        <v>385</v>
      </c>
      <c r="F39" s="8"/>
      <c r="G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</row>
    <row r="41" spans="1:15" ht="15.75" customHeight="1" x14ac:dyDescent="0.3">
      <c r="A41" s="15">
        <v>1</v>
      </c>
      <c r="B41" s="22" t="s">
        <v>152</v>
      </c>
      <c r="C41" s="22" t="s">
        <v>23</v>
      </c>
      <c r="D41" s="18">
        <v>136</v>
      </c>
      <c r="E41" s="18">
        <v>6</v>
      </c>
      <c r="F41" s="19">
        <v>426</v>
      </c>
      <c r="G41" s="20">
        <v>24</v>
      </c>
    </row>
    <row r="42" spans="1:15" ht="15.75" customHeight="1" x14ac:dyDescent="0.3">
      <c r="A42" s="24">
        <v>5</v>
      </c>
      <c r="B42" s="25" t="s">
        <v>386</v>
      </c>
      <c r="C42" s="25" t="s">
        <v>26</v>
      </c>
      <c r="D42" s="28">
        <v>159</v>
      </c>
      <c r="E42" s="27">
        <v>9</v>
      </c>
      <c r="F42" s="28">
        <v>427</v>
      </c>
      <c r="G42" s="29">
        <v>22</v>
      </c>
    </row>
    <row r="43" spans="1:15" ht="15.75" customHeight="1" x14ac:dyDescent="0.3">
      <c r="A43" s="24">
        <v>7</v>
      </c>
      <c r="B43" s="25" t="s">
        <v>192</v>
      </c>
      <c r="C43" s="25" t="s">
        <v>64</v>
      </c>
      <c r="D43" s="28">
        <v>143</v>
      </c>
      <c r="E43" s="27">
        <v>7</v>
      </c>
      <c r="F43" s="28">
        <v>408</v>
      </c>
      <c r="G43" s="29">
        <v>18</v>
      </c>
    </row>
    <row r="44" spans="1:15" ht="15.75" customHeight="1" x14ac:dyDescent="0.3">
      <c r="A44" s="24">
        <v>8</v>
      </c>
      <c r="B44" s="25" t="s">
        <v>44</v>
      </c>
      <c r="C44" s="25" t="s">
        <v>45</v>
      </c>
      <c r="D44" s="28">
        <v>105</v>
      </c>
      <c r="E44" s="27">
        <v>4</v>
      </c>
      <c r="F44" s="28">
        <v>351</v>
      </c>
      <c r="G44" s="29">
        <v>15</v>
      </c>
    </row>
    <row r="45" spans="1:15" ht="15.75" customHeight="1" x14ac:dyDescent="0.3">
      <c r="A45" s="24">
        <v>6</v>
      </c>
      <c r="B45" s="25" t="s">
        <v>242</v>
      </c>
      <c r="C45" s="25" t="s">
        <v>23</v>
      </c>
      <c r="D45" s="28">
        <v>147</v>
      </c>
      <c r="E45" s="27">
        <v>8</v>
      </c>
      <c r="F45" s="28">
        <v>366</v>
      </c>
      <c r="G45" s="29">
        <v>14</v>
      </c>
    </row>
    <row r="46" spans="1:15" ht="15.75" customHeight="1" x14ac:dyDescent="0.3">
      <c r="A46" s="24">
        <v>3</v>
      </c>
      <c r="B46" s="25" t="s">
        <v>193</v>
      </c>
      <c r="C46" s="25" t="s">
        <v>194</v>
      </c>
      <c r="D46" s="28">
        <v>107</v>
      </c>
      <c r="E46" s="27">
        <v>5</v>
      </c>
      <c r="F46" s="28">
        <v>348</v>
      </c>
      <c r="G46" s="29">
        <v>14</v>
      </c>
    </row>
    <row r="47" spans="1:15" ht="15.75" customHeight="1" x14ac:dyDescent="0.3">
      <c r="A47" s="24">
        <v>2</v>
      </c>
      <c r="B47" s="25" t="s">
        <v>387</v>
      </c>
      <c r="C47" s="25" t="s">
        <v>268</v>
      </c>
      <c r="D47" s="28" t="s">
        <v>79</v>
      </c>
      <c r="E47" s="27">
        <v>0</v>
      </c>
      <c r="F47" s="28">
        <v>238</v>
      </c>
      <c r="G47" s="29">
        <v>10</v>
      </c>
    </row>
    <row r="48" spans="1:15" ht="15.75" customHeight="1" x14ac:dyDescent="0.3">
      <c r="A48" s="24">
        <v>4</v>
      </c>
      <c r="B48" s="25" t="s">
        <v>388</v>
      </c>
      <c r="C48" s="25" t="s">
        <v>64</v>
      </c>
      <c r="D48" s="28" t="s">
        <v>79</v>
      </c>
      <c r="E48" s="27">
        <v>0</v>
      </c>
      <c r="F48" s="28">
        <v>142</v>
      </c>
      <c r="G48" s="29">
        <v>8</v>
      </c>
    </row>
    <row r="49" spans="1:7" ht="15.75" customHeight="1" x14ac:dyDescent="0.3">
      <c r="A49" s="33">
        <v>9</v>
      </c>
      <c r="B49" s="34" t="s">
        <v>267</v>
      </c>
      <c r="C49" s="34" t="s">
        <v>268</v>
      </c>
      <c r="D49" s="37">
        <v>100</v>
      </c>
      <c r="E49" s="36">
        <v>3</v>
      </c>
      <c r="F49" s="37">
        <v>312</v>
      </c>
      <c r="G49" s="38">
        <v>7</v>
      </c>
    </row>
    <row r="50" spans="1:7" ht="15.75" customHeight="1" x14ac:dyDescent="0.3"/>
    <row r="51" spans="1:7" ht="15.75" customHeight="1" x14ac:dyDescent="0.3">
      <c r="B51" s="10" t="s">
        <v>389</v>
      </c>
      <c r="F51" s="41" t="s">
        <v>167</v>
      </c>
    </row>
    <row r="52" spans="1:7" ht="15.75" customHeight="1" x14ac:dyDescent="0.3">
      <c r="B52" s="10" t="s">
        <v>168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344A1E5C-A543-41C5-A2AD-4BFBB94B275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25CB-47C8-411E-B696-3606B2A65D29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327</v>
      </c>
      <c r="C1" s="2"/>
      <c r="D1" s="3"/>
      <c r="E1" s="3"/>
      <c r="F1" s="3" t="s">
        <v>274</v>
      </c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390</v>
      </c>
      <c r="D3" s="9"/>
      <c r="E3" s="9" t="s">
        <v>391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335</v>
      </c>
      <c r="C5" s="46" t="s">
        <v>26</v>
      </c>
      <c r="D5" s="17">
        <v>195</v>
      </c>
      <c r="E5" s="18">
        <v>8</v>
      </c>
      <c r="F5" s="17">
        <v>587</v>
      </c>
      <c r="G5" s="47">
        <v>24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5</v>
      </c>
      <c r="B6" s="49" t="s">
        <v>339</v>
      </c>
      <c r="C6" s="49" t="s">
        <v>26</v>
      </c>
      <c r="D6" s="26">
        <v>194</v>
      </c>
      <c r="E6" s="28">
        <v>7</v>
      </c>
      <c r="F6" s="26">
        <v>576</v>
      </c>
      <c r="G6" s="50">
        <v>20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334</v>
      </c>
      <c r="C7" s="25" t="s">
        <v>26</v>
      </c>
      <c r="D7" s="28">
        <v>187</v>
      </c>
      <c r="E7" s="28">
        <v>6</v>
      </c>
      <c r="F7" s="31">
        <v>563</v>
      </c>
      <c r="G7" s="32">
        <v>17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4</v>
      </c>
      <c r="B8" s="49" t="s">
        <v>338</v>
      </c>
      <c r="C8" s="49" t="s">
        <v>29</v>
      </c>
      <c r="D8" s="26">
        <v>182</v>
      </c>
      <c r="E8" s="28">
        <v>4</v>
      </c>
      <c r="F8" s="26">
        <v>540</v>
      </c>
      <c r="G8" s="50">
        <v>13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7</v>
      </c>
      <c r="B9" s="49" t="s">
        <v>195</v>
      </c>
      <c r="C9" s="49" t="s">
        <v>23</v>
      </c>
      <c r="D9" s="26">
        <v>183</v>
      </c>
      <c r="E9" s="28">
        <v>5</v>
      </c>
      <c r="F9" s="26">
        <v>537</v>
      </c>
      <c r="G9" s="50">
        <v>12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345</v>
      </c>
      <c r="C10" s="49" t="s">
        <v>23</v>
      </c>
      <c r="D10" s="26" t="s">
        <v>79</v>
      </c>
      <c r="E10" s="28">
        <v>0</v>
      </c>
      <c r="F10" s="26">
        <v>194</v>
      </c>
      <c r="G10" s="50">
        <v>7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3</v>
      </c>
      <c r="B11" s="49" t="s">
        <v>347</v>
      </c>
      <c r="C11" s="49" t="s">
        <v>78</v>
      </c>
      <c r="D11" s="26" t="s">
        <v>79</v>
      </c>
      <c r="E11" s="28">
        <v>0</v>
      </c>
      <c r="F11" s="26">
        <v>0</v>
      </c>
      <c r="G11" s="50">
        <v>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1">
        <v>6</v>
      </c>
      <c r="B12" s="52" t="s">
        <v>346</v>
      </c>
      <c r="C12" s="52" t="s">
        <v>29</v>
      </c>
      <c r="D12" s="35" t="s">
        <v>79</v>
      </c>
      <c r="E12" s="37">
        <v>0</v>
      </c>
      <c r="F12" s="35">
        <v>0</v>
      </c>
      <c r="G12" s="53">
        <v>0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392</v>
      </c>
      <c r="D14" s="9"/>
      <c r="E14" s="9" t="s">
        <v>393</v>
      </c>
      <c r="F14" s="8"/>
      <c r="G14" s="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5">
        <v>2</v>
      </c>
      <c r="B16" s="46" t="s">
        <v>336</v>
      </c>
      <c r="C16" s="46" t="s">
        <v>29</v>
      </c>
      <c r="D16" s="17">
        <v>181</v>
      </c>
      <c r="E16" s="18">
        <v>9</v>
      </c>
      <c r="F16" s="17">
        <v>543</v>
      </c>
      <c r="G16" s="47">
        <v>26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24">
        <v>9</v>
      </c>
      <c r="B17" s="49" t="s">
        <v>341</v>
      </c>
      <c r="C17" s="49" t="s">
        <v>29</v>
      </c>
      <c r="D17" s="26">
        <v>176</v>
      </c>
      <c r="E17" s="28">
        <v>7</v>
      </c>
      <c r="F17" s="26">
        <v>532</v>
      </c>
      <c r="G17" s="50">
        <v>22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4</v>
      </c>
      <c r="B18" s="49" t="s">
        <v>356</v>
      </c>
      <c r="C18" s="49" t="s">
        <v>26</v>
      </c>
      <c r="D18" s="26">
        <v>179</v>
      </c>
      <c r="E18" s="28">
        <v>8</v>
      </c>
      <c r="F18" s="26">
        <v>516</v>
      </c>
      <c r="G18" s="50">
        <v>19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8</v>
      </c>
      <c r="B19" s="49" t="s">
        <v>358</v>
      </c>
      <c r="C19" s="49" t="s">
        <v>58</v>
      </c>
      <c r="D19" s="26">
        <v>169</v>
      </c>
      <c r="E19" s="28">
        <v>6</v>
      </c>
      <c r="F19" s="26">
        <v>495</v>
      </c>
      <c r="G19" s="50">
        <v>17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3</v>
      </c>
      <c r="B20" s="49" t="s">
        <v>370</v>
      </c>
      <c r="C20" s="49" t="s">
        <v>29</v>
      </c>
      <c r="D20" s="26">
        <v>152</v>
      </c>
      <c r="E20" s="28">
        <v>3</v>
      </c>
      <c r="F20" s="26">
        <v>491</v>
      </c>
      <c r="G20" s="50">
        <v>15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7</v>
      </c>
      <c r="B21" s="49" t="s">
        <v>353</v>
      </c>
      <c r="C21" s="49" t="s">
        <v>29</v>
      </c>
      <c r="D21" s="26">
        <v>156</v>
      </c>
      <c r="E21" s="28">
        <v>4</v>
      </c>
      <c r="F21" s="26">
        <v>491</v>
      </c>
      <c r="G21" s="50">
        <v>15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5</v>
      </c>
      <c r="B22" s="49" t="s">
        <v>372</v>
      </c>
      <c r="C22" s="49" t="s">
        <v>23</v>
      </c>
      <c r="D22" s="26">
        <v>150</v>
      </c>
      <c r="E22" s="28">
        <v>2</v>
      </c>
      <c r="F22" s="26">
        <v>470</v>
      </c>
      <c r="G22" s="50">
        <v>10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6</v>
      </c>
      <c r="B23" s="49" t="s">
        <v>386</v>
      </c>
      <c r="C23" s="49" t="s">
        <v>26</v>
      </c>
      <c r="D23" s="26">
        <v>159</v>
      </c>
      <c r="E23" s="28">
        <v>5</v>
      </c>
      <c r="F23" s="26">
        <v>427</v>
      </c>
      <c r="G23" s="50">
        <v>8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33">
        <v>1</v>
      </c>
      <c r="B24" s="34" t="s">
        <v>231</v>
      </c>
      <c r="C24" s="34" t="s">
        <v>23</v>
      </c>
      <c r="D24" s="37">
        <v>130</v>
      </c>
      <c r="E24" s="37">
        <v>1</v>
      </c>
      <c r="F24" s="56">
        <v>414</v>
      </c>
      <c r="G24" s="57">
        <v>4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10" t="s">
        <v>277</v>
      </c>
      <c r="F26" s="41" t="s">
        <v>167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10" t="s">
        <v>168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1BEBF184-9B8C-4F20-8E0E-AB49991F31A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9293-96A2-49D2-BA69-0221F95B030A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327</v>
      </c>
      <c r="C1" s="2"/>
      <c r="D1" s="3"/>
      <c r="E1" s="3"/>
      <c r="F1" s="3" t="s">
        <v>278</v>
      </c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394</v>
      </c>
      <c r="D3" s="9"/>
      <c r="E3" s="9" t="s">
        <v>395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7</v>
      </c>
      <c r="B5" s="46" t="s">
        <v>337</v>
      </c>
      <c r="C5" s="46" t="s">
        <v>21</v>
      </c>
      <c r="D5" s="17">
        <v>190</v>
      </c>
      <c r="E5" s="18">
        <v>7</v>
      </c>
      <c r="F5" s="17">
        <v>574</v>
      </c>
      <c r="G5" s="47">
        <v>21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3</v>
      </c>
      <c r="B6" s="49" t="s">
        <v>342</v>
      </c>
      <c r="C6" s="49" t="s">
        <v>19</v>
      </c>
      <c r="D6" s="26">
        <v>187</v>
      </c>
      <c r="E6" s="28">
        <v>6</v>
      </c>
      <c r="F6" s="26">
        <v>568</v>
      </c>
      <c r="G6" s="50">
        <v>18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343</v>
      </c>
      <c r="C7" s="25" t="s">
        <v>148</v>
      </c>
      <c r="D7" s="28">
        <v>166</v>
      </c>
      <c r="E7" s="28">
        <v>5</v>
      </c>
      <c r="F7" s="31">
        <v>515</v>
      </c>
      <c r="G7" s="32">
        <v>15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56</v>
      </c>
      <c r="C8" s="49" t="s">
        <v>45</v>
      </c>
      <c r="D8" s="26">
        <v>157</v>
      </c>
      <c r="E8" s="28">
        <v>3</v>
      </c>
      <c r="F8" s="26">
        <v>477</v>
      </c>
      <c r="G8" s="50">
        <v>11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5</v>
      </c>
      <c r="B9" s="49" t="s">
        <v>359</v>
      </c>
      <c r="C9" s="49" t="s">
        <v>45</v>
      </c>
      <c r="D9" s="26">
        <v>143</v>
      </c>
      <c r="E9" s="28">
        <v>2</v>
      </c>
      <c r="F9" s="26">
        <v>430</v>
      </c>
      <c r="G9" s="50">
        <v>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2</v>
      </c>
      <c r="B10" s="49" t="s">
        <v>209</v>
      </c>
      <c r="C10" s="49" t="s">
        <v>23</v>
      </c>
      <c r="D10" s="26">
        <v>161</v>
      </c>
      <c r="E10" s="28">
        <v>4</v>
      </c>
      <c r="F10" s="26">
        <v>311</v>
      </c>
      <c r="G10" s="50">
        <v>7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1">
        <v>4</v>
      </c>
      <c r="B11" s="52" t="s">
        <v>348</v>
      </c>
      <c r="C11" s="52" t="s">
        <v>78</v>
      </c>
      <c r="D11" s="35" t="s">
        <v>79</v>
      </c>
      <c r="E11" s="37">
        <v>0</v>
      </c>
      <c r="F11" s="35">
        <v>0</v>
      </c>
      <c r="G11" s="53">
        <v>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"/>
      <c r="B13" s="8" t="s">
        <v>7</v>
      </c>
      <c r="C13" s="9" t="s">
        <v>396</v>
      </c>
      <c r="D13" s="9"/>
      <c r="E13" s="9" t="s">
        <v>397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5">
        <v>2</v>
      </c>
      <c r="B15" s="46" t="s">
        <v>374</v>
      </c>
      <c r="C15" s="46" t="s">
        <v>78</v>
      </c>
      <c r="D15" s="17">
        <v>152</v>
      </c>
      <c r="E15" s="18">
        <v>6</v>
      </c>
      <c r="F15" s="17">
        <v>457</v>
      </c>
      <c r="G15" s="47">
        <v>19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24">
        <v>1</v>
      </c>
      <c r="B16" s="25" t="s">
        <v>104</v>
      </c>
      <c r="C16" s="25" t="s">
        <v>64</v>
      </c>
      <c r="D16" s="28">
        <v>161</v>
      </c>
      <c r="E16" s="28">
        <v>7</v>
      </c>
      <c r="F16" s="31">
        <v>452</v>
      </c>
      <c r="G16" s="32">
        <v>19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8">
        <v>6</v>
      </c>
      <c r="B17" s="49" t="s">
        <v>188</v>
      </c>
      <c r="C17" s="49" t="s">
        <v>148</v>
      </c>
      <c r="D17" s="26">
        <v>149</v>
      </c>
      <c r="E17" s="28">
        <v>5</v>
      </c>
      <c r="F17" s="26">
        <v>437</v>
      </c>
      <c r="G17" s="50">
        <v>15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3</v>
      </c>
      <c r="B18" s="49" t="s">
        <v>110</v>
      </c>
      <c r="C18" s="49" t="s">
        <v>23</v>
      </c>
      <c r="D18" s="26">
        <v>147</v>
      </c>
      <c r="E18" s="28">
        <v>4</v>
      </c>
      <c r="F18" s="26">
        <v>421</v>
      </c>
      <c r="G18" s="50">
        <v>11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5</v>
      </c>
      <c r="B19" s="49" t="s">
        <v>192</v>
      </c>
      <c r="C19" s="49" t="s">
        <v>64</v>
      </c>
      <c r="D19" s="26">
        <v>143</v>
      </c>
      <c r="E19" s="28">
        <v>2</v>
      </c>
      <c r="F19" s="26">
        <v>408</v>
      </c>
      <c r="G19" s="50">
        <v>9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4</v>
      </c>
      <c r="B20" s="49" t="s">
        <v>242</v>
      </c>
      <c r="C20" s="49" t="s">
        <v>23</v>
      </c>
      <c r="D20" s="26">
        <v>147</v>
      </c>
      <c r="E20" s="28">
        <v>4</v>
      </c>
      <c r="F20" s="26">
        <v>366</v>
      </c>
      <c r="G20" s="50">
        <v>6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3">
        <v>7</v>
      </c>
      <c r="B21" s="52" t="s">
        <v>44</v>
      </c>
      <c r="C21" s="52" t="s">
        <v>45</v>
      </c>
      <c r="D21" s="35">
        <v>105</v>
      </c>
      <c r="E21" s="37">
        <v>1</v>
      </c>
      <c r="F21" s="35">
        <v>351</v>
      </c>
      <c r="G21" s="53">
        <v>6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10" t="s">
        <v>277</v>
      </c>
      <c r="F23" s="41" t="s">
        <v>167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10" t="s">
        <v>168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EE39B81-1866-4462-9C00-BDD33956CEB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B656-CFDA-47B1-9E0A-4048E5685E1F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398</v>
      </c>
      <c r="B1" s="2"/>
      <c r="C1" s="2"/>
      <c r="D1" s="3"/>
      <c r="E1" s="3"/>
      <c r="F1" s="3"/>
      <c r="G1" s="58"/>
      <c r="H1" s="3"/>
      <c r="I1" s="4" t="s">
        <v>328</v>
      </c>
      <c r="J1" s="59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399</v>
      </c>
      <c r="B4" s="63"/>
      <c r="C4" s="64">
        <v>539</v>
      </c>
      <c r="D4" s="63"/>
      <c r="E4" s="65" t="s">
        <v>15</v>
      </c>
      <c r="F4" s="66">
        <f>SUM(F5:F7)</f>
        <v>542</v>
      </c>
      <c r="G4" s="67" t="s">
        <v>291</v>
      </c>
      <c r="H4" s="62" t="s">
        <v>400</v>
      </c>
      <c r="I4" s="63"/>
      <c r="J4" s="64">
        <v>473</v>
      </c>
      <c r="K4" s="63"/>
      <c r="L4" s="65" t="s">
        <v>15</v>
      </c>
      <c r="M4" s="66">
        <f>SUM(M5:M7)</f>
        <v>451</v>
      </c>
      <c r="N4"/>
    </row>
    <row r="5" spans="1:25" ht="15.75" customHeight="1" x14ac:dyDescent="0.3">
      <c r="A5" s="68" t="s">
        <v>401</v>
      </c>
      <c r="B5" s="27">
        <v>43</v>
      </c>
      <c r="C5" s="27">
        <v>47</v>
      </c>
      <c r="D5" s="27">
        <v>48</v>
      </c>
      <c r="E5" s="27">
        <v>46</v>
      </c>
      <c r="F5" s="70">
        <f>SUM(B5:E5)</f>
        <v>184</v>
      </c>
      <c r="G5"/>
      <c r="H5" s="68" t="s">
        <v>364</v>
      </c>
      <c r="I5" s="27">
        <v>33</v>
      </c>
      <c r="J5" s="27">
        <v>36</v>
      </c>
      <c r="K5" s="27">
        <v>35</v>
      </c>
      <c r="L5" s="27">
        <v>34</v>
      </c>
      <c r="M5" s="70">
        <f>SUM(I5:L5)</f>
        <v>138</v>
      </c>
      <c r="N5"/>
    </row>
    <row r="6" spans="1:25" ht="15.75" customHeight="1" x14ac:dyDescent="0.3">
      <c r="A6" s="71" t="s">
        <v>354</v>
      </c>
      <c r="B6" s="28">
        <v>38</v>
      </c>
      <c r="C6" s="28">
        <v>45</v>
      </c>
      <c r="D6" s="28">
        <v>40</v>
      </c>
      <c r="E6" s="28">
        <v>45</v>
      </c>
      <c r="F6" s="29">
        <f>SUM(B6:E6)</f>
        <v>168</v>
      </c>
      <c r="G6"/>
      <c r="H6" s="71" t="s">
        <v>357</v>
      </c>
      <c r="I6" s="28">
        <v>43</v>
      </c>
      <c r="J6" s="28">
        <v>43</v>
      </c>
      <c r="K6" s="28">
        <v>39</v>
      </c>
      <c r="L6" s="28">
        <v>45</v>
      </c>
      <c r="M6" s="29">
        <f>SUM(I6:L6)</f>
        <v>170</v>
      </c>
      <c r="N6"/>
    </row>
    <row r="7" spans="1:25" ht="15.75" customHeight="1" x14ac:dyDescent="0.3">
      <c r="A7" s="72" t="s">
        <v>337</v>
      </c>
      <c r="B7" s="37">
        <v>44</v>
      </c>
      <c r="C7" s="37">
        <v>49</v>
      </c>
      <c r="D7" s="37">
        <v>49</v>
      </c>
      <c r="E7" s="37">
        <v>48</v>
      </c>
      <c r="F7" s="38">
        <f>SUM(B7:E7)</f>
        <v>190</v>
      </c>
      <c r="G7"/>
      <c r="H7" s="72" t="s">
        <v>359</v>
      </c>
      <c r="I7" s="37">
        <v>40</v>
      </c>
      <c r="J7" s="37">
        <v>34</v>
      </c>
      <c r="K7" s="37">
        <v>37</v>
      </c>
      <c r="L7" s="37">
        <v>32</v>
      </c>
      <c r="M7" s="38">
        <f>SUM(I7:L7)</f>
        <v>143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402</v>
      </c>
      <c r="B9" s="63"/>
      <c r="C9" s="64">
        <v>480</v>
      </c>
      <c r="D9" s="63"/>
      <c r="E9" s="65" t="s">
        <v>15</v>
      </c>
      <c r="F9" s="66">
        <f>SUM(F10:F12)</f>
        <v>463</v>
      </c>
      <c r="G9" s="67" t="s">
        <v>291</v>
      </c>
      <c r="H9" s="62" t="s">
        <v>403</v>
      </c>
      <c r="I9" s="63"/>
      <c r="J9" s="64">
        <v>564</v>
      </c>
      <c r="K9" s="63"/>
      <c r="L9" s="65" t="s">
        <v>15</v>
      </c>
      <c r="M9" s="66">
        <f>SUM(M10:M12)</f>
        <v>576</v>
      </c>
      <c r="N9"/>
    </row>
    <row r="10" spans="1:25" ht="15.75" customHeight="1" x14ac:dyDescent="0.3">
      <c r="A10" s="68" t="s">
        <v>231</v>
      </c>
      <c r="B10" s="27">
        <v>39</v>
      </c>
      <c r="C10" s="27">
        <v>26</v>
      </c>
      <c r="D10" s="27">
        <v>31</v>
      </c>
      <c r="E10" s="27">
        <v>34</v>
      </c>
      <c r="F10" s="70">
        <f>SUM(B10:E10)</f>
        <v>130</v>
      </c>
      <c r="G10"/>
      <c r="H10" s="68" t="s">
        <v>334</v>
      </c>
      <c r="I10" s="27">
        <v>47</v>
      </c>
      <c r="J10" s="27">
        <v>48</v>
      </c>
      <c r="K10" s="27">
        <v>45</v>
      </c>
      <c r="L10" s="27">
        <v>47</v>
      </c>
      <c r="M10" s="70">
        <f>SUM(I10:L10)</f>
        <v>187</v>
      </c>
      <c r="N10"/>
    </row>
    <row r="11" spans="1:25" ht="15.75" customHeight="1" x14ac:dyDescent="0.3">
      <c r="A11" s="71" t="s">
        <v>372</v>
      </c>
      <c r="B11" s="28">
        <v>31</v>
      </c>
      <c r="C11" s="28">
        <v>39</v>
      </c>
      <c r="D11" s="28">
        <v>39</v>
      </c>
      <c r="E11" s="28">
        <v>41</v>
      </c>
      <c r="F11" s="29">
        <f>SUM(B11:E11)</f>
        <v>150</v>
      </c>
      <c r="G11"/>
      <c r="H11" s="71" t="s">
        <v>335</v>
      </c>
      <c r="I11" s="28">
        <v>48</v>
      </c>
      <c r="J11" s="28">
        <v>49</v>
      </c>
      <c r="K11" s="28">
        <v>48</v>
      </c>
      <c r="L11" s="28">
        <v>50</v>
      </c>
      <c r="M11" s="29">
        <f>SUM(I11:L11)</f>
        <v>195</v>
      </c>
      <c r="N11"/>
    </row>
    <row r="12" spans="1:25" ht="15.75" customHeight="1" x14ac:dyDescent="0.3">
      <c r="A12" s="72" t="s">
        <v>195</v>
      </c>
      <c r="B12" s="37">
        <v>50</v>
      </c>
      <c r="C12" s="37">
        <v>46</v>
      </c>
      <c r="D12" s="37">
        <v>44</v>
      </c>
      <c r="E12" s="37">
        <v>43</v>
      </c>
      <c r="F12" s="38">
        <f>SUM(B12:E12)</f>
        <v>183</v>
      </c>
      <c r="G12"/>
      <c r="H12" s="72" t="s">
        <v>339</v>
      </c>
      <c r="I12" s="37">
        <v>48</v>
      </c>
      <c r="J12" s="37">
        <v>48</v>
      </c>
      <c r="K12" s="37">
        <v>49</v>
      </c>
      <c r="L12" s="37">
        <v>49</v>
      </c>
      <c r="M12" s="38">
        <f>SUM(I12:L12)</f>
        <v>194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0" t="s">
        <v>404</v>
      </c>
      <c r="C14" s="91">
        <v>476</v>
      </c>
      <c r="F14" s="10">
        <v>476</v>
      </c>
      <c r="G14" s="67" t="s">
        <v>291</v>
      </c>
      <c r="H14" s="10" t="s">
        <v>405</v>
      </c>
      <c r="N14"/>
    </row>
    <row r="15" spans="1:25" ht="15.75" customHeight="1" x14ac:dyDescent="0.3">
      <c r="G15"/>
      <c r="N15"/>
    </row>
    <row r="16" spans="1:25" ht="15.75" customHeight="1" x14ac:dyDescent="0.3">
      <c r="G16"/>
      <c r="N16"/>
    </row>
    <row r="17" spans="1:16" ht="15.75" customHeight="1" x14ac:dyDescent="0.3">
      <c r="G17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16" ht="15.75" customHeight="1" x14ac:dyDescent="0.3">
      <c r="B20" s="9" t="s">
        <v>406</v>
      </c>
      <c r="H20" s="75" t="s">
        <v>403</v>
      </c>
      <c r="I20" s="27">
        <v>3</v>
      </c>
      <c r="J20" s="27">
        <v>3</v>
      </c>
      <c r="K20" s="27"/>
      <c r="L20" s="27"/>
      <c r="M20" s="27">
        <v>1726</v>
      </c>
      <c r="N20" s="70">
        <v>6</v>
      </c>
    </row>
    <row r="21" spans="1:16" ht="15.75" customHeight="1" x14ac:dyDescent="0.3">
      <c r="B21" s="83" t="s">
        <v>407</v>
      </c>
      <c r="H21" s="71" t="s">
        <v>399</v>
      </c>
      <c r="I21" s="31">
        <v>3</v>
      </c>
      <c r="J21" s="31">
        <v>3</v>
      </c>
      <c r="K21" s="31"/>
      <c r="L21" s="31"/>
      <c r="M21" s="31">
        <v>1608</v>
      </c>
      <c r="N21" s="32">
        <v>6</v>
      </c>
    </row>
    <row r="22" spans="1:16" ht="15.75" customHeight="1" x14ac:dyDescent="0.3">
      <c r="B22" s="9" t="s">
        <v>304</v>
      </c>
      <c r="H22" s="71" t="s">
        <v>404</v>
      </c>
      <c r="I22" s="28">
        <v>3</v>
      </c>
      <c r="J22" s="28">
        <v>2</v>
      </c>
      <c r="K22" s="28"/>
      <c r="L22" s="28">
        <v>1</v>
      </c>
      <c r="M22" s="28">
        <v>1428</v>
      </c>
      <c r="N22" s="29">
        <v>4</v>
      </c>
    </row>
    <row r="23" spans="1:16" ht="15.75" customHeight="1" x14ac:dyDescent="0.3">
      <c r="H23" s="71" t="s">
        <v>402</v>
      </c>
      <c r="I23" s="28">
        <v>3</v>
      </c>
      <c r="J23" s="28">
        <v>1</v>
      </c>
      <c r="K23" s="28"/>
      <c r="L23" s="28">
        <v>2</v>
      </c>
      <c r="M23" s="28">
        <v>1421</v>
      </c>
      <c r="N23" s="29">
        <v>2</v>
      </c>
    </row>
    <row r="24" spans="1:16" ht="15.75" customHeight="1" x14ac:dyDescent="0.3">
      <c r="H24" s="71" t="s">
        <v>400</v>
      </c>
      <c r="I24" s="28">
        <v>3</v>
      </c>
      <c r="J24" s="28"/>
      <c r="K24" s="28"/>
      <c r="L24" s="28">
        <v>3</v>
      </c>
      <c r="M24" s="28">
        <v>1278</v>
      </c>
      <c r="N24" s="29">
        <v>0</v>
      </c>
    </row>
    <row r="25" spans="1:16" ht="15.75" customHeight="1" x14ac:dyDescent="0.3">
      <c r="H25" s="72" t="s">
        <v>405</v>
      </c>
      <c r="I25" s="37"/>
      <c r="J25" s="37"/>
      <c r="K25" s="37"/>
      <c r="L25" s="37"/>
      <c r="M25" s="37"/>
      <c r="N25" s="38"/>
    </row>
    <row r="26" spans="1:16" ht="15.75" customHeight="1" x14ac:dyDescent="0.3">
      <c r="H26" s="77"/>
    </row>
    <row r="27" spans="1:16" ht="15.75" customHeight="1" x14ac:dyDescent="0.3">
      <c r="A27" s="10" t="s">
        <v>389</v>
      </c>
      <c r="E27" s="39"/>
      <c r="G27" s="86" t="s">
        <v>167</v>
      </c>
      <c r="P27" s="80"/>
    </row>
    <row r="28" spans="1:16" ht="15.75" customHeight="1" x14ac:dyDescent="0.3">
      <c r="A28" s="10" t="s">
        <v>168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9FD8B1C1-F185-4621-81DD-66C7F122F7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37223-EBAB-4089-AF4C-9A69E2539F6C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408</v>
      </c>
      <c r="C1" s="2"/>
      <c r="D1" s="3"/>
      <c r="E1" s="3"/>
      <c r="F1" s="3"/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</row>
    <row r="3" spans="1:25" ht="15.75" customHeight="1" x14ac:dyDescent="0.3">
      <c r="A3" s="1"/>
      <c r="B3" s="8" t="s">
        <v>4</v>
      </c>
      <c r="C3" s="9" t="s">
        <v>409</v>
      </c>
      <c r="D3" s="9"/>
      <c r="E3" s="9" t="s">
        <v>410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6</v>
      </c>
      <c r="B5" s="22" t="s">
        <v>411</v>
      </c>
      <c r="C5" s="22" t="s">
        <v>23</v>
      </c>
      <c r="D5" s="18">
        <v>197</v>
      </c>
      <c r="E5" s="18">
        <v>8</v>
      </c>
      <c r="F5" s="18">
        <v>583</v>
      </c>
      <c r="G5" s="23">
        <v>22</v>
      </c>
      <c r="I5" s="10"/>
    </row>
    <row r="6" spans="1:25" ht="15.75" customHeight="1" x14ac:dyDescent="0.3">
      <c r="A6" s="24">
        <v>5</v>
      </c>
      <c r="B6" s="25" t="s">
        <v>110</v>
      </c>
      <c r="C6" s="25" t="s">
        <v>23</v>
      </c>
      <c r="D6" s="28">
        <v>195</v>
      </c>
      <c r="E6" s="27">
        <v>7</v>
      </c>
      <c r="F6" s="28">
        <v>581</v>
      </c>
      <c r="G6" s="29">
        <v>21</v>
      </c>
      <c r="I6" s="10"/>
    </row>
    <row r="7" spans="1:25" ht="15.75" customHeight="1" x14ac:dyDescent="0.3">
      <c r="A7" s="24">
        <v>8</v>
      </c>
      <c r="B7" s="25" t="s">
        <v>412</v>
      </c>
      <c r="C7" s="25" t="s">
        <v>413</v>
      </c>
      <c r="D7" s="28">
        <v>191</v>
      </c>
      <c r="E7" s="27">
        <v>5</v>
      </c>
      <c r="F7" s="28">
        <v>577</v>
      </c>
      <c r="G7" s="29">
        <v>19</v>
      </c>
      <c r="J7" s="89"/>
    </row>
    <row r="8" spans="1:25" ht="15.75" customHeight="1" x14ac:dyDescent="0.3">
      <c r="A8" s="24">
        <v>4</v>
      </c>
      <c r="B8" s="25" t="s">
        <v>414</v>
      </c>
      <c r="C8" s="25" t="s">
        <v>415</v>
      </c>
      <c r="D8" s="28">
        <v>187</v>
      </c>
      <c r="E8" s="27">
        <v>4</v>
      </c>
      <c r="F8" s="28">
        <v>560</v>
      </c>
      <c r="G8" s="29">
        <v>14</v>
      </c>
    </row>
    <row r="9" spans="1:25" ht="15.75" customHeight="1" x14ac:dyDescent="0.3">
      <c r="A9" s="24">
        <v>1</v>
      </c>
      <c r="B9" s="25" t="s">
        <v>416</v>
      </c>
      <c r="C9" s="25" t="s">
        <v>26</v>
      </c>
      <c r="D9" s="28">
        <v>194</v>
      </c>
      <c r="E9" s="27">
        <v>6</v>
      </c>
      <c r="F9" s="31">
        <v>559</v>
      </c>
      <c r="G9" s="32">
        <v>12</v>
      </c>
      <c r="I9" s="10"/>
    </row>
    <row r="10" spans="1:25" ht="15.75" customHeight="1" x14ac:dyDescent="0.3">
      <c r="A10" s="24">
        <v>7</v>
      </c>
      <c r="B10" s="25" t="s">
        <v>355</v>
      </c>
      <c r="C10" s="25" t="s">
        <v>23</v>
      </c>
      <c r="D10" s="28">
        <v>182</v>
      </c>
      <c r="E10" s="27">
        <v>2</v>
      </c>
      <c r="F10" s="28">
        <v>550</v>
      </c>
      <c r="G10" s="29">
        <v>11</v>
      </c>
      <c r="I10" s="10"/>
    </row>
    <row r="11" spans="1:25" ht="15.75" customHeight="1" x14ac:dyDescent="0.3">
      <c r="A11" s="24">
        <v>3</v>
      </c>
      <c r="B11" s="25" t="s">
        <v>417</v>
      </c>
      <c r="C11" s="25" t="s">
        <v>26</v>
      </c>
      <c r="D11" s="28">
        <v>183</v>
      </c>
      <c r="E11" s="27">
        <v>3</v>
      </c>
      <c r="F11" s="28">
        <v>547</v>
      </c>
      <c r="G11" s="29">
        <v>8</v>
      </c>
      <c r="I11" s="10"/>
    </row>
    <row r="12" spans="1:25" ht="15.75" customHeight="1" x14ac:dyDescent="0.3">
      <c r="A12" s="33">
        <v>2</v>
      </c>
      <c r="B12" s="34" t="s">
        <v>418</v>
      </c>
      <c r="C12" s="34" t="s">
        <v>413</v>
      </c>
      <c r="D12" s="37">
        <v>176</v>
      </c>
      <c r="E12" s="36">
        <v>1</v>
      </c>
      <c r="F12" s="37">
        <v>538</v>
      </c>
      <c r="G12" s="38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419</v>
      </c>
      <c r="D14" s="9"/>
      <c r="E14" s="9" t="s">
        <v>420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5</v>
      </c>
      <c r="B16" s="22" t="s">
        <v>421</v>
      </c>
      <c r="C16" s="22" t="s">
        <v>178</v>
      </c>
      <c r="D16" s="18">
        <v>192</v>
      </c>
      <c r="E16" s="18">
        <v>8</v>
      </c>
      <c r="F16" s="18">
        <v>566</v>
      </c>
      <c r="G16" s="23">
        <v>24</v>
      </c>
    </row>
    <row r="17" spans="1:7" ht="15.75" customHeight="1" x14ac:dyDescent="0.3">
      <c r="A17" s="24">
        <v>2</v>
      </c>
      <c r="B17" s="25" t="s">
        <v>100</v>
      </c>
      <c r="C17" s="25" t="s">
        <v>101</v>
      </c>
      <c r="D17" s="28">
        <v>182</v>
      </c>
      <c r="E17" s="27">
        <v>7</v>
      </c>
      <c r="F17" s="28">
        <v>543</v>
      </c>
      <c r="G17" s="29">
        <v>19</v>
      </c>
    </row>
    <row r="18" spans="1:7" ht="15.75" customHeight="1" x14ac:dyDescent="0.3">
      <c r="A18" s="24">
        <v>1</v>
      </c>
      <c r="B18" s="25" t="s">
        <v>422</v>
      </c>
      <c r="C18" s="25" t="s">
        <v>23</v>
      </c>
      <c r="D18" s="28">
        <v>173</v>
      </c>
      <c r="E18" s="27">
        <v>5</v>
      </c>
      <c r="F18" s="31">
        <v>531</v>
      </c>
      <c r="G18" s="32">
        <v>17</v>
      </c>
    </row>
    <row r="19" spans="1:7" ht="15.75" customHeight="1" x14ac:dyDescent="0.3">
      <c r="A19" s="24">
        <v>3</v>
      </c>
      <c r="B19" s="25" t="s">
        <v>156</v>
      </c>
      <c r="C19" s="25" t="s">
        <v>64</v>
      </c>
      <c r="D19" s="28">
        <v>173</v>
      </c>
      <c r="E19" s="27">
        <v>5</v>
      </c>
      <c r="F19" s="28">
        <v>531</v>
      </c>
      <c r="G19" s="29">
        <v>17</v>
      </c>
    </row>
    <row r="20" spans="1:7" ht="15.75" customHeight="1" x14ac:dyDescent="0.3">
      <c r="A20" s="24">
        <v>8</v>
      </c>
      <c r="B20" s="25" t="s">
        <v>423</v>
      </c>
      <c r="C20" s="25" t="s">
        <v>413</v>
      </c>
      <c r="D20" s="28">
        <v>181</v>
      </c>
      <c r="E20" s="27">
        <v>6</v>
      </c>
      <c r="F20" s="28">
        <v>529</v>
      </c>
      <c r="G20" s="29">
        <v>13</v>
      </c>
    </row>
    <row r="21" spans="1:7" ht="15.75" customHeight="1" x14ac:dyDescent="0.3">
      <c r="A21" s="24">
        <v>7</v>
      </c>
      <c r="B21" s="25" t="s">
        <v>424</v>
      </c>
      <c r="C21" s="25" t="s">
        <v>107</v>
      </c>
      <c r="D21" s="28">
        <v>151</v>
      </c>
      <c r="E21" s="27">
        <v>2</v>
      </c>
      <c r="F21" s="28">
        <v>499</v>
      </c>
      <c r="G21" s="29">
        <v>9</v>
      </c>
    </row>
    <row r="22" spans="1:7" ht="15.75" customHeight="1" x14ac:dyDescent="0.3">
      <c r="A22" s="24">
        <v>4</v>
      </c>
      <c r="B22" s="25" t="s">
        <v>425</v>
      </c>
      <c r="C22" s="25" t="s">
        <v>23</v>
      </c>
      <c r="D22" s="28">
        <v>165</v>
      </c>
      <c r="E22" s="27">
        <v>3</v>
      </c>
      <c r="F22" s="28">
        <v>503</v>
      </c>
      <c r="G22" s="29">
        <v>8</v>
      </c>
    </row>
    <row r="23" spans="1:7" ht="15.75" customHeight="1" x14ac:dyDescent="0.3">
      <c r="A23" s="33">
        <v>6</v>
      </c>
      <c r="B23" s="34" t="s">
        <v>426</v>
      </c>
      <c r="C23" s="34" t="s">
        <v>413</v>
      </c>
      <c r="D23" s="37" t="s">
        <v>79</v>
      </c>
      <c r="E23" s="36">
        <v>0</v>
      </c>
      <c r="F23" s="37">
        <v>174</v>
      </c>
      <c r="G23" s="38">
        <v>2</v>
      </c>
    </row>
    <row r="24" spans="1:7" ht="15.75" customHeight="1" x14ac:dyDescent="0.3"/>
    <row r="25" spans="1:7" ht="15.75" customHeight="1" x14ac:dyDescent="0.3">
      <c r="A25" s="1"/>
      <c r="B25" s="8" t="s">
        <v>46</v>
      </c>
      <c r="C25" s="9" t="s">
        <v>427</v>
      </c>
      <c r="D25" s="9"/>
      <c r="E25" s="9" t="s">
        <v>428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2</v>
      </c>
      <c r="B27" s="22" t="s">
        <v>429</v>
      </c>
      <c r="C27" s="22" t="s">
        <v>23</v>
      </c>
      <c r="D27" s="18">
        <v>179</v>
      </c>
      <c r="E27" s="18">
        <v>8</v>
      </c>
      <c r="F27" s="18">
        <v>517</v>
      </c>
      <c r="G27" s="23">
        <v>21</v>
      </c>
    </row>
    <row r="28" spans="1:7" ht="15.75" customHeight="1" x14ac:dyDescent="0.3">
      <c r="A28" s="24">
        <v>1</v>
      </c>
      <c r="B28" s="25" t="s">
        <v>430</v>
      </c>
      <c r="C28" s="25" t="s">
        <v>23</v>
      </c>
      <c r="D28" s="28">
        <v>165</v>
      </c>
      <c r="E28" s="27">
        <v>6</v>
      </c>
      <c r="F28" s="31">
        <v>503</v>
      </c>
      <c r="G28" s="32">
        <v>19</v>
      </c>
    </row>
    <row r="29" spans="1:7" ht="15.75" customHeight="1" x14ac:dyDescent="0.3">
      <c r="A29" s="24">
        <v>8</v>
      </c>
      <c r="B29" s="25" t="s">
        <v>431</v>
      </c>
      <c r="C29" s="25" t="s">
        <v>413</v>
      </c>
      <c r="D29" s="28">
        <v>170</v>
      </c>
      <c r="E29" s="27">
        <v>7</v>
      </c>
      <c r="F29" s="28">
        <v>486</v>
      </c>
      <c r="G29" s="29">
        <v>19</v>
      </c>
    </row>
    <row r="30" spans="1:7" ht="15.75" customHeight="1" x14ac:dyDescent="0.3">
      <c r="A30" s="24">
        <v>7</v>
      </c>
      <c r="B30" s="25" t="s">
        <v>163</v>
      </c>
      <c r="C30" s="25" t="s">
        <v>81</v>
      </c>
      <c r="D30" s="28">
        <v>131</v>
      </c>
      <c r="E30" s="27">
        <v>5</v>
      </c>
      <c r="F30" s="28">
        <v>439</v>
      </c>
      <c r="G30" s="29">
        <v>14</v>
      </c>
    </row>
    <row r="31" spans="1:7" ht="15.75" customHeight="1" x14ac:dyDescent="0.3">
      <c r="A31" s="24">
        <v>3</v>
      </c>
      <c r="B31" s="25" t="s">
        <v>432</v>
      </c>
      <c r="C31" s="25" t="s">
        <v>413</v>
      </c>
      <c r="D31" s="28" t="s">
        <v>79</v>
      </c>
      <c r="E31" s="27">
        <v>0</v>
      </c>
      <c r="F31" s="28">
        <v>329</v>
      </c>
      <c r="G31" s="29">
        <v>14</v>
      </c>
    </row>
    <row r="32" spans="1:7" ht="15.75" customHeight="1" x14ac:dyDescent="0.3">
      <c r="A32" s="24">
        <v>5</v>
      </c>
      <c r="B32" s="25" t="s">
        <v>433</v>
      </c>
      <c r="C32" s="25" t="s">
        <v>109</v>
      </c>
      <c r="D32" s="28">
        <v>111</v>
      </c>
      <c r="E32" s="27">
        <v>4</v>
      </c>
      <c r="F32" s="28">
        <v>361</v>
      </c>
      <c r="G32" s="29">
        <v>10</v>
      </c>
    </row>
    <row r="33" spans="1:7" ht="15.75" customHeight="1" x14ac:dyDescent="0.3">
      <c r="A33" s="24">
        <v>4</v>
      </c>
      <c r="B33" s="25" t="s">
        <v>434</v>
      </c>
      <c r="C33" s="25" t="s">
        <v>23</v>
      </c>
      <c r="D33" s="28" t="s">
        <v>79</v>
      </c>
      <c r="E33" s="27">
        <v>0</v>
      </c>
      <c r="F33" s="28">
        <v>0</v>
      </c>
      <c r="G33" s="29">
        <v>0</v>
      </c>
    </row>
    <row r="34" spans="1:7" ht="15.75" customHeight="1" x14ac:dyDescent="0.3">
      <c r="A34" s="33">
        <v>6</v>
      </c>
      <c r="B34" s="34" t="s">
        <v>435</v>
      </c>
      <c r="C34" s="34" t="s">
        <v>45</v>
      </c>
      <c r="D34" s="37" t="s">
        <v>79</v>
      </c>
      <c r="E34" s="36">
        <v>0</v>
      </c>
      <c r="F34" s="37">
        <v>0</v>
      </c>
      <c r="G34" s="38">
        <v>0</v>
      </c>
    </row>
    <row r="35" spans="1:7" ht="15.75" customHeight="1" x14ac:dyDescent="0.3"/>
    <row r="36" spans="1:7" ht="15.75" customHeight="1" x14ac:dyDescent="0.3">
      <c r="B36" s="10" t="s">
        <v>389</v>
      </c>
      <c r="F36" s="41" t="s">
        <v>167</v>
      </c>
    </row>
    <row r="37" spans="1:7" ht="15.75" customHeight="1" x14ac:dyDescent="0.3">
      <c r="B37" s="10" t="s">
        <v>168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59040870-9C74-4F0B-9063-5FAEA33CADD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CCE8-2C8A-4FE4-88BB-AD4067BE604E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408</v>
      </c>
      <c r="C1" s="2"/>
      <c r="D1" s="3"/>
      <c r="E1" s="3"/>
      <c r="F1" s="3" t="s">
        <v>278</v>
      </c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436</v>
      </c>
      <c r="D3" s="9"/>
      <c r="E3" s="9" t="s">
        <v>437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411</v>
      </c>
      <c r="C5" s="46" t="s">
        <v>23</v>
      </c>
      <c r="D5" s="17">
        <v>197</v>
      </c>
      <c r="E5" s="18">
        <v>7</v>
      </c>
      <c r="F5" s="17">
        <v>583</v>
      </c>
      <c r="G5" s="47">
        <v>19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110</v>
      </c>
      <c r="C6" s="49" t="s">
        <v>23</v>
      </c>
      <c r="D6" s="26">
        <v>195</v>
      </c>
      <c r="E6" s="28">
        <v>6</v>
      </c>
      <c r="F6" s="26">
        <v>581</v>
      </c>
      <c r="G6" s="50">
        <v>19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7</v>
      </c>
      <c r="B7" s="49" t="s">
        <v>412</v>
      </c>
      <c r="C7" s="49" t="s">
        <v>413</v>
      </c>
      <c r="D7" s="26">
        <v>191</v>
      </c>
      <c r="E7" s="28">
        <v>5</v>
      </c>
      <c r="F7" s="26">
        <v>577</v>
      </c>
      <c r="G7" s="50">
        <v>18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355</v>
      </c>
      <c r="C8" s="49" t="s">
        <v>23</v>
      </c>
      <c r="D8" s="26">
        <v>182</v>
      </c>
      <c r="E8" s="28">
        <v>3</v>
      </c>
      <c r="F8" s="26">
        <v>550</v>
      </c>
      <c r="G8" s="50">
        <v>11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417</v>
      </c>
      <c r="C9" s="49" t="s">
        <v>26</v>
      </c>
      <c r="D9" s="26">
        <v>183</v>
      </c>
      <c r="E9" s="28">
        <v>4</v>
      </c>
      <c r="F9" s="26">
        <v>547</v>
      </c>
      <c r="G9" s="50">
        <v>9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1</v>
      </c>
      <c r="B10" s="25" t="s">
        <v>418</v>
      </c>
      <c r="C10" s="25" t="s">
        <v>413</v>
      </c>
      <c r="D10" s="28">
        <v>176</v>
      </c>
      <c r="E10" s="28">
        <v>2</v>
      </c>
      <c r="F10" s="31">
        <v>538</v>
      </c>
      <c r="G10" s="32">
        <v>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3">
        <v>3</v>
      </c>
      <c r="B11" s="52" t="s">
        <v>414</v>
      </c>
      <c r="C11" s="52" t="s">
        <v>415</v>
      </c>
      <c r="D11" s="35" t="s">
        <v>137</v>
      </c>
      <c r="E11" s="37">
        <v>0</v>
      </c>
      <c r="F11" s="35">
        <v>0</v>
      </c>
      <c r="G11" s="53">
        <v>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"/>
      <c r="B13" s="8" t="s">
        <v>7</v>
      </c>
      <c r="C13" s="9" t="s">
        <v>438</v>
      </c>
      <c r="D13" s="9"/>
      <c r="E13" s="9" t="s">
        <v>439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5">
        <v>6</v>
      </c>
      <c r="B15" s="46" t="s">
        <v>421</v>
      </c>
      <c r="C15" s="46" t="s">
        <v>178</v>
      </c>
      <c r="D15" s="17">
        <v>192</v>
      </c>
      <c r="E15" s="18">
        <v>6</v>
      </c>
      <c r="F15" s="17">
        <v>566</v>
      </c>
      <c r="G15" s="47">
        <v>18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24">
        <v>3</v>
      </c>
      <c r="B16" s="49" t="s">
        <v>100</v>
      </c>
      <c r="C16" s="49" t="s">
        <v>101</v>
      </c>
      <c r="D16" s="26">
        <v>182</v>
      </c>
      <c r="E16" s="28">
        <v>5</v>
      </c>
      <c r="F16" s="26">
        <v>543</v>
      </c>
      <c r="G16" s="50">
        <v>14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8">
        <v>2</v>
      </c>
      <c r="B17" s="49" t="s">
        <v>422</v>
      </c>
      <c r="C17" s="49" t="s">
        <v>23</v>
      </c>
      <c r="D17" s="26">
        <v>173</v>
      </c>
      <c r="E17" s="28">
        <v>3</v>
      </c>
      <c r="F17" s="26">
        <v>531</v>
      </c>
      <c r="G17" s="50">
        <v>10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4</v>
      </c>
      <c r="B18" s="49" t="s">
        <v>156</v>
      </c>
      <c r="C18" s="49" t="s">
        <v>64</v>
      </c>
      <c r="D18" s="26">
        <v>173</v>
      </c>
      <c r="E18" s="28">
        <v>3</v>
      </c>
      <c r="F18" s="26">
        <v>531</v>
      </c>
      <c r="G18" s="50">
        <v>10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1</v>
      </c>
      <c r="B19" s="25" t="s">
        <v>429</v>
      </c>
      <c r="C19" s="25" t="s">
        <v>23</v>
      </c>
      <c r="D19" s="28">
        <v>179</v>
      </c>
      <c r="E19" s="28">
        <v>4</v>
      </c>
      <c r="F19" s="31">
        <v>517</v>
      </c>
      <c r="G19" s="32">
        <v>10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33">
        <v>5</v>
      </c>
      <c r="B20" s="52" t="s">
        <v>433</v>
      </c>
      <c r="C20" s="52" t="s">
        <v>109</v>
      </c>
      <c r="D20" s="35">
        <v>111</v>
      </c>
      <c r="E20" s="37">
        <v>1</v>
      </c>
      <c r="F20" s="35">
        <v>361</v>
      </c>
      <c r="G20" s="53">
        <v>3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10" t="s">
        <v>277</v>
      </c>
      <c r="F22" s="41" t="s">
        <v>167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10" t="s">
        <v>168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4F0E9A8-9B6D-4675-BD34-D266C7E16E0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CB7C-5967-4A70-93DA-35B798CF86BB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7"/>
      <c r="B1" s="2" t="s">
        <v>440</v>
      </c>
      <c r="C1" s="2"/>
      <c r="D1" s="3"/>
      <c r="E1" s="3"/>
      <c r="F1" s="3"/>
      <c r="G1" s="3"/>
      <c r="H1" s="3"/>
      <c r="I1" s="4" t="s">
        <v>441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92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442</v>
      </c>
      <c r="D3" s="9"/>
      <c r="E3" s="9" t="s">
        <v>443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22" t="s">
        <v>55</v>
      </c>
      <c r="C5" s="22" t="s">
        <v>41</v>
      </c>
      <c r="D5" s="18">
        <v>94</v>
      </c>
      <c r="E5" s="18">
        <v>92</v>
      </c>
      <c r="F5" s="18">
        <f t="shared" ref="F5:F13" si="0">SUM(D5:E5)</f>
        <v>186</v>
      </c>
      <c r="G5" s="18">
        <v>9</v>
      </c>
      <c r="H5" s="18">
        <v>560</v>
      </c>
      <c r="I5" s="23">
        <v>27</v>
      </c>
      <c r="K5" s="10"/>
      <c r="V5" s="39"/>
      <c r="W5" s="39"/>
    </row>
    <row r="6" spans="1:25" ht="15.75" customHeight="1" x14ac:dyDescent="0.3">
      <c r="A6" s="24">
        <v>4</v>
      </c>
      <c r="B6" s="25" t="s">
        <v>444</v>
      </c>
      <c r="C6" s="25" t="s">
        <v>71</v>
      </c>
      <c r="D6" s="28">
        <v>88</v>
      </c>
      <c r="E6" s="28">
        <v>88</v>
      </c>
      <c r="F6" s="28">
        <f t="shared" si="0"/>
        <v>176</v>
      </c>
      <c r="G6" s="27">
        <v>7</v>
      </c>
      <c r="H6" s="28">
        <v>543</v>
      </c>
      <c r="I6" s="29">
        <v>23</v>
      </c>
      <c r="K6" s="10"/>
      <c r="V6" s="39"/>
      <c r="W6" s="39"/>
    </row>
    <row r="7" spans="1:25" ht="15.75" customHeight="1" x14ac:dyDescent="0.3">
      <c r="A7" s="24">
        <v>8</v>
      </c>
      <c r="B7" s="25" t="s">
        <v>445</v>
      </c>
      <c r="C7" s="25" t="s">
        <v>446</v>
      </c>
      <c r="D7" s="28">
        <v>95</v>
      </c>
      <c r="E7" s="28">
        <v>81</v>
      </c>
      <c r="F7" s="28">
        <f t="shared" si="0"/>
        <v>176</v>
      </c>
      <c r="G7" s="27">
        <v>7</v>
      </c>
      <c r="H7" s="28">
        <v>533</v>
      </c>
      <c r="I7" s="29">
        <v>21</v>
      </c>
      <c r="J7" s="89"/>
      <c r="K7" s="10"/>
      <c r="V7" s="39"/>
      <c r="W7" s="39"/>
    </row>
    <row r="8" spans="1:25" ht="15.75" customHeight="1" x14ac:dyDescent="0.3">
      <c r="A8" s="24">
        <v>6</v>
      </c>
      <c r="B8" s="25" t="s">
        <v>56</v>
      </c>
      <c r="C8" s="25" t="s">
        <v>45</v>
      </c>
      <c r="D8" s="28">
        <v>92</v>
      </c>
      <c r="E8" s="28">
        <v>87</v>
      </c>
      <c r="F8" s="28">
        <f t="shared" si="0"/>
        <v>179</v>
      </c>
      <c r="G8" s="27">
        <v>8</v>
      </c>
      <c r="H8" s="28">
        <v>527</v>
      </c>
      <c r="I8" s="29">
        <v>18</v>
      </c>
      <c r="K8" s="10"/>
    </row>
    <row r="9" spans="1:25" ht="15.75" customHeight="1" x14ac:dyDescent="0.3">
      <c r="A9" s="24">
        <v>7</v>
      </c>
      <c r="B9" s="25" t="s">
        <v>44</v>
      </c>
      <c r="C9" s="25" t="s">
        <v>45</v>
      </c>
      <c r="D9" s="28">
        <v>84</v>
      </c>
      <c r="E9" s="28">
        <v>92</v>
      </c>
      <c r="F9" s="28">
        <f t="shared" si="0"/>
        <v>176</v>
      </c>
      <c r="G9" s="27">
        <v>7</v>
      </c>
      <c r="H9" s="28">
        <v>519</v>
      </c>
      <c r="I9" s="29">
        <v>16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5.75" customHeight="1" x14ac:dyDescent="0.3">
      <c r="A10" s="24">
        <v>2</v>
      </c>
      <c r="B10" s="30" t="s">
        <v>70</v>
      </c>
      <c r="C10" s="30" t="s">
        <v>71</v>
      </c>
      <c r="D10" s="28">
        <v>81</v>
      </c>
      <c r="E10" s="28">
        <v>84</v>
      </c>
      <c r="F10" s="28">
        <f t="shared" si="0"/>
        <v>165</v>
      </c>
      <c r="G10" s="27">
        <v>3</v>
      </c>
      <c r="H10" s="28">
        <v>504</v>
      </c>
      <c r="I10" s="29">
        <v>11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X10" s="39"/>
      <c r="Y10" s="39"/>
    </row>
    <row r="11" spans="1:25" ht="15.75" customHeight="1" x14ac:dyDescent="0.3">
      <c r="A11" s="24">
        <v>5</v>
      </c>
      <c r="B11" s="25" t="s">
        <v>68</v>
      </c>
      <c r="C11" s="25" t="s">
        <v>69</v>
      </c>
      <c r="D11" s="28">
        <v>93</v>
      </c>
      <c r="E11" s="28">
        <v>70</v>
      </c>
      <c r="F11" s="28">
        <f t="shared" si="0"/>
        <v>163</v>
      </c>
      <c r="G11" s="27">
        <v>2</v>
      </c>
      <c r="H11" s="28">
        <v>504</v>
      </c>
      <c r="I11" s="29">
        <v>11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15.75" customHeight="1" x14ac:dyDescent="0.3">
      <c r="A12" s="24">
        <v>1</v>
      </c>
      <c r="B12" s="30" t="s">
        <v>92</v>
      </c>
      <c r="C12" s="30" t="s">
        <v>93</v>
      </c>
      <c r="D12" s="28">
        <v>85</v>
      </c>
      <c r="E12" s="28">
        <v>82</v>
      </c>
      <c r="F12" s="28">
        <f t="shared" si="0"/>
        <v>167</v>
      </c>
      <c r="G12" s="27">
        <v>4</v>
      </c>
      <c r="H12" s="31">
        <v>488</v>
      </c>
      <c r="I12" s="32">
        <v>9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X12" s="39"/>
      <c r="Y12" s="39"/>
    </row>
    <row r="13" spans="1:25" ht="15.75" customHeight="1" x14ac:dyDescent="0.3">
      <c r="A13" s="33">
        <v>3</v>
      </c>
      <c r="B13" s="34" t="s">
        <v>447</v>
      </c>
      <c r="C13" s="34" t="s">
        <v>446</v>
      </c>
      <c r="D13" s="37">
        <v>82</v>
      </c>
      <c r="E13" s="37">
        <v>78</v>
      </c>
      <c r="F13" s="37">
        <f t="shared" si="0"/>
        <v>160</v>
      </c>
      <c r="G13" s="36">
        <v>1</v>
      </c>
      <c r="H13" s="37">
        <v>470</v>
      </c>
      <c r="I13" s="38">
        <v>3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X13" s="39"/>
      <c r="Y13" s="39"/>
    </row>
    <row r="14" spans="1:25" ht="15.75" customHeight="1" x14ac:dyDescent="0.3"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5.75" customHeight="1" x14ac:dyDescent="0.3">
      <c r="A15" s="1"/>
      <c r="B15" s="8" t="s">
        <v>7</v>
      </c>
      <c r="C15" s="9" t="s">
        <v>448</v>
      </c>
      <c r="D15" s="9"/>
      <c r="E15" s="9" t="s">
        <v>449</v>
      </c>
      <c r="F15" s="8"/>
      <c r="G15" s="8"/>
      <c r="H15" s="8"/>
      <c r="I15" s="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 customHeight="1" x14ac:dyDescent="0.3">
      <c r="A17" s="15">
        <v>4</v>
      </c>
      <c r="B17" s="22" t="s">
        <v>450</v>
      </c>
      <c r="C17" s="22" t="s">
        <v>53</v>
      </c>
      <c r="D17" s="18">
        <v>82</v>
      </c>
      <c r="E17" s="18">
        <v>83</v>
      </c>
      <c r="F17" s="18">
        <f t="shared" ref="F17:F24" si="1">SUM(D17:E17)</f>
        <v>165</v>
      </c>
      <c r="G17" s="18">
        <v>7</v>
      </c>
      <c r="H17" s="18">
        <v>517</v>
      </c>
      <c r="I17" s="23">
        <v>23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X17" s="39"/>
      <c r="Y17" s="39"/>
    </row>
    <row r="18" spans="1:25" x14ac:dyDescent="0.3">
      <c r="A18" s="24">
        <v>7</v>
      </c>
      <c r="B18" s="25" t="s">
        <v>98</v>
      </c>
      <c r="C18" s="25" t="s">
        <v>71</v>
      </c>
      <c r="D18" s="28">
        <v>81</v>
      </c>
      <c r="E18" s="28">
        <v>75</v>
      </c>
      <c r="F18" s="28">
        <f t="shared" si="1"/>
        <v>156</v>
      </c>
      <c r="G18" s="27">
        <v>4</v>
      </c>
      <c r="H18" s="28">
        <v>483</v>
      </c>
      <c r="I18" s="29">
        <v>17</v>
      </c>
    </row>
    <row r="19" spans="1:25" ht="15.75" customHeight="1" x14ac:dyDescent="0.3">
      <c r="A19" s="24">
        <v>3</v>
      </c>
      <c r="B19" s="25" t="s">
        <v>132</v>
      </c>
      <c r="C19" s="25" t="s">
        <v>71</v>
      </c>
      <c r="D19" s="28">
        <v>89</v>
      </c>
      <c r="E19" s="28">
        <v>90</v>
      </c>
      <c r="F19" s="28">
        <f t="shared" si="1"/>
        <v>179</v>
      </c>
      <c r="G19" s="27">
        <v>8</v>
      </c>
      <c r="H19" s="28">
        <v>496</v>
      </c>
      <c r="I19" s="29">
        <v>16</v>
      </c>
    </row>
    <row r="20" spans="1:25" ht="15.75" customHeight="1" x14ac:dyDescent="0.3">
      <c r="A20" s="24">
        <v>8</v>
      </c>
      <c r="B20" s="25" t="s">
        <v>451</v>
      </c>
      <c r="C20" s="25" t="s">
        <v>69</v>
      </c>
      <c r="D20" s="28">
        <v>83</v>
      </c>
      <c r="E20" s="28">
        <v>76</v>
      </c>
      <c r="F20" s="28">
        <f t="shared" si="1"/>
        <v>159</v>
      </c>
      <c r="G20" s="27">
        <v>5</v>
      </c>
      <c r="H20" s="28">
        <v>473</v>
      </c>
      <c r="I20" s="29">
        <v>14</v>
      </c>
      <c r="V20" s="39"/>
      <c r="W20" s="39"/>
    </row>
    <row r="21" spans="1:25" ht="15.75" customHeight="1" x14ac:dyDescent="0.3">
      <c r="A21" s="24">
        <v>1</v>
      </c>
      <c r="B21" s="30" t="s">
        <v>108</v>
      </c>
      <c r="C21" s="30" t="s">
        <v>109</v>
      </c>
      <c r="D21" s="28">
        <v>77</v>
      </c>
      <c r="E21" s="28">
        <v>67</v>
      </c>
      <c r="F21" s="28">
        <f t="shared" si="1"/>
        <v>144</v>
      </c>
      <c r="G21" s="27">
        <v>3</v>
      </c>
      <c r="H21" s="31">
        <v>458</v>
      </c>
      <c r="I21" s="32">
        <v>12</v>
      </c>
    </row>
    <row r="22" spans="1:25" ht="15.75" customHeight="1" x14ac:dyDescent="0.3">
      <c r="A22" s="24">
        <v>2</v>
      </c>
      <c r="B22" s="25" t="s">
        <v>187</v>
      </c>
      <c r="C22" s="25" t="s">
        <v>184</v>
      </c>
      <c r="D22" s="28">
        <v>70</v>
      </c>
      <c r="E22" s="28">
        <v>59</v>
      </c>
      <c r="F22" s="28">
        <f t="shared" si="1"/>
        <v>129</v>
      </c>
      <c r="G22" s="27">
        <v>2</v>
      </c>
      <c r="H22" s="28">
        <v>441</v>
      </c>
      <c r="I22" s="29">
        <v>10</v>
      </c>
    </row>
    <row r="23" spans="1:25" ht="15.75" customHeight="1" x14ac:dyDescent="0.3">
      <c r="A23" s="24">
        <v>6</v>
      </c>
      <c r="B23" s="25" t="s">
        <v>105</v>
      </c>
      <c r="C23" s="25" t="s">
        <v>45</v>
      </c>
      <c r="D23" s="28">
        <v>82</v>
      </c>
      <c r="E23" s="28">
        <v>82</v>
      </c>
      <c r="F23" s="28">
        <f t="shared" si="1"/>
        <v>164</v>
      </c>
      <c r="G23" s="27">
        <v>6</v>
      </c>
      <c r="H23" s="28">
        <v>394</v>
      </c>
      <c r="I23" s="29">
        <v>9</v>
      </c>
    </row>
    <row r="24" spans="1:25" ht="15.75" customHeight="1" x14ac:dyDescent="0.3">
      <c r="A24" s="33">
        <v>5</v>
      </c>
      <c r="B24" s="34" t="s">
        <v>57</v>
      </c>
      <c r="C24" s="34" t="s">
        <v>58</v>
      </c>
      <c r="D24" s="37" t="s">
        <v>137</v>
      </c>
      <c r="E24" s="37"/>
      <c r="F24" s="37">
        <f t="shared" si="1"/>
        <v>0</v>
      </c>
      <c r="G24" s="36">
        <v>0</v>
      </c>
      <c r="H24" s="37">
        <v>307</v>
      </c>
      <c r="I24" s="38">
        <v>7</v>
      </c>
    </row>
    <row r="25" spans="1:25" ht="15.75" customHeight="1" x14ac:dyDescent="0.3"/>
    <row r="26" spans="1:25" ht="15.75" customHeight="1" x14ac:dyDescent="0.3">
      <c r="A26" s="1"/>
      <c r="B26" s="8" t="s">
        <v>46</v>
      </c>
      <c r="C26" s="9" t="s">
        <v>452</v>
      </c>
      <c r="D26" s="9"/>
      <c r="E26" s="9" t="s">
        <v>453</v>
      </c>
      <c r="F26" s="8"/>
      <c r="G26" s="8"/>
      <c r="H26" s="8"/>
      <c r="I26" s="8"/>
    </row>
    <row r="27" spans="1:25" ht="15.75" customHeight="1" x14ac:dyDescent="0.3">
      <c r="A27" s="11">
        <v>2</v>
      </c>
      <c r="B27" s="12" t="s">
        <v>10</v>
      </c>
      <c r="C27" s="93" t="s">
        <v>11</v>
      </c>
      <c r="D27" s="63"/>
      <c r="E27" s="94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25" ht="15.75" customHeight="1" x14ac:dyDescent="0.3">
      <c r="A28" s="15">
        <v>8</v>
      </c>
      <c r="B28" s="22" t="s">
        <v>454</v>
      </c>
      <c r="C28" s="22" t="s">
        <v>446</v>
      </c>
      <c r="D28" s="18">
        <v>73</v>
      </c>
      <c r="E28" s="18">
        <v>74</v>
      </c>
      <c r="F28" s="18">
        <f>SUM(D28:E28)</f>
        <v>147</v>
      </c>
      <c r="G28" s="18">
        <v>8</v>
      </c>
      <c r="H28" s="18">
        <v>433</v>
      </c>
      <c r="I28" s="23">
        <v>19</v>
      </c>
    </row>
    <row r="29" spans="1:25" ht="15.75" customHeight="1" x14ac:dyDescent="0.3">
      <c r="A29" s="24">
        <v>3</v>
      </c>
      <c r="B29" s="25" t="s">
        <v>455</v>
      </c>
      <c r="C29" s="25" t="s">
        <v>446</v>
      </c>
      <c r="D29" s="28">
        <v>73</v>
      </c>
      <c r="E29" s="95">
        <v>0</v>
      </c>
      <c r="F29" s="28">
        <f>SUM(D29:E29)</f>
        <v>73</v>
      </c>
      <c r="G29" s="27">
        <v>2</v>
      </c>
      <c r="H29" s="28">
        <v>382</v>
      </c>
      <c r="I29" s="29">
        <v>16</v>
      </c>
    </row>
    <row r="30" spans="1:25" ht="15.75" customHeight="1" x14ac:dyDescent="0.3">
      <c r="A30" s="24">
        <v>2</v>
      </c>
      <c r="B30" s="25" t="s">
        <v>456</v>
      </c>
      <c r="C30" s="25" t="s">
        <v>446</v>
      </c>
      <c r="D30" s="28">
        <v>62</v>
      </c>
      <c r="E30" s="28">
        <v>76</v>
      </c>
      <c r="F30" s="28">
        <f>SUM(D30:E30)</f>
        <v>138</v>
      </c>
      <c r="G30" s="27">
        <v>5</v>
      </c>
      <c r="H30" s="28">
        <v>433</v>
      </c>
      <c r="I30" s="29">
        <v>15</v>
      </c>
    </row>
    <row r="31" spans="1:25" ht="15.75" customHeight="1" x14ac:dyDescent="0.3">
      <c r="A31" s="24">
        <v>1</v>
      </c>
      <c r="B31" s="30" t="s">
        <v>457</v>
      </c>
      <c r="C31" s="30" t="s">
        <v>413</v>
      </c>
      <c r="D31" s="28">
        <v>90</v>
      </c>
      <c r="E31" s="28">
        <v>97</v>
      </c>
      <c r="F31" s="28">
        <f>SUM(D31:E31)-45</f>
        <v>142</v>
      </c>
      <c r="G31" s="27">
        <v>6</v>
      </c>
      <c r="H31" s="31">
        <v>418</v>
      </c>
      <c r="I31" s="32">
        <v>15</v>
      </c>
    </row>
    <row r="32" spans="1:25" ht="15.75" customHeight="1" x14ac:dyDescent="0.3">
      <c r="A32" s="24">
        <v>4</v>
      </c>
      <c r="B32" s="25" t="s">
        <v>458</v>
      </c>
      <c r="C32" s="25" t="s">
        <v>446</v>
      </c>
      <c r="D32" s="28">
        <v>75</v>
      </c>
      <c r="E32" s="28">
        <v>72</v>
      </c>
      <c r="F32" s="28">
        <f>SUM(D32:E32)</f>
        <v>147</v>
      </c>
      <c r="G32" s="27">
        <v>8</v>
      </c>
      <c r="H32" s="28">
        <v>408</v>
      </c>
      <c r="I32" s="29">
        <v>14</v>
      </c>
    </row>
    <row r="33" spans="1:9" ht="15.75" customHeight="1" x14ac:dyDescent="0.3">
      <c r="A33" s="24">
        <v>7</v>
      </c>
      <c r="B33" s="25" t="s">
        <v>459</v>
      </c>
      <c r="C33" s="25" t="s">
        <v>21</v>
      </c>
      <c r="D33" s="28">
        <v>0</v>
      </c>
      <c r="E33" s="28">
        <v>0</v>
      </c>
      <c r="F33" s="28">
        <f>SUM(D33:E33)</f>
        <v>0</v>
      </c>
      <c r="G33" s="27">
        <v>0</v>
      </c>
      <c r="H33" s="28">
        <v>308</v>
      </c>
      <c r="I33" s="29">
        <v>14</v>
      </c>
    </row>
    <row r="34" spans="1:9" ht="15.75" customHeight="1" x14ac:dyDescent="0.3">
      <c r="A34" s="24">
        <v>6</v>
      </c>
      <c r="B34" s="25" t="s">
        <v>460</v>
      </c>
      <c r="C34" s="25" t="s">
        <v>446</v>
      </c>
      <c r="D34" s="28">
        <v>68</v>
      </c>
      <c r="E34" s="28">
        <v>67</v>
      </c>
      <c r="F34" s="28">
        <f>SUM(D34:E34)</f>
        <v>135</v>
      </c>
      <c r="G34" s="27">
        <v>4</v>
      </c>
      <c r="H34" s="28">
        <v>397</v>
      </c>
      <c r="I34" s="29">
        <v>10</v>
      </c>
    </row>
    <row r="35" spans="1:9" ht="15.75" customHeight="1" x14ac:dyDescent="0.3">
      <c r="A35" s="33">
        <v>5</v>
      </c>
      <c r="B35" s="34" t="s">
        <v>183</v>
      </c>
      <c r="C35" s="34" t="s">
        <v>184</v>
      </c>
      <c r="D35" s="37">
        <v>64</v>
      </c>
      <c r="E35" s="37">
        <v>69</v>
      </c>
      <c r="F35" s="37">
        <f>SUM(D35:E35)</f>
        <v>133</v>
      </c>
      <c r="G35" s="36">
        <v>3</v>
      </c>
      <c r="H35" s="37">
        <v>386</v>
      </c>
      <c r="I35" s="38">
        <v>6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461</v>
      </c>
      <c r="D37" s="9"/>
      <c r="E37" s="9" t="s">
        <v>462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93" t="s">
        <v>11</v>
      </c>
      <c r="D38" s="63"/>
      <c r="E38" s="94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7</v>
      </c>
      <c r="B39" s="22" t="s">
        <v>463</v>
      </c>
      <c r="C39" s="22" t="s">
        <v>446</v>
      </c>
      <c r="D39" s="18">
        <v>70</v>
      </c>
      <c r="E39" s="18">
        <v>45</v>
      </c>
      <c r="F39" s="18">
        <f>SUM(D39:E39)</f>
        <v>115</v>
      </c>
      <c r="G39" s="18">
        <v>5</v>
      </c>
      <c r="H39" s="18">
        <v>394</v>
      </c>
      <c r="I39" s="23">
        <v>19</v>
      </c>
    </row>
    <row r="40" spans="1:9" ht="15.75" customHeight="1" x14ac:dyDescent="0.3">
      <c r="A40" s="24">
        <v>3</v>
      </c>
      <c r="B40" s="25" t="s">
        <v>464</v>
      </c>
      <c r="C40" s="25" t="s">
        <v>446</v>
      </c>
      <c r="D40" s="28">
        <v>76</v>
      </c>
      <c r="E40" s="28">
        <v>72</v>
      </c>
      <c r="F40" s="28">
        <f>SUM(D40:E40)-30</f>
        <v>118</v>
      </c>
      <c r="G40" s="27">
        <v>6</v>
      </c>
      <c r="H40" s="28">
        <v>386</v>
      </c>
      <c r="I40" s="29">
        <v>19</v>
      </c>
    </row>
    <row r="41" spans="1:9" ht="15.75" customHeight="1" x14ac:dyDescent="0.3">
      <c r="A41" s="24">
        <v>6</v>
      </c>
      <c r="B41" s="25" t="s">
        <v>465</v>
      </c>
      <c r="C41" s="25" t="s">
        <v>446</v>
      </c>
      <c r="D41" s="28">
        <v>47</v>
      </c>
      <c r="E41" s="28">
        <v>72</v>
      </c>
      <c r="F41" s="28">
        <f t="shared" ref="F41:F46" si="2">SUM(D41:E41)</f>
        <v>119</v>
      </c>
      <c r="G41" s="27">
        <v>7</v>
      </c>
      <c r="H41" s="28">
        <v>375</v>
      </c>
      <c r="I41" s="29">
        <v>19</v>
      </c>
    </row>
    <row r="42" spans="1:9" ht="15.75" customHeight="1" x14ac:dyDescent="0.3">
      <c r="A42" s="24">
        <v>2</v>
      </c>
      <c r="B42" s="25" t="s">
        <v>466</v>
      </c>
      <c r="C42" s="25" t="s">
        <v>41</v>
      </c>
      <c r="D42" s="28">
        <v>53</v>
      </c>
      <c r="E42" s="28">
        <v>56</v>
      </c>
      <c r="F42" s="28">
        <f t="shared" si="2"/>
        <v>109</v>
      </c>
      <c r="G42" s="27">
        <v>4</v>
      </c>
      <c r="H42" s="28">
        <v>390</v>
      </c>
      <c r="I42" s="29">
        <v>18</v>
      </c>
    </row>
    <row r="43" spans="1:9" ht="15.75" customHeight="1" x14ac:dyDescent="0.3">
      <c r="A43" s="24">
        <v>8</v>
      </c>
      <c r="B43" s="25" t="s">
        <v>467</v>
      </c>
      <c r="C43" s="25" t="s">
        <v>446</v>
      </c>
      <c r="D43" s="28">
        <v>77</v>
      </c>
      <c r="E43" s="28">
        <v>58</v>
      </c>
      <c r="F43" s="28">
        <f t="shared" si="2"/>
        <v>135</v>
      </c>
      <c r="G43" s="27">
        <v>8</v>
      </c>
      <c r="H43" s="28">
        <v>348</v>
      </c>
      <c r="I43" s="29">
        <v>15</v>
      </c>
    </row>
    <row r="44" spans="1:9" ht="15.75" customHeight="1" x14ac:dyDescent="0.3">
      <c r="A44" s="24">
        <v>4</v>
      </c>
      <c r="B44" s="25" t="s">
        <v>468</v>
      </c>
      <c r="C44" s="25" t="s">
        <v>446</v>
      </c>
      <c r="D44" s="28">
        <v>52</v>
      </c>
      <c r="E44" s="28">
        <v>52</v>
      </c>
      <c r="F44" s="28">
        <f t="shared" si="2"/>
        <v>104</v>
      </c>
      <c r="G44" s="27">
        <v>3</v>
      </c>
      <c r="H44" s="28">
        <v>314</v>
      </c>
      <c r="I44" s="29">
        <v>9</v>
      </c>
    </row>
    <row r="45" spans="1:9" ht="15.75" customHeight="1" x14ac:dyDescent="0.3">
      <c r="A45" s="24">
        <v>5</v>
      </c>
      <c r="B45" s="25" t="s">
        <v>272</v>
      </c>
      <c r="C45" s="25" t="s">
        <v>273</v>
      </c>
      <c r="D45" s="28" t="s">
        <v>79</v>
      </c>
      <c r="E45" s="28"/>
      <c r="F45" s="28">
        <f t="shared" si="2"/>
        <v>0</v>
      </c>
      <c r="G45" s="27">
        <v>0</v>
      </c>
      <c r="H45" s="28">
        <v>110</v>
      </c>
      <c r="I45" s="29">
        <v>3</v>
      </c>
    </row>
    <row r="46" spans="1:9" ht="15.75" customHeight="1" x14ac:dyDescent="0.3">
      <c r="A46" s="33">
        <v>1</v>
      </c>
      <c r="B46" s="96" t="s">
        <v>469</v>
      </c>
      <c r="C46" s="55" t="s">
        <v>69</v>
      </c>
      <c r="D46" s="37" t="s">
        <v>137</v>
      </c>
      <c r="E46" s="37"/>
      <c r="F46" s="37">
        <f t="shared" si="2"/>
        <v>0</v>
      </c>
      <c r="G46" s="36">
        <v>0</v>
      </c>
      <c r="H46" s="56">
        <v>98</v>
      </c>
      <c r="I46" s="57">
        <v>3</v>
      </c>
    </row>
    <row r="47" spans="1:9" ht="15.75" customHeight="1" x14ac:dyDescent="0.3"/>
    <row r="48" spans="1:9" ht="15.75" customHeight="1" x14ac:dyDescent="0.3">
      <c r="B48" s="10" t="s">
        <v>470</v>
      </c>
      <c r="F48" s="41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mergeCells count="1">
    <mergeCell ref="D2:I2"/>
  </mergeCells>
  <hyperlinks>
    <hyperlink ref="B2" location="'Index'!A3" tooltip="Go to the Index sheet" display="á" xr:uid="{60441C00-72AB-43FB-810E-9AE8857B2F2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C80E-CA4D-4199-BF8F-554CEA811DDB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7"/>
      <c r="B1" s="2" t="s">
        <v>440</v>
      </c>
      <c r="C1" s="2"/>
      <c r="D1" s="3"/>
      <c r="E1" s="3"/>
      <c r="F1" s="3" t="s">
        <v>278</v>
      </c>
      <c r="G1" s="3"/>
      <c r="H1" s="3"/>
      <c r="I1" s="4" t="s">
        <v>441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471</v>
      </c>
      <c r="D3" s="9"/>
      <c r="E3" s="9" t="s">
        <v>472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473</v>
      </c>
      <c r="C5" s="46" t="s">
        <v>413</v>
      </c>
      <c r="D5" s="17">
        <v>90</v>
      </c>
      <c r="E5" s="17">
        <v>97</v>
      </c>
      <c r="F5" s="18">
        <v>187</v>
      </c>
      <c r="G5" s="18">
        <v>11</v>
      </c>
      <c r="H5" s="17">
        <v>553</v>
      </c>
      <c r="I5" s="47">
        <v>32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444</v>
      </c>
      <c r="C6" s="49" t="s">
        <v>71</v>
      </c>
      <c r="D6" s="26">
        <v>88</v>
      </c>
      <c r="E6" s="26">
        <v>88</v>
      </c>
      <c r="F6" s="28">
        <v>176</v>
      </c>
      <c r="G6" s="28">
        <v>8</v>
      </c>
      <c r="H6" s="26">
        <v>543</v>
      </c>
      <c r="I6" s="50">
        <v>29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9</v>
      </c>
      <c r="B7" s="49" t="s">
        <v>56</v>
      </c>
      <c r="C7" s="49" t="s">
        <v>45</v>
      </c>
      <c r="D7" s="26">
        <v>92</v>
      </c>
      <c r="E7" s="26">
        <v>87</v>
      </c>
      <c r="F7" s="28">
        <v>179</v>
      </c>
      <c r="G7" s="28">
        <v>10</v>
      </c>
      <c r="H7" s="26">
        <v>527</v>
      </c>
      <c r="I7" s="50">
        <v>26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10</v>
      </c>
      <c r="B8" s="49" t="s">
        <v>44</v>
      </c>
      <c r="C8" s="49" t="s">
        <v>45</v>
      </c>
      <c r="D8" s="26">
        <v>84</v>
      </c>
      <c r="E8" s="26">
        <v>92</v>
      </c>
      <c r="F8" s="28">
        <v>176</v>
      </c>
      <c r="G8" s="28">
        <v>8</v>
      </c>
      <c r="H8" s="26">
        <v>519</v>
      </c>
      <c r="I8" s="50">
        <v>23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3</v>
      </c>
      <c r="B9" s="49" t="s">
        <v>70</v>
      </c>
      <c r="C9" s="49" t="s">
        <v>71</v>
      </c>
      <c r="D9" s="26">
        <v>81</v>
      </c>
      <c r="E9" s="26">
        <v>84</v>
      </c>
      <c r="F9" s="28">
        <v>165</v>
      </c>
      <c r="G9" s="28">
        <v>6</v>
      </c>
      <c r="H9" s="26">
        <v>504</v>
      </c>
      <c r="I9" s="50">
        <v>20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68</v>
      </c>
      <c r="C10" s="49" t="s">
        <v>69</v>
      </c>
      <c r="D10" s="26">
        <v>93</v>
      </c>
      <c r="E10" s="26">
        <v>70</v>
      </c>
      <c r="F10" s="28">
        <v>163</v>
      </c>
      <c r="G10" s="28">
        <v>4</v>
      </c>
      <c r="H10" s="26">
        <v>504</v>
      </c>
      <c r="I10" s="50">
        <v>19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1</v>
      </c>
      <c r="B11" s="30" t="s">
        <v>132</v>
      </c>
      <c r="C11" s="30" t="s">
        <v>71</v>
      </c>
      <c r="D11" s="28">
        <v>89</v>
      </c>
      <c r="E11" s="28">
        <v>90</v>
      </c>
      <c r="F11" s="28">
        <v>179</v>
      </c>
      <c r="G11" s="28">
        <v>10</v>
      </c>
      <c r="H11" s="31">
        <v>496</v>
      </c>
      <c r="I11" s="32">
        <v>17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98</v>
      </c>
      <c r="C12" s="49" t="s">
        <v>71</v>
      </c>
      <c r="D12" s="26">
        <v>81</v>
      </c>
      <c r="E12" s="26">
        <v>75</v>
      </c>
      <c r="F12" s="28">
        <v>156</v>
      </c>
      <c r="G12" s="28">
        <v>2</v>
      </c>
      <c r="H12" s="26">
        <v>483</v>
      </c>
      <c r="I12" s="50">
        <v>13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24">
        <v>7</v>
      </c>
      <c r="B13" s="49" t="s">
        <v>451</v>
      </c>
      <c r="C13" s="49" t="s">
        <v>69</v>
      </c>
      <c r="D13" s="26">
        <v>83</v>
      </c>
      <c r="E13" s="26">
        <v>76</v>
      </c>
      <c r="F13" s="28">
        <v>159</v>
      </c>
      <c r="G13" s="28">
        <v>3</v>
      </c>
      <c r="H13" s="26">
        <v>473</v>
      </c>
      <c r="I13" s="50">
        <v>9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8">
        <v>4</v>
      </c>
      <c r="B14" s="49" t="s">
        <v>105</v>
      </c>
      <c r="C14" s="49" t="s">
        <v>45</v>
      </c>
      <c r="D14" s="26">
        <v>82</v>
      </c>
      <c r="E14" s="26">
        <v>82</v>
      </c>
      <c r="F14" s="28">
        <v>164</v>
      </c>
      <c r="G14" s="28">
        <v>5</v>
      </c>
      <c r="H14" s="26">
        <v>394</v>
      </c>
      <c r="I14" s="50">
        <v>7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33">
        <v>11</v>
      </c>
      <c r="B15" s="52" t="s">
        <v>459</v>
      </c>
      <c r="C15" s="52" t="s">
        <v>21</v>
      </c>
      <c r="D15" s="35">
        <v>0</v>
      </c>
      <c r="E15" s="35">
        <v>0</v>
      </c>
      <c r="F15" s="37">
        <v>0</v>
      </c>
      <c r="G15" s="37">
        <v>0</v>
      </c>
      <c r="H15" s="35">
        <v>308</v>
      </c>
      <c r="I15" s="53">
        <v>5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277</v>
      </c>
      <c r="F17" s="41" t="s">
        <v>167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4"/>
      <c r="B18" s="10" t="s">
        <v>168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71315361-0DD6-4AB8-8068-54AAF17FE43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51AD-B9CC-42D8-9870-EF8F88437FA9}">
  <sheetPr>
    <tabColor rgb="FFC00000"/>
    <pageSetUpPr fitToPage="1"/>
  </sheetPr>
  <dimension ref="A1:Y6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474</v>
      </c>
      <c r="C1" s="2"/>
      <c r="D1" s="3"/>
      <c r="E1" s="3"/>
      <c r="F1" s="3"/>
      <c r="G1" s="3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92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476</v>
      </c>
      <c r="D3" s="9"/>
      <c r="E3" s="9" t="s">
        <v>477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6</v>
      </c>
      <c r="B5" s="22" t="s">
        <v>158</v>
      </c>
      <c r="C5" s="22" t="s">
        <v>159</v>
      </c>
      <c r="D5" s="97">
        <v>100.001</v>
      </c>
      <c r="E5" s="97">
        <v>99.001000000000005</v>
      </c>
      <c r="F5" s="98">
        <f t="shared" ref="F5:F13" si="0">SUM(D5:E5)</f>
        <v>199.00200000000001</v>
      </c>
      <c r="G5" s="18">
        <v>7</v>
      </c>
      <c r="H5" s="98">
        <v>595.01</v>
      </c>
      <c r="I5" s="23">
        <v>24</v>
      </c>
      <c r="K5" s="10"/>
    </row>
    <row r="6" spans="1:25" ht="15.75" customHeight="1" x14ac:dyDescent="0.3">
      <c r="A6" s="24">
        <v>3</v>
      </c>
      <c r="B6" s="25" t="s">
        <v>478</v>
      </c>
      <c r="C6" s="25" t="s">
        <v>479</v>
      </c>
      <c r="D6" s="99">
        <v>100.001</v>
      </c>
      <c r="E6" s="99">
        <v>99.001999999999995</v>
      </c>
      <c r="F6" s="100">
        <f t="shared" si="0"/>
        <v>199.00299999999999</v>
      </c>
      <c r="G6" s="27">
        <v>8</v>
      </c>
      <c r="H6" s="100">
        <v>593.00900000000001</v>
      </c>
      <c r="I6" s="29">
        <v>18</v>
      </c>
      <c r="K6" s="10"/>
    </row>
    <row r="7" spans="1:25" ht="15.75" customHeight="1" x14ac:dyDescent="0.3">
      <c r="A7" s="24">
        <v>9</v>
      </c>
      <c r="B7" s="25" t="s">
        <v>480</v>
      </c>
      <c r="C7" s="25" t="s">
        <v>481</v>
      </c>
      <c r="D7" s="99">
        <v>97.001000000000005</v>
      </c>
      <c r="E7" s="99">
        <v>96.001999999999995</v>
      </c>
      <c r="F7" s="100">
        <f t="shared" si="0"/>
        <v>193.00299999999999</v>
      </c>
      <c r="G7" s="27">
        <v>3</v>
      </c>
      <c r="H7" s="100">
        <v>588.01199999999994</v>
      </c>
      <c r="I7" s="29">
        <v>18</v>
      </c>
      <c r="J7" s="89"/>
      <c r="K7" s="10"/>
    </row>
    <row r="8" spans="1:25" ht="15.75" customHeight="1" x14ac:dyDescent="0.3">
      <c r="A8" s="24">
        <v>8</v>
      </c>
      <c r="B8" s="25" t="s">
        <v>482</v>
      </c>
      <c r="C8" s="25" t="s">
        <v>479</v>
      </c>
      <c r="D8" s="99">
        <v>99.001999999999995</v>
      </c>
      <c r="E8" s="99">
        <v>98.001999999999995</v>
      </c>
      <c r="F8" s="100">
        <f t="shared" si="0"/>
        <v>197.00399999999999</v>
      </c>
      <c r="G8" s="27">
        <v>5</v>
      </c>
      <c r="H8" s="100">
        <v>592.01200000000006</v>
      </c>
      <c r="I8" s="29">
        <v>17</v>
      </c>
    </row>
    <row r="9" spans="1:25" ht="15.75" customHeight="1" x14ac:dyDescent="0.3">
      <c r="A9" s="24">
        <v>7</v>
      </c>
      <c r="B9" s="25" t="s">
        <v>483</v>
      </c>
      <c r="C9" s="25" t="s">
        <v>107</v>
      </c>
      <c r="D9" s="99">
        <v>97</v>
      </c>
      <c r="E9" s="99">
        <v>96</v>
      </c>
      <c r="F9" s="100">
        <f t="shared" si="0"/>
        <v>193</v>
      </c>
      <c r="G9" s="27">
        <v>2</v>
      </c>
      <c r="H9" s="100">
        <v>587.01</v>
      </c>
      <c r="I9" s="29">
        <v>16</v>
      </c>
    </row>
    <row r="10" spans="1:25" x14ac:dyDescent="0.3">
      <c r="A10" s="24">
        <v>5</v>
      </c>
      <c r="B10" s="25" t="s">
        <v>484</v>
      </c>
      <c r="C10" s="25" t="s">
        <v>479</v>
      </c>
      <c r="D10" s="99">
        <v>100.002</v>
      </c>
      <c r="E10" s="99">
        <v>99.003</v>
      </c>
      <c r="F10" s="100">
        <f t="shared" si="0"/>
        <v>199.005</v>
      </c>
      <c r="G10" s="27">
        <v>9</v>
      </c>
      <c r="H10" s="100">
        <v>584.01300000000003</v>
      </c>
      <c r="I10" s="29">
        <v>15</v>
      </c>
    </row>
    <row r="11" spans="1:25" x14ac:dyDescent="0.3">
      <c r="A11" s="24">
        <v>2</v>
      </c>
      <c r="B11" s="25" t="s">
        <v>485</v>
      </c>
      <c r="C11" s="25" t="s">
        <v>268</v>
      </c>
      <c r="D11" s="99">
        <v>100.001</v>
      </c>
      <c r="E11" s="99">
        <v>99.001000000000005</v>
      </c>
      <c r="F11" s="100">
        <f t="shared" si="0"/>
        <v>199.00200000000001</v>
      </c>
      <c r="G11" s="27">
        <v>7</v>
      </c>
      <c r="H11" s="101">
        <v>586.00700000000006</v>
      </c>
      <c r="I11" s="32">
        <v>14</v>
      </c>
    </row>
    <row r="12" spans="1:25" x14ac:dyDescent="0.3">
      <c r="A12" s="24">
        <v>1</v>
      </c>
      <c r="B12" s="25" t="s">
        <v>486</v>
      </c>
      <c r="C12" s="25" t="s">
        <v>487</v>
      </c>
      <c r="D12" s="99">
        <v>97.004000000000005</v>
      </c>
      <c r="E12" s="99">
        <v>96.001999999999995</v>
      </c>
      <c r="F12" s="100">
        <f t="shared" si="0"/>
        <v>193.006</v>
      </c>
      <c r="G12" s="27">
        <v>4</v>
      </c>
      <c r="H12" s="100">
        <v>585.01400000000001</v>
      </c>
      <c r="I12" s="32">
        <v>13</v>
      </c>
    </row>
    <row r="13" spans="1:25" x14ac:dyDescent="0.3">
      <c r="A13" s="33">
        <v>4</v>
      </c>
      <c r="B13" s="34" t="s">
        <v>488</v>
      </c>
      <c r="C13" s="34" t="s">
        <v>481</v>
      </c>
      <c r="D13" s="102" t="s">
        <v>137</v>
      </c>
      <c r="E13" s="102"/>
      <c r="F13" s="103">
        <f t="shared" si="0"/>
        <v>0</v>
      </c>
      <c r="G13" s="36">
        <v>0</v>
      </c>
      <c r="H13" s="103">
        <v>0</v>
      </c>
      <c r="I13" s="38">
        <v>0</v>
      </c>
    </row>
    <row r="15" spans="1:25" x14ac:dyDescent="0.3">
      <c r="A15" s="1"/>
      <c r="B15" s="8" t="s">
        <v>7</v>
      </c>
      <c r="C15" s="9" t="s">
        <v>489</v>
      </c>
      <c r="D15" s="9"/>
      <c r="E15" s="9" t="s">
        <v>490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3</v>
      </c>
      <c r="B17" s="22" t="s">
        <v>491</v>
      </c>
      <c r="C17" s="22" t="s">
        <v>492</v>
      </c>
      <c r="D17" s="97">
        <v>99.001999999999995</v>
      </c>
      <c r="E17" s="97">
        <v>97.003</v>
      </c>
      <c r="F17" s="98">
        <f t="shared" ref="F17:F25" si="1">SUM(D17:E17)</f>
        <v>196.005</v>
      </c>
      <c r="G17" s="18">
        <v>7</v>
      </c>
      <c r="H17" s="98">
        <v>590.01400000000001</v>
      </c>
      <c r="I17" s="23">
        <v>23</v>
      </c>
    </row>
    <row r="18" spans="1:9" x14ac:dyDescent="0.3">
      <c r="A18" s="24">
        <v>5</v>
      </c>
      <c r="B18" s="25" t="s">
        <v>493</v>
      </c>
      <c r="C18" s="25" t="s">
        <v>494</v>
      </c>
      <c r="D18" s="99">
        <v>99.004000000000005</v>
      </c>
      <c r="E18" s="99">
        <v>99.003</v>
      </c>
      <c r="F18" s="100">
        <f t="shared" si="1"/>
        <v>198.00700000000001</v>
      </c>
      <c r="G18" s="27">
        <v>8</v>
      </c>
      <c r="H18" s="100">
        <v>592.01400000000001</v>
      </c>
      <c r="I18" s="29">
        <v>22</v>
      </c>
    </row>
    <row r="19" spans="1:9" x14ac:dyDescent="0.3">
      <c r="A19" s="24">
        <v>9</v>
      </c>
      <c r="B19" s="25" t="s">
        <v>495</v>
      </c>
      <c r="C19" s="25" t="s">
        <v>496</v>
      </c>
      <c r="D19" s="99">
        <v>100.002</v>
      </c>
      <c r="E19" s="99">
        <v>99.003</v>
      </c>
      <c r="F19" s="100">
        <f t="shared" si="1"/>
        <v>199.005</v>
      </c>
      <c r="G19" s="27">
        <v>9</v>
      </c>
      <c r="H19" s="100">
        <v>592.01300000000003</v>
      </c>
      <c r="I19" s="29">
        <v>22</v>
      </c>
    </row>
    <row r="20" spans="1:9" x14ac:dyDescent="0.3">
      <c r="A20" s="24">
        <v>7</v>
      </c>
      <c r="B20" s="25" t="s">
        <v>497</v>
      </c>
      <c r="C20" s="25" t="s">
        <v>268</v>
      </c>
      <c r="D20" s="99">
        <v>99.004000000000005</v>
      </c>
      <c r="E20" s="99">
        <v>97.001000000000005</v>
      </c>
      <c r="F20" s="100">
        <f t="shared" si="1"/>
        <v>196.005</v>
      </c>
      <c r="G20" s="27">
        <v>7</v>
      </c>
      <c r="H20" s="100">
        <v>589.01099999999997</v>
      </c>
      <c r="I20" s="29">
        <v>19</v>
      </c>
    </row>
    <row r="21" spans="1:9" x14ac:dyDescent="0.3">
      <c r="A21" s="24">
        <v>4</v>
      </c>
      <c r="B21" s="25" t="s">
        <v>498</v>
      </c>
      <c r="C21" s="25" t="s">
        <v>494</v>
      </c>
      <c r="D21" s="99">
        <v>98.003</v>
      </c>
      <c r="E21" s="99">
        <v>98.001999999999995</v>
      </c>
      <c r="F21" s="100">
        <f t="shared" si="1"/>
        <v>196.005</v>
      </c>
      <c r="G21" s="27">
        <v>7</v>
      </c>
      <c r="H21" s="100">
        <v>587.01099999999997</v>
      </c>
      <c r="I21" s="29">
        <v>16</v>
      </c>
    </row>
    <row r="22" spans="1:9" x14ac:dyDescent="0.3">
      <c r="A22" s="24">
        <v>1</v>
      </c>
      <c r="B22" s="25" t="s">
        <v>499</v>
      </c>
      <c r="C22" s="25" t="s">
        <v>479</v>
      </c>
      <c r="D22" s="99">
        <v>100.001</v>
      </c>
      <c r="E22" s="99">
        <v>96</v>
      </c>
      <c r="F22" s="100">
        <f t="shared" si="1"/>
        <v>196.001</v>
      </c>
      <c r="G22" s="27">
        <v>4</v>
      </c>
      <c r="H22" s="100">
        <v>587.00799999999992</v>
      </c>
      <c r="I22" s="32">
        <v>15</v>
      </c>
    </row>
    <row r="23" spans="1:9" x14ac:dyDescent="0.3">
      <c r="A23" s="24">
        <v>8</v>
      </c>
      <c r="B23" s="25" t="s">
        <v>500</v>
      </c>
      <c r="C23" s="25" t="s">
        <v>67</v>
      </c>
      <c r="D23" s="99">
        <v>96.001999999999995</v>
      </c>
      <c r="E23" s="99">
        <v>96.001999999999995</v>
      </c>
      <c r="F23" s="100">
        <f t="shared" si="1"/>
        <v>192.00399999999999</v>
      </c>
      <c r="G23" s="27">
        <v>2</v>
      </c>
      <c r="H23" s="100">
        <v>584.01099999999997</v>
      </c>
      <c r="I23" s="29">
        <v>12</v>
      </c>
    </row>
    <row r="24" spans="1:9" x14ac:dyDescent="0.3">
      <c r="A24" s="24">
        <v>6</v>
      </c>
      <c r="B24" s="25" t="s">
        <v>501</v>
      </c>
      <c r="C24" s="25" t="s">
        <v>415</v>
      </c>
      <c r="D24" s="99">
        <v>97.001999999999995</v>
      </c>
      <c r="E24" s="99">
        <v>96.001999999999995</v>
      </c>
      <c r="F24" s="100">
        <f t="shared" si="1"/>
        <v>193.00399999999999</v>
      </c>
      <c r="G24" s="27">
        <v>3</v>
      </c>
      <c r="H24" s="100">
        <v>579.00800000000004</v>
      </c>
      <c r="I24" s="29">
        <v>7</v>
      </c>
    </row>
    <row r="25" spans="1:9" x14ac:dyDescent="0.3">
      <c r="A25" s="33">
        <v>2</v>
      </c>
      <c r="B25" s="34" t="s">
        <v>502</v>
      </c>
      <c r="C25" s="34" t="s">
        <v>107</v>
      </c>
      <c r="D25" s="102">
        <v>96</v>
      </c>
      <c r="E25" s="102">
        <v>95.001000000000005</v>
      </c>
      <c r="F25" s="103">
        <f t="shared" si="1"/>
        <v>191.001</v>
      </c>
      <c r="G25" s="36">
        <v>1</v>
      </c>
      <c r="H25" s="103">
        <v>571.00400000000002</v>
      </c>
      <c r="I25" s="38">
        <v>3</v>
      </c>
    </row>
    <row r="27" spans="1:9" x14ac:dyDescent="0.3">
      <c r="A27" s="1"/>
      <c r="B27" s="8" t="s">
        <v>46</v>
      </c>
      <c r="C27" s="9" t="s">
        <v>503</v>
      </c>
      <c r="D27" s="9"/>
      <c r="E27" s="9" t="s">
        <v>504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1</v>
      </c>
      <c r="B29" s="22" t="s">
        <v>505</v>
      </c>
      <c r="C29" s="22" t="s">
        <v>479</v>
      </c>
      <c r="D29" s="97">
        <v>100.003</v>
      </c>
      <c r="E29" s="97">
        <v>97.001999999999995</v>
      </c>
      <c r="F29" s="98">
        <f t="shared" ref="F29:F37" si="2">SUM(D29:E29)</f>
        <v>197.005</v>
      </c>
      <c r="G29" s="18">
        <v>7</v>
      </c>
      <c r="H29" s="98">
        <v>590.01300000000003</v>
      </c>
      <c r="I29" s="20">
        <v>23</v>
      </c>
    </row>
    <row r="30" spans="1:9" x14ac:dyDescent="0.3">
      <c r="A30" s="24">
        <v>3</v>
      </c>
      <c r="B30" s="25" t="s">
        <v>506</v>
      </c>
      <c r="C30" s="25" t="s">
        <v>487</v>
      </c>
      <c r="D30" s="99">
        <v>99.004000000000005</v>
      </c>
      <c r="E30" s="99">
        <v>98.004000000000005</v>
      </c>
      <c r="F30" s="100">
        <f t="shared" si="2"/>
        <v>197.00800000000001</v>
      </c>
      <c r="G30" s="27">
        <v>8</v>
      </c>
      <c r="H30" s="100">
        <v>588.01499999999999</v>
      </c>
      <c r="I30" s="29">
        <v>22</v>
      </c>
    </row>
    <row r="31" spans="1:9" x14ac:dyDescent="0.3">
      <c r="A31" s="24">
        <v>5</v>
      </c>
      <c r="B31" s="25" t="s">
        <v>507</v>
      </c>
      <c r="C31" s="25" t="s">
        <v>494</v>
      </c>
      <c r="D31" s="99">
        <v>99.001999999999995</v>
      </c>
      <c r="E31" s="99">
        <v>96</v>
      </c>
      <c r="F31" s="100">
        <f t="shared" si="2"/>
        <v>195.00200000000001</v>
      </c>
      <c r="G31" s="27">
        <v>5</v>
      </c>
      <c r="H31" s="100">
        <v>587.00800000000004</v>
      </c>
      <c r="I31" s="29">
        <v>19</v>
      </c>
    </row>
    <row r="32" spans="1:9" x14ac:dyDescent="0.3">
      <c r="A32" s="24">
        <v>8</v>
      </c>
      <c r="B32" s="25" t="s">
        <v>508</v>
      </c>
      <c r="C32" s="25" t="s">
        <v>107</v>
      </c>
      <c r="D32" s="99">
        <v>98.001999999999995</v>
      </c>
      <c r="E32" s="99">
        <v>96.001999999999995</v>
      </c>
      <c r="F32" s="100">
        <f t="shared" si="2"/>
        <v>194.00399999999999</v>
      </c>
      <c r="G32" s="27">
        <v>4</v>
      </c>
      <c r="H32" s="100">
        <v>585.00900000000001</v>
      </c>
      <c r="I32" s="29">
        <v>17</v>
      </c>
    </row>
    <row r="33" spans="1:9" x14ac:dyDescent="0.3">
      <c r="A33" s="24">
        <v>4</v>
      </c>
      <c r="B33" s="25" t="s">
        <v>509</v>
      </c>
      <c r="C33" s="25" t="s">
        <v>487</v>
      </c>
      <c r="D33" s="99">
        <v>98.003</v>
      </c>
      <c r="E33" s="99">
        <v>98.001000000000005</v>
      </c>
      <c r="F33" s="100">
        <f t="shared" si="2"/>
        <v>196.00400000000002</v>
      </c>
      <c r="G33" s="27">
        <v>6</v>
      </c>
      <c r="H33" s="100">
        <v>584.00700000000006</v>
      </c>
      <c r="I33" s="29">
        <v>17</v>
      </c>
    </row>
    <row r="34" spans="1:9" x14ac:dyDescent="0.3">
      <c r="A34" s="24">
        <v>9</v>
      </c>
      <c r="B34" s="25" t="s">
        <v>510</v>
      </c>
      <c r="C34" s="25" t="s">
        <v>145</v>
      </c>
      <c r="D34" s="99">
        <v>100.003</v>
      </c>
      <c r="E34" s="99">
        <v>100</v>
      </c>
      <c r="F34" s="100">
        <f t="shared" si="2"/>
        <v>200.00299999999999</v>
      </c>
      <c r="G34" s="27">
        <v>9</v>
      </c>
      <c r="H34" s="100">
        <v>584.01199999999994</v>
      </c>
      <c r="I34" s="29">
        <v>16</v>
      </c>
    </row>
    <row r="35" spans="1:9" x14ac:dyDescent="0.3">
      <c r="A35" s="24">
        <v>2</v>
      </c>
      <c r="B35" s="25" t="s">
        <v>511</v>
      </c>
      <c r="C35" s="25" t="s">
        <v>492</v>
      </c>
      <c r="D35" s="99">
        <v>97.003</v>
      </c>
      <c r="E35" s="99">
        <v>97</v>
      </c>
      <c r="F35" s="100">
        <f t="shared" si="2"/>
        <v>194.00299999999999</v>
      </c>
      <c r="G35" s="27">
        <v>3</v>
      </c>
      <c r="H35" s="100">
        <v>581.00900000000001</v>
      </c>
      <c r="I35" s="29">
        <v>12</v>
      </c>
    </row>
    <row r="36" spans="1:9" x14ac:dyDescent="0.3">
      <c r="A36" s="24">
        <v>6</v>
      </c>
      <c r="B36" s="25" t="s">
        <v>512</v>
      </c>
      <c r="C36" s="25" t="s">
        <v>62</v>
      </c>
      <c r="D36" s="99">
        <v>98.001999999999995</v>
      </c>
      <c r="E36" s="99">
        <v>90.001000000000005</v>
      </c>
      <c r="F36" s="100">
        <f t="shared" si="2"/>
        <v>188.00299999999999</v>
      </c>
      <c r="G36" s="27">
        <v>2</v>
      </c>
      <c r="H36" s="100">
        <v>566.00700000000006</v>
      </c>
      <c r="I36" s="29">
        <v>5</v>
      </c>
    </row>
    <row r="37" spans="1:9" x14ac:dyDescent="0.3">
      <c r="A37" s="33">
        <v>7</v>
      </c>
      <c r="B37" s="34" t="s">
        <v>513</v>
      </c>
      <c r="C37" s="34" t="s">
        <v>268</v>
      </c>
      <c r="D37" s="102" t="s">
        <v>79</v>
      </c>
      <c r="E37" s="102"/>
      <c r="F37" s="103">
        <f t="shared" si="2"/>
        <v>0</v>
      </c>
      <c r="G37" s="36">
        <v>0</v>
      </c>
      <c r="H37" s="103">
        <v>192.001</v>
      </c>
      <c r="I37" s="38">
        <v>2</v>
      </c>
    </row>
    <row r="39" spans="1:9" x14ac:dyDescent="0.3">
      <c r="A39" s="1"/>
      <c r="B39" s="8" t="s">
        <v>49</v>
      </c>
      <c r="C39" s="9" t="s">
        <v>514</v>
      </c>
      <c r="D39" s="9"/>
      <c r="E39" s="9" t="s">
        <v>515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3" t="s">
        <v>11</v>
      </c>
      <c r="D40" s="63"/>
      <c r="E40" s="94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2</v>
      </c>
      <c r="B41" s="22" t="s">
        <v>516</v>
      </c>
      <c r="C41" s="22" t="s">
        <v>492</v>
      </c>
      <c r="D41" s="97">
        <v>100.003</v>
      </c>
      <c r="E41" s="97">
        <v>100.002</v>
      </c>
      <c r="F41" s="98">
        <f t="shared" ref="F41:F49" si="3">SUM(D41:E41)</f>
        <v>200.005</v>
      </c>
      <c r="G41" s="18">
        <v>9</v>
      </c>
      <c r="H41" s="98">
        <v>592.01</v>
      </c>
      <c r="I41" s="23">
        <v>23</v>
      </c>
    </row>
    <row r="42" spans="1:9" x14ac:dyDescent="0.3">
      <c r="A42" s="24">
        <v>4</v>
      </c>
      <c r="B42" s="25" t="s">
        <v>517</v>
      </c>
      <c r="C42" s="25" t="s">
        <v>109</v>
      </c>
      <c r="D42" s="99">
        <v>97.001999999999995</v>
      </c>
      <c r="E42" s="99">
        <v>97.001000000000005</v>
      </c>
      <c r="F42" s="100">
        <f t="shared" si="3"/>
        <v>194.00299999999999</v>
      </c>
      <c r="G42" s="27">
        <v>4</v>
      </c>
      <c r="H42" s="100">
        <v>588.01099999999997</v>
      </c>
      <c r="I42" s="29">
        <v>22</v>
      </c>
    </row>
    <row r="43" spans="1:9" x14ac:dyDescent="0.3">
      <c r="A43" s="24">
        <v>7</v>
      </c>
      <c r="B43" s="25" t="s">
        <v>518</v>
      </c>
      <c r="C43" s="25" t="s">
        <v>492</v>
      </c>
      <c r="D43" s="99">
        <v>97.001999999999995</v>
      </c>
      <c r="E43" s="99">
        <v>96.003</v>
      </c>
      <c r="F43" s="100">
        <f t="shared" si="3"/>
        <v>193.005</v>
      </c>
      <c r="G43" s="27">
        <v>3</v>
      </c>
      <c r="H43" s="100">
        <v>587.01099999999997</v>
      </c>
      <c r="I43" s="29">
        <v>20</v>
      </c>
    </row>
    <row r="44" spans="1:9" x14ac:dyDescent="0.3">
      <c r="A44" s="24">
        <v>9</v>
      </c>
      <c r="B44" s="25" t="s">
        <v>519</v>
      </c>
      <c r="C44" s="25" t="s">
        <v>268</v>
      </c>
      <c r="D44" s="99">
        <v>99.003</v>
      </c>
      <c r="E44" s="99">
        <v>98.003</v>
      </c>
      <c r="F44" s="100">
        <f t="shared" si="3"/>
        <v>197.006</v>
      </c>
      <c r="G44" s="27">
        <v>7</v>
      </c>
      <c r="H44" s="100">
        <v>582.00900000000001</v>
      </c>
      <c r="I44" s="29">
        <v>19</v>
      </c>
    </row>
    <row r="45" spans="1:9" x14ac:dyDescent="0.3">
      <c r="A45" s="24">
        <v>6</v>
      </c>
      <c r="B45" s="25" t="s">
        <v>520</v>
      </c>
      <c r="C45" s="25" t="s">
        <v>496</v>
      </c>
      <c r="D45" s="99">
        <v>100.002</v>
      </c>
      <c r="E45" s="99">
        <v>97.001999999999995</v>
      </c>
      <c r="F45" s="100">
        <f t="shared" si="3"/>
        <v>197.00399999999999</v>
      </c>
      <c r="G45" s="27">
        <v>6</v>
      </c>
      <c r="H45" s="100">
        <v>589.01300000000003</v>
      </c>
      <c r="I45" s="29">
        <v>17</v>
      </c>
    </row>
    <row r="46" spans="1:9" x14ac:dyDescent="0.3">
      <c r="A46" s="24">
        <v>3</v>
      </c>
      <c r="B46" s="25" t="s">
        <v>160</v>
      </c>
      <c r="C46" s="25" t="s">
        <v>107</v>
      </c>
      <c r="D46" s="99">
        <v>100.005</v>
      </c>
      <c r="E46" s="99">
        <v>98.001999999999995</v>
      </c>
      <c r="F46" s="100">
        <f t="shared" si="3"/>
        <v>198.00700000000001</v>
      </c>
      <c r="G46" s="27">
        <v>8</v>
      </c>
      <c r="H46" s="100">
        <v>587.01600000000008</v>
      </c>
      <c r="I46" s="29">
        <v>17</v>
      </c>
    </row>
    <row r="47" spans="1:9" x14ac:dyDescent="0.3">
      <c r="A47" s="24">
        <v>5</v>
      </c>
      <c r="B47" s="25" t="s">
        <v>521</v>
      </c>
      <c r="C47" s="25" t="s">
        <v>496</v>
      </c>
      <c r="D47" s="99">
        <v>98.001000000000005</v>
      </c>
      <c r="E47" s="99">
        <v>96.003</v>
      </c>
      <c r="F47" s="100">
        <f t="shared" si="3"/>
        <v>194.00400000000002</v>
      </c>
      <c r="G47" s="27">
        <v>5</v>
      </c>
      <c r="H47" s="100">
        <v>576.00900000000001</v>
      </c>
      <c r="I47" s="29">
        <v>11</v>
      </c>
    </row>
    <row r="48" spans="1:9" x14ac:dyDescent="0.3">
      <c r="A48" s="24">
        <v>8</v>
      </c>
      <c r="B48" s="25" t="s">
        <v>522</v>
      </c>
      <c r="C48" s="25" t="s">
        <v>487</v>
      </c>
      <c r="D48" s="99">
        <v>96.001000000000005</v>
      </c>
      <c r="E48" s="99">
        <v>94.001999999999995</v>
      </c>
      <c r="F48" s="100">
        <f t="shared" si="3"/>
        <v>190.00299999999999</v>
      </c>
      <c r="G48" s="27">
        <v>2</v>
      </c>
      <c r="H48" s="100">
        <v>571.00600000000009</v>
      </c>
      <c r="I48" s="29">
        <v>8</v>
      </c>
    </row>
    <row r="49" spans="1:9" x14ac:dyDescent="0.3">
      <c r="A49" s="33">
        <v>1</v>
      </c>
      <c r="B49" s="34" t="s">
        <v>523</v>
      </c>
      <c r="C49" s="34" t="s">
        <v>487</v>
      </c>
      <c r="D49" s="102">
        <v>95.001000000000005</v>
      </c>
      <c r="E49" s="102">
        <v>94.001000000000005</v>
      </c>
      <c r="F49" s="103">
        <f t="shared" si="3"/>
        <v>189.00200000000001</v>
      </c>
      <c r="G49" s="36">
        <v>1</v>
      </c>
      <c r="H49" s="103">
        <v>561.00299999999993</v>
      </c>
      <c r="I49" s="57">
        <v>4</v>
      </c>
    </row>
    <row r="51" spans="1:9" x14ac:dyDescent="0.3">
      <c r="A51" s="1"/>
      <c r="B51" s="8" t="s">
        <v>82</v>
      </c>
      <c r="C51" s="9" t="s">
        <v>524</v>
      </c>
      <c r="D51" s="9"/>
      <c r="E51" s="9" t="s">
        <v>525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3" t="s">
        <v>11</v>
      </c>
      <c r="D52" s="63"/>
      <c r="E52" s="94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9</v>
      </c>
      <c r="B53" s="22" t="s">
        <v>526</v>
      </c>
      <c r="C53" s="22" t="s">
        <v>268</v>
      </c>
      <c r="D53" s="97">
        <v>100.001</v>
      </c>
      <c r="E53" s="97">
        <v>97.001000000000005</v>
      </c>
      <c r="F53" s="98">
        <f t="shared" ref="F53:F61" si="4">SUM(D53:E53)</f>
        <v>197.00200000000001</v>
      </c>
      <c r="G53" s="18">
        <v>8</v>
      </c>
      <c r="H53" s="98">
        <v>589.01199999999994</v>
      </c>
      <c r="I53" s="23">
        <v>24</v>
      </c>
    </row>
    <row r="54" spans="1:9" x14ac:dyDescent="0.3">
      <c r="A54" s="24">
        <v>7</v>
      </c>
      <c r="B54" s="25" t="s">
        <v>527</v>
      </c>
      <c r="C54" s="25" t="s">
        <v>487</v>
      </c>
      <c r="D54" s="99">
        <v>98.001000000000005</v>
      </c>
      <c r="E54" s="99">
        <v>97.001999999999995</v>
      </c>
      <c r="F54" s="100">
        <f t="shared" si="4"/>
        <v>195.00299999999999</v>
      </c>
      <c r="G54" s="27">
        <v>7</v>
      </c>
      <c r="H54" s="100">
        <v>589.01099999999997</v>
      </c>
      <c r="I54" s="29">
        <v>23</v>
      </c>
    </row>
    <row r="55" spans="1:9" x14ac:dyDescent="0.3">
      <c r="A55" s="24">
        <v>4</v>
      </c>
      <c r="B55" s="25" t="s">
        <v>528</v>
      </c>
      <c r="C55" s="25" t="s">
        <v>67</v>
      </c>
      <c r="D55" s="99">
        <v>100.002</v>
      </c>
      <c r="E55" s="99">
        <v>100</v>
      </c>
      <c r="F55" s="100">
        <f t="shared" si="4"/>
        <v>200.00200000000001</v>
      </c>
      <c r="G55" s="27">
        <v>9</v>
      </c>
      <c r="H55" s="100">
        <v>589.00700000000006</v>
      </c>
      <c r="I55" s="29">
        <v>20</v>
      </c>
    </row>
    <row r="56" spans="1:9" x14ac:dyDescent="0.3">
      <c r="A56" s="24">
        <v>5</v>
      </c>
      <c r="B56" s="25" t="s">
        <v>529</v>
      </c>
      <c r="C56" s="25" t="s">
        <v>107</v>
      </c>
      <c r="D56" s="99">
        <v>99.001000000000005</v>
      </c>
      <c r="E56" s="99">
        <v>96.001000000000005</v>
      </c>
      <c r="F56" s="100">
        <f t="shared" si="4"/>
        <v>195.00200000000001</v>
      </c>
      <c r="G56" s="27">
        <v>6</v>
      </c>
      <c r="H56" s="100">
        <v>583.00600000000009</v>
      </c>
      <c r="I56" s="29">
        <v>19</v>
      </c>
    </row>
    <row r="57" spans="1:9" x14ac:dyDescent="0.3">
      <c r="A57" s="24">
        <v>8</v>
      </c>
      <c r="B57" s="25" t="s">
        <v>530</v>
      </c>
      <c r="C57" s="25" t="s">
        <v>487</v>
      </c>
      <c r="D57" s="99">
        <v>98.001999999999995</v>
      </c>
      <c r="E57" s="99">
        <v>92</v>
      </c>
      <c r="F57" s="100">
        <f t="shared" si="4"/>
        <v>190.00200000000001</v>
      </c>
      <c r="G57" s="27">
        <v>3</v>
      </c>
      <c r="H57" s="100">
        <v>576.00600000000009</v>
      </c>
      <c r="I57" s="29">
        <v>13</v>
      </c>
    </row>
    <row r="58" spans="1:9" x14ac:dyDescent="0.3">
      <c r="A58" s="24">
        <v>6</v>
      </c>
      <c r="B58" s="25" t="s">
        <v>531</v>
      </c>
      <c r="C58" s="25" t="s">
        <v>415</v>
      </c>
      <c r="D58" s="99">
        <v>100.002</v>
      </c>
      <c r="E58" s="99">
        <v>95</v>
      </c>
      <c r="F58" s="100">
        <f t="shared" si="4"/>
        <v>195.00200000000001</v>
      </c>
      <c r="G58" s="27">
        <v>6</v>
      </c>
      <c r="H58" s="100">
        <v>574.00600000000009</v>
      </c>
      <c r="I58" s="29">
        <v>11</v>
      </c>
    </row>
    <row r="59" spans="1:9" x14ac:dyDescent="0.3">
      <c r="A59" s="24">
        <v>2</v>
      </c>
      <c r="B59" s="25" t="s">
        <v>532</v>
      </c>
      <c r="C59" s="25" t="s">
        <v>492</v>
      </c>
      <c r="D59" s="99">
        <v>98.003</v>
      </c>
      <c r="E59" s="104">
        <v>92</v>
      </c>
      <c r="F59" s="100">
        <f t="shared" si="4"/>
        <v>190.00299999999999</v>
      </c>
      <c r="G59" s="27">
        <v>4</v>
      </c>
      <c r="H59" s="100">
        <v>570.00399999999991</v>
      </c>
      <c r="I59" s="29">
        <v>10</v>
      </c>
    </row>
    <row r="60" spans="1:9" x14ac:dyDescent="0.3">
      <c r="A60" s="24">
        <v>3</v>
      </c>
      <c r="B60" s="25" t="s">
        <v>533</v>
      </c>
      <c r="C60" s="25" t="s">
        <v>479</v>
      </c>
      <c r="D60" s="99">
        <v>93</v>
      </c>
      <c r="E60" s="99">
        <v>93</v>
      </c>
      <c r="F60" s="100">
        <f t="shared" si="4"/>
        <v>186</v>
      </c>
      <c r="G60" s="27">
        <v>1</v>
      </c>
      <c r="H60" s="100">
        <v>569.00300000000004</v>
      </c>
      <c r="I60" s="29">
        <v>9</v>
      </c>
    </row>
    <row r="61" spans="1:9" x14ac:dyDescent="0.3">
      <c r="A61" s="33">
        <v>1</v>
      </c>
      <c r="B61" s="34" t="s">
        <v>132</v>
      </c>
      <c r="C61" s="34" t="s">
        <v>534</v>
      </c>
      <c r="D61" s="102">
        <v>98.001000000000005</v>
      </c>
      <c r="E61" s="102">
        <v>92</v>
      </c>
      <c r="F61" s="103">
        <f t="shared" si="4"/>
        <v>190.001</v>
      </c>
      <c r="G61" s="36">
        <v>2</v>
      </c>
      <c r="H61" s="103">
        <v>478.00800000000004</v>
      </c>
      <c r="I61" s="57">
        <v>8</v>
      </c>
    </row>
    <row r="63" spans="1:9" x14ac:dyDescent="0.3">
      <c r="B63" s="10" t="s">
        <v>535</v>
      </c>
    </row>
    <row r="65" spans="2:5" x14ac:dyDescent="0.3">
      <c r="B65" s="10" t="s">
        <v>536</v>
      </c>
      <c r="E65" s="41" t="s">
        <v>167</v>
      </c>
    </row>
    <row r="66" spans="2:5" x14ac:dyDescent="0.3">
      <c r="B66" s="10" t="s">
        <v>168</v>
      </c>
    </row>
  </sheetData>
  <mergeCells count="1">
    <mergeCell ref="D2:I2"/>
  </mergeCells>
  <hyperlinks>
    <hyperlink ref="B2" location="'Index'!A3" tooltip="Go to the Index sheet" display="á" xr:uid="{B2ED0C4A-7BDA-484A-9CBA-722ACC15ED4B}"/>
  </hyperlinks>
  <printOptions horizontalCentered="1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050E-829F-4BD0-A714-3D80AB189E90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16</v>
      </c>
      <c r="C5" s="16" t="s">
        <v>17</v>
      </c>
      <c r="D5" s="17">
        <v>195</v>
      </c>
      <c r="E5" s="18">
        <v>9</v>
      </c>
      <c r="F5" s="19">
        <v>576</v>
      </c>
      <c r="G5" s="20">
        <v>25</v>
      </c>
      <c r="I5" s="15">
        <v>3</v>
      </c>
      <c r="J5" s="21" t="s">
        <v>18</v>
      </c>
      <c r="K5" s="22" t="s">
        <v>19</v>
      </c>
      <c r="L5" s="17">
        <v>187</v>
      </c>
      <c r="M5" s="18">
        <v>9</v>
      </c>
      <c r="N5" s="18">
        <v>547</v>
      </c>
      <c r="O5" s="23">
        <v>24</v>
      </c>
    </row>
    <row r="6" spans="1:25" ht="15.75" customHeight="1" x14ac:dyDescent="0.3">
      <c r="A6" s="24">
        <v>5</v>
      </c>
      <c r="B6" s="25" t="s">
        <v>20</v>
      </c>
      <c r="C6" s="25" t="s">
        <v>21</v>
      </c>
      <c r="D6" s="26">
        <v>188</v>
      </c>
      <c r="E6" s="27">
        <v>7</v>
      </c>
      <c r="F6" s="28">
        <v>571</v>
      </c>
      <c r="G6" s="29">
        <v>25</v>
      </c>
      <c r="I6" s="24">
        <v>2</v>
      </c>
      <c r="J6" s="25" t="s">
        <v>22</v>
      </c>
      <c r="K6" s="25" t="s">
        <v>23</v>
      </c>
      <c r="L6" s="26">
        <v>182</v>
      </c>
      <c r="M6" s="27">
        <v>8</v>
      </c>
      <c r="N6" s="28">
        <v>541</v>
      </c>
      <c r="O6" s="29">
        <v>22</v>
      </c>
    </row>
    <row r="7" spans="1:25" ht="15.75" customHeight="1" x14ac:dyDescent="0.3">
      <c r="A7" s="24">
        <v>8</v>
      </c>
      <c r="B7" s="25" t="s">
        <v>24</v>
      </c>
      <c r="C7" s="25" t="s">
        <v>21</v>
      </c>
      <c r="D7" s="26">
        <v>190</v>
      </c>
      <c r="E7" s="27">
        <v>8</v>
      </c>
      <c r="F7" s="28">
        <v>570</v>
      </c>
      <c r="G7" s="29">
        <v>23</v>
      </c>
      <c r="I7" s="24">
        <v>9</v>
      </c>
      <c r="J7" s="25" t="s">
        <v>25</v>
      </c>
      <c r="K7" s="25" t="s">
        <v>26</v>
      </c>
      <c r="L7" s="26">
        <v>175</v>
      </c>
      <c r="M7" s="27">
        <v>4</v>
      </c>
      <c r="N7" s="28">
        <v>536</v>
      </c>
      <c r="O7" s="29">
        <v>18</v>
      </c>
    </row>
    <row r="8" spans="1:25" ht="15.75" customHeight="1" x14ac:dyDescent="0.3">
      <c r="A8" s="24">
        <v>1</v>
      </c>
      <c r="B8" s="30" t="s">
        <v>27</v>
      </c>
      <c r="C8" s="30" t="s">
        <v>23</v>
      </c>
      <c r="D8" s="26">
        <v>185</v>
      </c>
      <c r="E8" s="27">
        <v>5</v>
      </c>
      <c r="F8" s="31">
        <v>558</v>
      </c>
      <c r="G8" s="32">
        <v>16</v>
      </c>
      <c r="I8" s="24">
        <v>8</v>
      </c>
      <c r="J8" s="25" t="s">
        <v>28</v>
      </c>
      <c r="K8" s="25" t="s">
        <v>29</v>
      </c>
      <c r="L8" s="26">
        <v>175</v>
      </c>
      <c r="M8" s="27">
        <v>4</v>
      </c>
      <c r="N8" s="28">
        <v>534</v>
      </c>
      <c r="O8" s="29">
        <v>18</v>
      </c>
    </row>
    <row r="9" spans="1:25" ht="15.75" customHeight="1" x14ac:dyDescent="0.3">
      <c r="A9" s="24">
        <v>4</v>
      </c>
      <c r="B9" s="25" t="s">
        <v>30</v>
      </c>
      <c r="C9" s="25" t="s">
        <v>31</v>
      </c>
      <c r="D9" s="26">
        <v>180</v>
      </c>
      <c r="E9" s="27">
        <v>3</v>
      </c>
      <c r="F9" s="28">
        <v>555</v>
      </c>
      <c r="G9" s="29">
        <v>13</v>
      </c>
      <c r="I9" s="24">
        <v>5</v>
      </c>
      <c r="J9" s="25" t="s">
        <v>32</v>
      </c>
      <c r="K9" s="25" t="s">
        <v>21</v>
      </c>
      <c r="L9" s="26">
        <v>180</v>
      </c>
      <c r="M9" s="27">
        <v>7</v>
      </c>
      <c r="N9" s="28">
        <v>533</v>
      </c>
      <c r="O9" s="29">
        <v>17</v>
      </c>
    </row>
    <row r="10" spans="1:25" ht="15.75" customHeight="1" x14ac:dyDescent="0.3">
      <c r="A10" s="24">
        <v>9</v>
      </c>
      <c r="B10" s="25" t="s">
        <v>33</v>
      </c>
      <c r="C10" s="25" t="s">
        <v>26</v>
      </c>
      <c r="D10" s="26">
        <v>186</v>
      </c>
      <c r="E10" s="27">
        <v>6</v>
      </c>
      <c r="F10" s="28">
        <v>555</v>
      </c>
      <c r="G10" s="29">
        <v>13</v>
      </c>
      <c r="I10" s="24">
        <v>6</v>
      </c>
      <c r="J10" s="25" t="s">
        <v>34</v>
      </c>
      <c r="K10" s="25" t="s">
        <v>19</v>
      </c>
      <c r="L10" s="26">
        <v>180</v>
      </c>
      <c r="M10" s="27">
        <v>7</v>
      </c>
      <c r="N10" s="28">
        <v>531</v>
      </c>
      <c r="O10" s="29">
        <v>17</v>
      </c>
    </row>
    <row r="11" spans="1:25" ht="15.75" customHeight="1" x14ac:dyDescent="0.3">
      <c r="A11" s="24">
        <v>3</v>
      </c>
      <c r="B11" s="25" t="s">
        <v>35</v>
      </c>
      <c r="C11" s="25" t="s">
        <v>36</v>
      </c>
      <c r="D11" s="26">
        <v>181</v>
      </c>
      <c r="E11" s="27">
        <v>4</v>
      </c>
      <c r="F11" s="28">
        <v>554</v>
      </c>
      <c r="G11" s="29">
        <v>13</v>
      </c>
      <c r="I11" s="24">
        <v>4</v>
      </c>
      <c r="J11" s="25" t="s">
        <v>37</v>
      </c>
      <c r="K11" s="25" t="s">
        <v>26</v>
      </c>
      <c r="L11" s="26">
        <v>178</v>
      </c>
      <c r="M11" s="27">
        <v>5</v>
      </c>
      <c r="N11" s="28">
        <v>513</v>
      </c>
      <c r="O11" s="29">
        <v>11</v>
      </c>
    </row>
    <row r="12" spans="1:25" ht="15.75" customHeight="1" x14ac:dyDescent="0.3">
      <c r="A12" s="24">
        <v>7</v>
      </c>
      <c r="B12" s="25" t="s">
        <v>38</v>
      </c>
      <c r="C12" s="25" t="s">
        <v>39</v>
      </c>
      <c r="D12" s="26">
        <v>177</v>
      </c>
      <c r="E12" s="27">
        <v>2</v>
      </c>
      <c r="F12" s="28">
        <v>534</v>
      </c>
      <c r="G12" s="29">
        <v>5</v>
      </c>
      <c r="I12" s="24">
        <v>1</v>
      </c>
      <c r="J12" s="30" t="s">
        <v>40</v>
      </c>
      <c r="K12" s="30" t="s">
        <v>41</v>
      </c>
      <c r="L12" s="26">
        <v>170</v>
      </c>
      <c r="M12" s="27">
        <v>2</v>
      </c>
      <c r="N12" s="31">
        <v>510</v>
      </c>
      <c r="O12" s="32">
        <v>9</v>
      </c>
    </row>
    <row r="13" spans="1:25" ht="15.75" customHeight="1" x14ac:dyDescent="0.3">
      <c r="A13" s="33">
        <v>6</v>
      </c>
      <c r="B13" s="34" t="s">
        <v>42</v>
      </c>
      <c r="C13" s="34" t="s">
        <v>43</v>
      </c>
      <c r="D13" s="35">
        <v>174</v>
      </c>
      <c r="E13" s="36">
        <v>1</v>
      </c>
      <c r="F13" s="37">
        <v>534</v>
      </c>
      <c r="G13" s="38">
        <v>4</v>
      </c>
      <c r="I13" s="33">
        <v>7</v>
      </c>
      <c r="J13" s="34" t="s">
        <v>44</v>
      </c>
      <c r="K13" s="34" t="s">
        <v>45</v>
      </c>
      <c r="L13" s="35">
        <v>169</v>
      </c>
      <c r="M13" s="36">
        <v>1</v>
      </c>
      <c r="N13" s="37">
        <v>499</v>
      </c>
      <c r="O13" s="38">
        <v>4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47</v>
      </c>
      <c r="D15" s="9"/>
      <c r="E15" s="9" t="s">
        <v>48</v>
      </c>
      <c r="F15" s="8"/>
      <c r="G15" s="8"/>
      <c r="I15" s="1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6</v>
      </c>
      <c r="B17" s="22" t="s">
        <v>52</v>
      </c>
      <c r="C17" s="22" t="s">
        <v>53</v>
      </c>
      <c r="D17" s="17">
        <v>185</v>
      </c>
      <c r="E17" s="18">
        <v>9</v>
      </c>
      <c r="F17" s="18">
        <v>552</v>
      </c>
      <c r="G17" s="23">
        <v>25</v>
      </c>
      <c r="I17" s="15">
        <v>3</v>
      </c>
      <c r="J17" s="22" t="s">
        <v>54</v>
      </c>
      <c r="K17" s="22" t="s">
        <v>43</v>
      </c>
      <c r="L17" s="17">
        <v>187</v>
      </c>
      <c r="M17" s="18">
        <v>9</v>
      </c>
      <c r="N17" s="18">
        <v>542</v>
      </c>
      <c r="O17" s="23">
        <v>25</v>
      </c>
    </row>
    <row r="18" spans="1:15" ht="15.75" customHeight="1" x14ac:dyDescent="0.3">
      <c r="A18" s="24">
        <v>9</v>
      </c>
      <c r="B18" s="25" t="s">
        <v>55</v>
      </c>
      <c r="C18" s="25" t="s">
        <v>41</v>
      </c>
      <c r="D18" s="26">
        <v>185</v>
      </c>
      <c r="E18" s="27">
        <v>9</v>
      </c>
      <c r="F18" s="28">
        <v>549</v>
      </c>
      <c r="G18" s="29">
        <v>25</v>
      </c>
      <c r="I18" s="24">
        <v>8</v>
      </c>
      <c r="J18" s="25" t="s">
        <v>56</v>
      </c>
      <c r="K18" s="25" t="s">
        <v>45</v>
      </c>
      <c r="L18" s="26">
        <v>171</v>
      </c>
      <c r="M18" s="27">
        <v>5</v>
      </c>
      <c r="N18" s="28">
        <v>532</v>
      </c>
      <c r="O18" s="29">
        <v>20</v>
      </c>
    </row>
    <row r="19" spans="1:15" ht="15.75" customHeight="1" x14ac:dyDescent="0.3">
      <c r="A19" s="24">
        <v>3</v>
      </c>
      <c r="B19" s="25" t="s">
        <v>57</v>
      </c>
      <c r="C19" s="25" t="s">
        <v>58</v>
      </c>
      <c r="D19" s="26">
        <v>168</v>
      </c>
      <c r="E19" s="27">
        <v>2</v>
      </c>
      <c r="F19" s="28">
        <v>526</v>
      </c>
      <c r="G19" s="29">
        <v>17</v>
      </c>
      <c r="I19" s="24">
        <v>6</v>
      </c>
      <c r="J19" s="25" t="s">
        <v>59</v>
      </c>
      <c r="K19" s="25" t="s">
        <v>60</v>
      </c>
      <c r="L19" s="26">
        <v>171</v>
      </c>
      <c r="M19" s="27">
        <v>5</v>
      </c>
      <c r="N19" s="28">
        <v>524</v>
      </c>
      <c r="O19" s="29">
        <v>20</v>
      </c>
    </row>
    <row r="20" spans="1:15" ht="15.75" customHeight="1" x14ac:dyDescent="0.3">
      <c r="A20" s="24">
        <v>5</v>
      </c>
      <c r="B20" s="25" t="s">
        <v>61</v>
      </c>
      <c r="C20" s="25" t="s">
        <v>62</v>
      </c>
      <c r="D20" s="26">
        <v>178</v>
      </c>
      <c r="E20" s="27">
        <v>6</v>
      </c>
      <c r="F20" s="28">
        <v>533</v>
      </c>
      <c r="G20" s="29">
        <v>15</v>
      </c>
      <c r="I20" s="24">
        <v>7</v>
      </c>
      <c r="J20" s="25" t="s">
        <v>63</v>
      </c>
      <c r="K20" s="25" t="s">
        <v>64</v>
      </c>
      <c r="L20" s="26">
        <v>174</v>
      </c>
      <c r="M20" s="27">
        <v>7</v>
      </c>
      <c r="N20" s="28">
        <v>507</v>
      </c>
      <c r="O20" s="29">
        <v>15</v>
      </c>
    </row>
    <row r="21" spans="1:15" ht="15.75" customHeight="1" x14ac:dyDescent="0.3">
      <c r="A21" s="24">
        <v>1</v>
      </c>
      <c r="B21" s="30" t="s">
        <v>65</v>
      </c>
      <c r="C21" s="30" t="s">
        <v>17</v>
      </c>
      <c r="D21" s="26">
        <v>176</v>
      </c>
      <c r="E21" s="27">
        <v>4</v>
      </c>
      <c r="F21" s="31">
        <v>529</v>
      </c>
      <c r="G21" s="32">
        <v>15</v>
      </c>
      <c r="I21" s="24">
        <v>9</v>
      </c>
      <c r="J21" s="25" t="s">
        <v>66</v>
      </c>
      <c r="K21" s="25" t="s">
        <v>67</v>
      </c>
      <c r="L21" s="26">
        <v>176</v>
      </c>
      <c r="M21" s="27">
        <v>8</v>
      </c>
      <c r="N21" s="28">
        <v>510</v>
      </c>
      <c r="O21" s="29">
        <v>14</v>
      </c>
    </row>
    <row r="22" spans="1:15" ht="15.75" customHeight="1" x14ac:dyDescent="0.3">
      <c r="A22" s="24">
        <v>8</v>
      </c>
      <c r="B22" s="25" t="s">
        <v>68</v>
      </c>
      <c r="C22" s="25" t="s">
        <v>69</v>
      </c>
      <c r="D22" s="26">
        <v>176</v>
      </c>
      <c r="E22" s="27">
        <v>4</v>
      </c>
      <c r="F22" s="28">
        <v>528</v>
      </c>
      <c r="G22" s="29">
        <v>14</v>
      </c>
      <c r="I22" s="24">
        <v>1</v>
      </c>
      <c r="J22" s="30" t="s">
        <v>70</v>
      </c>
      <c r="K22" s="30" t="s">
        <v>71</v>
      </c>
      <c r="L22" s="26">
        <v>166</v>
      </c>
      <c r="M22" s="27">
        <v>2</v>
      </c>
      <c r="N22" s="31">
        <v>511</v>
      </c>
      <c r="O22" s="32">
        <v>12</v>
      </c>
    </row>
    <row r="23" spans="1:15" ht="15.75" customHeight="1" x14ac:dyDescent="0.3">
      <c r="A23" s="24">
        <v>2</v>
      </c>
      <c r="B23" s="25" t="s">
        <v>72</v>
      </c>
      <c r="C23" s="25" t="s">
        <v>19</v>
      </c>
      <c r="D23" s="26">
        <v>181</v>
      </c>
      <c r="E23" s="27">
        <v>7</v>
      </c>
      <c r="F23" s="28">
        <v>529</v>
      </c>
      <c r="G23" s="29">
        <v>13</v>
      </c>
      <c r="I23" s="24">
        <v>4</v>
      </c>
      <c r="J23" s="25" t="s">
        <v>73</v>
      </c>
      <c r="K23" s="25" t="s">
        <v>26</v>
      </c>
      <c r="L23" s="26">
        <v>173</v>
      </c>
      <c r="M23" s="27">
        <v>6</v>
      </c>
      <c r="N23" s="28">
        <v>506</v>
      </c>
      <c r="O23" s="29">
        <v>12</v>
      </c>
    </row>
    <row r="24" spans="1:15" ht="15.75" customHeight="1" x14ac:dyDescent="0.3">
      <c r="A24" s="24">
        <v>7</v>
      </c>
      <c r="B24" s="25" t="s">
        <v>74</v>
      </c>
      <c r="C24" s="25" t="s">
        <v>75</v>
      </c>
      <c r="D24" s="26">
        <v>177</v>
      </c>
      <c r="E24" s="27">
        <v>5</v>
      </c>
      <c r="F24" s="28">
        <v>527</v>
      </c>
      <c r="G24" s="29">
        <v>13</v>
      </c>
      <c r="I24" s="24">
        <v>5</v>
      </c>
      <c r="J24" s="25" t="s">
        <v>76</v>
      </c>
      <c r="K24" s="25" t="s">
        <v>26</v>
      </c>
      <c r="L24" s="26">
        <v>167</v>
      </c>
      <c r="M24" s="27">
        <v>3</v>
      </c>
      <c r="N24" s="28">
        <v>502</v>
      </c>
      <c r="O24" s="29">
        <v>10</v>
      </c>
    </row>
    <row r="25" spans="1:15" ht="15.75" customHeight="1" x14ac:dyDescent="0.3">
      <c r="A25" s="33">
        <v>4</v>
      </c>
      <c r="B25" s="34" t="s">
        <v>77</v>
      </c>
      <c r="C25" s="34" t="s">
        <v>78</v>
      </c>
      <c r="D25" s="35" t="s">
        <v>79</v>
      </c>
      <c r="E25" s="36">
        <v>0</v>
      </c>
      <c r="F25" s="37">
        <v>0</v>
      </c>
      <c r="G25" s="38">
        <v>0</v>
      </c>
      <c r="I25" s="33">
        <v>2</v>
      </c>
      <c r="J25" s="34" t="s">
        <v>80</v>
      </c>
      <c r="K25" s="34" t="s">
        <v>81</v>
      </c>
      <c r="L25" s="35">
        <v>162</v>
      </c>
      <c r="M25" s="36">
        <v>1</v>
      </c>
      <c r="N25" s="37">
        <v>501</v>
      </c>
      <c r="O25" s="38">
        <v>10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83</v>
      </c>
      <c r="D27" s="9"/>
      <c r="E27" s="9" t="s">
        <v>84</v>
      </c>
      <c r="F27" s="8"/>
      <c r="G27" s="8"/>
      <c r="I27" s="1"/>
      <c r="J27" s="8" t="s">
        <v>85</v>
      </c>
      <c r="K27" s="9" t="s">
        <v>86</v>
      </c>
      <c r="L27" s="9"/>
      <c r="M27" s="9" t="s">
        <v>87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22" t="s">
        <v>88</v>
      </c>
      <c r="C29" s="22" t="s">
        <v>89</v>
      </c>
      <c r="D29" s="17">
        <v>168</v>
      </c>
      <c r="E29" s="18">
        <v>5</v>
      </c>
      <c r="F29" s="18">
        <v>524</v>
      </c>
      <c r="G29" s="23">
        <v>22</v>
      </c>
      <c r="I29" s="15">
        <v>8</v>
      </c>
      <c r="J29" s="22" t="s">
        <v>90</v>
      </c>
      <c r="K29" s="22" t="s">
        <v>75</v>
      </c>
      <c r="L29" s="17">
        <v>176</v>
      </c>
      <c r="M29" s="18">
        <v>9</v>
      </c>
      <c r="N29" s="18">
        <v>539</v>
      </c>
      <c r="O29" s="23">
        <v>27</v>
      </c>
    </row>
    <row r="30" spans="1:15" ht="15.75" customHeight="1" x14ac:dyDescent="0.3">
      <c r="A30" s="24">
        <v>5</v>
      </c>
      <c r="B30" s="25" t="s">
        <v>91</v>
      </c>
      <c r="C30" s="25" t="s">
        <v>23</v>
      </c>
      <c r="D30" s="26">
        <v>171</v>
      </c>
      <c r="E30" s="27">
        <v>6</v>
      </c>
      <c r="F30" s="28">
        <v>523</v>
      </c>
      <c r="G30" s="29">
        <v>20</v>
      </c>
      <c r="I30" s="24">
        <v>1</v>
      </c>
      <c r="J30" s="30" t="s">
        <v>92</v>
      </c>
      <c r="K30" s="30" t="s">
        <v>93</v>
      </c>
      <c r="L30" s="26">
        <v>174</v>
      </c>
      <c r="M30" s="27">
        <v>8</v>
      </c>
      <c r="N30" s="31">
        <v>517</v>
      </c>
      <c r="O30" s="32">
        <v>23</v>
      </c>
    </row>
    <row r="31" spans="1:15" ht="15.75" customHeight="1" x14ac:dyDescent="0.3">
      <c r="A31" s="24">
        <v>1</v>
      </c>
      <c r="B31" s="30" t="s">
        <v>94</v>
      </c>
      <c r="C31" s="30" t="s">
        <v>26</v>
      </c>
      <c r="D31" s="26">
        <v>176</v>
      </c>
      <c r="E31" s="27">
        <v>9</v>
      </c>
      <c r="F31" s="31">
        <v>515</v>
      </c>
      <c r="G31" s="32">
        <v>17</v>
      </c>
      <c r="I31" s="24">
        <v>7</v>
      </c>
      <c r="J31" s="25" t="s">
        <v>95</v>
      </c>
      <c r="K31" s="25" t="s">
        <v>26</v>
      </c>
      <c r="L31" s="26">
        <v>165</v>
      </c>
      <c r="M31" s="27">
        <v>4</v>
      </c>
      <c r="N31" s="28">
        <v>500</v>
      </c>
      <c r="O31" s="29">
        <v>18</v>
      </c>
    </row>
    <row r="32" spans="1:15" ht="15.75" customHeight="1" x14ac:dyDescent="0.3">
      <c r="A32" s="24">
        <v>8</v>
      </c>
      <c r="B32" s="25" t="s">
        <v>96</v>
      </c>
      <c r="C32" s="25" t="s">
        <v>29</v>
      </c>
      <c r="D32" s="26">
        <v>166</v>
      </c>
      <c r="E32" s="27">
        <v>3</v>
      </c>
      <c r="F32" s="28">
        <v>515</v>
      </c>
      <c r="G32" s="29">
        <v>17</v>
      </c>
      <c r="I32" s="24">
        <v>3</v>
      </c>
      <c r="J32" s="25" t="s">
        <v>97</v>
      </c>
      <c r="K32" s="25" t="s">
        <v>64</v>
      </c>
      <c r="L32" s="26">
        <v>172</v>
      </c>
      <c r="M32" s="27">
        <v>7</v>
      </c>
      <c r="N32" s="28">
        <v>505</v>
      </c>
      <c r="O32" s="29">
        <v>17</v>
      </c>
    </row>
    <row r="33" spans="1:15" ht="15.75" customHeight="1" x14ac:dyDescent="0.3">
      <c r="A33" s="24">
        <v>6</v>
      </c>
      <c r="B33" s="25" t="s">
        <v>98</v>
      </c>
      <c r="C33" s="25" t="s">
        <v>71</v>
      </c>
      <c r="D33" s="26">
        <v>167</v>
      </c>
      <c r="E33" s="27">
        <v>4</v>
      </c>
      <c r="F33" s="28">
        <v>513</v>
      </c>
      <c r="G33" s="29">
        <v>16</v>
      </c>
      <c r="I33" s="24">
        <v>6</v>
      </c>
      <c r="J33" s="25" t="s">
        <v>99</v>
      </c>
      <c r="K33" s="25" t="s">
        <v>75</v>
      </c>
      <c r="L33" s="26">
        <v>168</v>
      </c>
      <c r="M33" s="27">
        <v>5</v>
      </c>
      <c r="N33" s="28">
        <v>496</v>
      </c>
      <c r="O33" s="29">
        <v>16</v>
      </c>
    </row>
    <row r="34" spans="1:15" ht="15.75" customHeight="1" x14ac:dyDescent="0.3">
      <c r="A34" s="24">
        <v>3</v>
      </c>
      <c r="B34" s="25" t="s">
        <v>100</v>
      </c>
      <c r="C34" s="25" t="s">
        <v>101</v>
      </c>
      <c r="D34" s="26">
        <v>175</v>
      </c>
      <c r="E34" s="27">
        <v>8</v>
      </c>
      <c r="F34" s="28">
        <v>512</v>
      </c>
      <c r="G34" s="29">
        <v>16</v>
      </c>
      <c r="I34" s="24">
        <v>9</v>
      </c>
      <c r="J34" s="25" t="s">
        <v>102</v>
      </c>
      <c r="K34" s="25" t="s">
        <v>41</v>
      </c>
      <c r="L34" s="26">
        <v>169</v>
      </c>
      <c r="M34" s="27">
        <v>6</v>
      </c>
      <c r="N34" s="28">
        <v>490</v>
      </c>
      <c r="O34" s="29">
        <v>13</v>
      </c>
    </row>
    <row r="35" spans="1:15" ht="15.75" customHeight="1" x14ac:dyDescent="0.3">
      <c r="A35" s="24">
        <v>7</v>
      </c>
      <c r="B35" s="25" t="s">
        <v>103</v>
      </c>
      <c r="C35" s="25" t="s">
        <v>17</v>
      </c>
      <c r="D35" s="26">
        <v>175</v>
      </c>
      <c r="E35" s="27">
        <v>8</v>
      </c>
      <c r="F35" s="28">
        <v>514</v>
      </c>
      <c r="G35" s="29">
        <v>15</v>
      </c>
      <c r="I35" s="24">
        <v>4</v>
      </c>
      <c r="J35" s="25" t="s">
        <v>104</v>
      </c>
      <c r="K35" s="25" t="s">
        <v>64</v>
      </c>
      <c r="L35" s="26">
        <v>156</v>
      </c>
      <c r="M35" s="27">
        <v>2</v>
      </c>
      <c r="N35" s="28">
        <v>484</v>
      </c>
      <c r="O35" s="29">
        <v>12</v>
      </c>
    </row>
    <row r="36" spans="1:15" ht="15.75" customHeight="1" x14ac:dyDescent="0.3">
      <c r="A36" s="24">
        <v>4</v>
      </c>
      <c r="B36" s="25" t="s">
        <v>105</v>
      </c>
      <c r="C36" s="25" t="s">
        <v>45</v>
      </c>
      <c r="D36" s="26">
        <v>166</v>
      </c>
      <c r="E36" s="27">
        <v>3</v>
      </c>
      <c r="F36" s="28">
        <v>502</v>
      </c>
      <c r="G36" s="29">
        <v>10</v>
      </c>
      <c r="I36" s="24">
        <v>2</v>
      </c>
      <c r="J36" s="40" t="s">
        <v>106</v>
      </c>
      <c r="K36" s="25" t="s">
        <v>107</v>
      </c>
      <c r="L36" s="26">
        <v>161</v>
      </c>
      <c r="M36" s="27">
        <v>3</v>
      </c>
      <c r="N36" s="28">
        <v>479</v>
      </c>
      <c r="O36" s="29">
        <v>7</v>
      </c>
    </row>
    <row r="37" spans="1:15" ht="15.75" customHeight="1" x14ac:dyDescent="0.3">
      <c r="A37" s="33">
        <v>2</v>
      </c>
      <c r="B37" s="34" t="s">
        <v>108</v>
      </c>
      <c r="C37" s="34" t="s">
        <v>109</v>
      </c>
      <c r="D37" s="35">
        <v>163</v>
      </c>
      <c r="E37" s="36">
        <v>1</v>
      </c>
      <c r="F37" s="37">
        <v>491</v>
      </c>
      <c r="G37" s="38">
        <v>5</v>
      </c>
      <c r="I37" s="33">
        <v>5</v>
      </c>
      <c r="J37" s="34" t="s">
        <v>110</v>
      </c>
      <c r="K37" s="34" t="s">
        <v>23</v>
      </c>
      <c r="L37" s="35">
        <v>153</v>
      </c>
      <c r="M37" s="36">
        <v>1</v>
      </c>
      <c r="N37" s="37">
        <v>461</v>
      </c>
      <c r="O37" s="38">
        <v>6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3</v>
      </c>
      <c r="B41" s="22" t="s">
        <v>117</v>
      </c>
      <c r="C41" s="22" t="s">
        <v>26</v>
      </c>
      <c r="D41" s="17">
        <v>172</v>
      </c>
      <c r="E41" s="18">
        <v>9</v>
      </c>
      <c r="F41" s="18">
        <v>501</v>
      </c>
      <c r="G41" s="23">
        <v>22</v>
      </c>
      <c r="I41" s="15">
        <v>8</v>
      </c>
      <c r="J41" s="22" t="s">
        <v>118</v>
      </c>
      <c r="K41" s="22" t="s">
        <v>23</v>
      </c>
      <c r="L41" s="17">
        <v>177</v>
      </c>
      <c r="M41" s="18">
        <v>9</v>
      </c>
      <c r="N41" s="18">
        <v>535</v>
      </c>
      <c r="O41" s="23">
        <v>27</v>
      </c>
    </row>
    <row r="42" spans="1:15" ht="15.75" customHeight="1" x14ac:dyDescent="0.3">
      <c r="A42" s="24">
        <v>7</v>
      </c>
      <c r="B42" s="25" t="s">
        <v>119</v>
      </c>
      <c r="C42" s="25" t="s">
        <v>21</v>
      </c>
      <c r="D42" s="26">
        <v>150</v>
      </c>
      <c r="E42" s="27">
        <v>4</v>
      </c>
      <c r="F42" s="28">
        <v>489</v>
      </c>
      <c r="G42" s="29">
        <v>21</v>
      </c>
      <c r="I42" s="24">
        <v>6</v>
      </c>
      <c r="J42" s="25" t="s">
        <v>120</v>
      </c>
      <c r="K42" s="25" t="s">
        <v>75</v>
      </c>
      <c r="L42" s="26">
        <v>174</v>
      </c>
      <c r="M42" s="27">
        <v>7</v>
      </c>
      <c r="N42" s="28">
        <v>521</v>
      </c>
      <c r="O42" s="29">
        <v>22</v>
      </c>
    </row>
    <row r="43" spans="1:15" ht="15.75" customHeight="1" x14ac:dyDescent="0.3">
      <c r="A43" s="24">
        <v>2</v>
      </c>
      <c r="B43" s="25" t="s">
        <v>121</v>
      </c>
      <c r="C43" s="25" t="s">
        <v>122</v>
      </c>
      <c r="D43" s="26">
        <v>170</v>
      </c>
      <c r="E43" s="27">
        <v>7</v>
      </c>
      <c r="F43" s="28">
        <v>509</v>
      </c>
      <c r="G43" s="29">
        <v>20</v>
      </c>
      <c r="I43" s="24">
        <v>4</v>
      </c>
      <c r="J43" s="25" t="s">
        <v>123</v>
      </c>
      <c r="K43" s="25" t="s">
        <v>21</v>
      </c>
      <c r="L43" s="26">
        <v>175</v>
      </c>
      <c r="M43" s="27">
        <v>8</v>
      </c>
      <c r="N43" s="28">
        <v>505</v>
      </c>
      <c r="O43" s="29">
        <v>20</v>
      </c>
    </row>
    <row r="44" spans="1:15" ht="15.75" customHeight="1" x14ac:dyDescent="0.3">
      <c r="A44" s="24">
        <v>8</v>
      </c>
      <c r="B44" s="25" t="s">
        <v>124</v>
      </c>
      <c r="C44" s="25" t="s">
        <v>93</v>
      </c>
      <c r="D44" s="26">
        <v>170</v>
      </c>
      <c r="E44" s="27">
        <v>7</v>
      </c>
      <c r="F44" s="28">
        <v>497</v>
      </c>
      <c r="G44" s="29">
        <v>19</v>
      </c>
      <c r="I44" s="24">
        <v>5</v>
      </c>
      <c r="J44" s="25" t="s">
        <v>125</v>
      </c>
      <c r="K44" s="25" t="s">
        <v>26</v>
      </c>
      <c r="L44" s="26">
        <v>173</v>
      </c>
      <c r="M44" s="27">
        <v>6</v>
      </c>
      <c r="N44" s="28">
        <v>506</v>
      </c>
      <c r="O44" s="29">
        <v>17</v>
      </c>
    </row>
    <row r="45" spans="1:15" ht="15.75" customHeight="1" x14ac:dyDescent="0.3">
      <c r="A45" s="24">
        <v>9</v>
      </c>
      <c r="B45" s="25" t="s">
        <v>126</v>
      </c>
      <c r="C45" s="25" t="s">
        <v>127</v>
      </c>
      <c r="D45" s="26">
        <v>154</v>
      </c>
      <c r="E45" s="27">
        <v>5</v>
      </c>
      <c r="F45" s="28">
        <v>480</v>
      </c>
      <c r="G45" s="29">
        <v>17</v>
      </c>
      <c r="I45" s="24">
        <v>7</v>
      </c>
      <c r="J45" s="25" t="s">
        <v>128</v>
      </c>
      <c r="K45" s="25" t="s">
        <v>75</v>
      </c>
      <c r="L45" s="26">
        <v>167</v>
      </c>
      <c r="M45" s="27">
        <v>4</v>
      </c>
      <c r="N45" s="28">
        <v>502</v>
      </c>
      <c r="O45" s="29">
        <v>14</v>
      </c>
    </row>
    <row r="46" spans="1:15" ht="15.75" customHeight="1" x14ac:dyDescent="0.3">
      <c r="A46" s="24">
        <v>6</v>
      </c>
      <c r="B46" s="25" t="s">
        <v>129</v>
      </c>
      <c r="C46" s="25" t="s">
        <v>127</v>
      </c>
      <c r="D46" s="26">
        <v>171</v>
      </c>
      <c r="E46" s="27">
        <v>8</v>
      </c>
      <c r="F46" s="28">
        <v>484</v>
      </c>
      <c r="G46" s="29">
        <v>13</v>
      </c>
      <c r="I46" s="24">
        <v>2</v>
      </c>
      <c r="J46" s="25" t="s">
        <v>130</v>
      </c>
      <c r="K46" s="25" t="s">
        <v>93</v>
      </c>
      <c r="L46" s="26">
        <v>170</v>
      </c>
      <c r="M46" s="27">
        <v>5</v>
      </c>
      <c r="N46" s="28">
        <v>488</v>
      </c>
      <c r="O46" s="29">
        <v>14</v>
      </c>
    </row>
    <row r="47" spans="1:15" ht="15.75" customHeight="1" x14ac:dyDescent="0.3">
      <c r="A47" s="24">
        <v>1</v>
      </c>
      <c r="B47" s="30" t="s">
        <v>131</v>
      </c>
      <c r="C47" s="30" t="s">
        <v>23</v>
      </c>
      <c r="D47" s="26">
        <v>46</v>
      </c>
      <c r="E47" s="27">
        <v>3</v>
      </c>
      <c r="F47" s="31">
        <v>367</v>
      </c>
      <c r="G47" s="32">
        <v>12</v>
      </c>
      <c r="I47" s="24">
        <v>1</v>
      </c>
      <c r="J47" s="30" t="s">
        <v>132</v>
      </c>
      <c r="K47" s="30" t="s">
        <v>71</v>
      </c>
      <c r="L47" s="26">
        <v>161</v>
      </c>
      <c r="M47" s="27">
        <v>3</v>
      </c>
      <c r="N47" s="31">
        <v>474</v>
      </c>
      <c r="O47" s="32">
        <v>10</v>
      </c>
    </row>
    <row r="48" spans="1:15" ht="15.75" customHeight="1" x14ac:dyDescent="0.3">
      <c r="A48" s="24">
        <v>5</v>
      </c>
      <c r="B48" s="25" t="s">
        <v>133</v>
      </c>
      <c r="C48" s="25" t="s">
        <v>75</v>
      </c>
      <c r="D48" s="26" t="s">
        <v>79</v>
      </c>
      <c r="E48" s="27">
        <v>0</v>
      </c>
      <c r="F48" s="28">
        <v>314</v>
      </c>
      <c r="G48" s="29">
        <v>8</v>
      </c>
      <c r="I48" s="24">
        <v>3</v>
      </c>
      <c r="J48" s="25" t="s">
        <v>134</v>
      </c>
      <c r="K48" s="25" t="s">
        <v>21</v>
      </c>
      <c r="L48" s="26">
        <v>154</v>
      </c>
      <c r="M48" s="27">
        <v>2</v>
      </c>
      <c r="N48" s="28">
        <v>465</v>
      </c>
      <c r="O48" s="29">
        <v>8</v>
      </c>
    </row>
    <row r="49" spans="1:15" ht="15.75" customHeight="1" x14ac:dyDescent="0.3">
      <c r="A49" s="33">
        <v>4</v>
      </c>
      <c r="B49" s="34" t="s">
        <v>135</v>
      </c>
      <c r="C49" s="34" t="s">
        <v>64</v>
      </c>
      <c r="D49" s="35" t="s">
        <v>79</v>
      </c>
      <c r="E49" s="36">
        <v>0</v>
      </c>
      <c r="F49" s="37">
        <v>0</v>
      </c>
      <c r="G49" s="38">
        <v>0</v>
      </c>
      <c r="I49" s="33">
        <v>9</v>
      </c>
      <c r="J49" s="34" t="s">
        <v>136</v>
      </c>
      <c r="K49" s="34" t="s">
        <v>71</v>
      </c>
      <c r="L49" s="35" t="s">
        <v>137</v>
      </c>
      <c r="M49" s="36">
        <v>0</v>
      </c>
      <c r="N49" s="37">
        <v>0</v>
      </c>
      <c r="O49" s="38">
        <v>0</v>
      </c>
    </row>
    <row r="50" spans="1:15" ht="15.75" customHeight="1" x14ac:dyDescent="0.3"/>
    <row r="51" spans="1:15" ht="15.75" customHeight="1" x14ac:dyDescent="0.3">
      <c r="A51" s="1"/>
      <c r="B51" s="8" t="s">
        <v>138</v>
      </c>
      <c r="C51" s="9" t="s">
        <v>139</v>
      </c>
      <c r="D51" s="9"/>
      <c r="E51" s="9" t="s">
        <v>140</v>
      </c>
      <c r="F51" s="8"/>
      <c r="G51" s="8"/>
      <c r="I51" s="1"/>
      <c r="J51" s="8" t="s">
        <v>141</v>
      </c>
      <c r="K51" s="9" t="s">
        <v>142</v>
      </c>
      <c r="L51" s="9"/>
      <c r="M51" s="9" t="s">
        <v>143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22" t="s">
        <v>144</v>
      </c>
      <c r="C53" s="22" t="s">
        <v>145</v>
      </c>
      <c r="D53" s="17">
        <v>168</v>
      </c>
      <c r="E53" s="18">
        <v>5</v>
      </c>
      <c r="F53" s="18">
        <v>523</v>
      </c>
      <c r="G53" s="23">
        <v>23</v>
      </c>
      <c r="I53" s="15">
        <v>1</v>
      </c>
      <c r="J53" s="16" t="s">
        <v>146</v>
      </c>
      <c r="K53" s="16" t="s">
        <v>23</v>
      </c>
      <c r="L53" s="17">
        <v>173</v>
      </c>
      <c r="M53" s="18">
        <v>9</v>
      </c>
      <c r="N53" s="19">
        <v>508</v>
      </c>
      <c r="O53" s="20">
        <v>26</v>
      </c>
    </row>
    <row r="54" spans="1:15" x14ac:dyDescent="0.3">
      <c r="A54" s="24">
        <v>4</v>
      </c>
      <c r="B54" s="25" t="s">
        <v>147</v>
      </c>
      <c r="C54" s="25" t="s">
        <v>148</v>
      </c>
      <c r="D54" s="26">
        <v>173</v>
      </c>
      <c r="E54" s="27">
        <v>9</v>
      </c>
      <c r="F54" s="28">
        <v>509</v>
      </c>
      <c r="G54" s="29">
        <v>23</v>
      </c>
      <c r="I54" s="24">
        <v>5</v>
      </c>
      <c r="J54" s="25" t="s">
        <v>149</v>
      </c>
      <c r="K54" s="25" t="s">
        <v>69</v>
      </c>
      <c r="L54" s="26">
        <v>170</v>
      </c>
      <c r="M54" s="27">
        <v>7</v>
      </c>
      <c r="N54" s="28">
        <v>506</v>
      </c>
      <c r="O54" s="29">
        <v>24</v>
      </c>
    </row>
    <row r="55" spans="1:15" x14ac:dyDescent="0.3">
      <c r="A55" s="24">
        <v>9</v>
      </c>
      <c r="B55" s="25" t="s">
        <v>150</v>
      </c>
      <c r="C55" s="25" t="s">
        <v>29</v>
      </c>
      <c r="D55" s="26">
        <v>171</v>
      </c>
      <c r="E55" s="27">
        <v>8</v>
      </c>
      <c r="F55" s="28">
        <v>512</v>
      </c>
      <c r="G55" s="29">
        <v>22</v>
      </c>
      <c r="I55" s="24">
        <v>9</v>
      </c>
      <c r="J55" s="25" t="s">
        <v>151</v>
      </c>
      <c r="K55" s="25" t="s">
        <v>23</v>
      </c>
      <c r="L55" s="26">
        <v>173</v>
      </c>
      <c r="M55" s="27">
        <v>9</v>
      </c>
      <c r="N55" s="28">
        <v>502</v>
      </c>
      <c r="O55" s="29">
        <v>22</v>
      </c>
    </row>
    <row r="56" spans="1:15" x14ac:dyDescent="0.3">
      <c r="A56" s="24">
        <v>1</v>
      </c>
      <c r="B56" s="30" t="s">
        <v>152</v>
      </c>
      <c r="C56" s="30" t="s">
        <v>23</v>
      </c>
      <c r="D56" s="26">
        <v>169</v>
      </c>
      <c r="E56" s="27">
        <v>7</v>
      </c>
      <c r="F56" s="31">
        <v>508</v>
      </c>
      <c r="G56" s="32">
        <v>20</v>
      </c>
      <c r="I56" s="24">
        <v>3</v>
      </c>
      <c r="J56" s="25" t="s">
        <v>153</v>
      </c>
      <c r="K56" s="25" t="s">
        <v>127</v>
      </c>
      <c r="L56" s="26">
        <v>170</v>
      </c>
      <c r="M56" s="27">
        <v>7</v>
      </c>
      <c r="N56" s="28">
        <v>495</v>
      </c>
      <c r="O56" s="29">
        <v>18</v>
      </c>
    </row>
    <row r="57" spans="1:15" x14ac:dyDescent="0.3">
      <c r="A57" s="24">
        <v>8</v>
      </c>
      <c r="B57" s="25" t="s">
        <v>154</v>
      </c>
      <c r="C57" s="25" t="s">
        <v>155</v>
      </c>
      <c r="D57" s="26">
        <v>154</v>
      </c>
      <c r="E57" s="27">
        <v>1</v>
      </c>
      <c r="F57" s="28">
        <v>481</v>
      </c>
      <c r="G57" s="29">
        <v>12</v>
      </c>
      <c r="I57" s="24">
        <v>2</v>
      </c>
      <c r="J57" s="25" t="s">
        <v>156</v>
      </c>
      <c r="K57" s="25" t="s">
        <v>64</v>
      </c>
      <c r="L57" s="26">
        <v>164</v>
      </c>
      <c r="M57" s="27">
        <v>5</v>
      </c>
      <c r="N57" s="28">
        <v>485</v>
      </c>
      <c r="O57" s="29">
        <v>15</v>
      </c>
    </row>
    <row r="58" spans="1:15" x14ac:dyDescent="0.3">
      <c r="A58" s="24">
        <v>5</v>
      </c>
      <c r="B58" s="25" t="s">
        <v>157</v>
      </c>
      <c r="C58" s="25" t="s">
        <v>78</v>
      </c>
      <c r="D58" s="26">
        <v>163</v>
      </c>
      <c r="E58" s="27">
        <v>3</v>
      </c>
      <c r="F58" s="28">
        <v>483</v>
      </c>
      <c r="G58" s="29">
        <v>11</v>
      </c>
      <c r="I58" s="24">
        <v>6</v>
      </c>
      <c r="J58" s="25" t="s">
        <v>158</v>
      </c>
      <c r="K58" s="25" t="s">
        <v>159</v>
      </c>
      <c r="L58" s="26">
        <v>164</v>
      </c>
      <c r="M58" s="27">
        <v>5</v>
      </c>
      <c r="N58" s="28">
        <v>476</v>
      </c>
      <c r="O58" s="29">
        <v>12</v>
      </c>
    </row>
    <row r="59" spans="1:15" x14ac:dyDescent="0.3">
      <c r="A59" s="24">
        <v>3</v>
      </c>
      <c r="B59" s="40" t="s">
        <v>160</v>
      </c>
      <c r="C59" s="25" t="s">
        <v>107</v>
      </c>
      <c r="D59" s="26">
        <v>164</v>
      </c>
      <c r="E59" s="27">
        <v>4</v>
      </c>
      <c r="F59" s="28">
        <v>479</v>
      </c>
      <c r="G59" s="29">
        <v>11</v>
      </c>
      <c r="I59" s="24">
        <v>8</v>
      </c>
      <c r="J59" s="25" t="s">
        <v>161</v>
      </c>
      <c r="K59" s="25" t="s">
        <v>23</v>
      </c>
      <c r="L59" s="26">
        <v>157</v>
      </c>
      <c r="M59" s="27">
        <v>3</v>
      </c>
      <c r="N59" s="28">
        <v>476</v>
      </c>
      <c r="O59" s="29">
        <v>11</v>
      </c>
    </row>
    <row r="60" spans="1:15" x14ac:dyDescent="0.3">
      <c r="A60" s="24">
        <v>7</v>
      </c>
      <c r="B60" s="25" t="s">
        <v>162</v>
      </c>
      <c r="C60" s="25" t="s">
        <v>29</v>
      </c>
      <c r="D60" s="26">
        <v>169</v>
      </c>
      <c r="E60" s="27">
        <v>7</v>
      </c>
      <c r="F60" s="28">
        <v>331</v>
      </c>
      <c r="G60" s="29">
        <v>10</v>
      </c>
      <c r="I60" s="24">
        <v>7</v>
      </c>
      <c r="J60" s="25" t="s">
        <v>163</v>
      </c>
      <c r="K60" s="25" t="s">
        <v>81</v>
      </c>
      <c r="L60" s="26">
        <v>152</v>
      </c>
      <c r="M60" s="27">
        <v>2</v>
      </c>
      <c r="N60" s="28">
        <v>466</v>
      </c>
      <c r="O60" s="29">
        <v>8</v>
      </c>
    </row>
    <row r="61" spans="1:15" x14ac:dyDescent="0.3">
      <c r="A61" s="33">
        <v>6</v>
      </c>
      <c r="B61" s="34" t="s">
        <v>164</v>
      </c>
      <c r="C61" s="34" t="s">
        <v>21</v>
      </c>
      <c r="D61" s="35">
        <v>157</v>
      </c>
      <c r="E61" s="36">
        <v>2</v>
      </c>
      <c r="F61" s="37">
        <v>480</v>
      </c>
      <c r="G61" s="38">
        <v>7</v>
      </c>
      <c r="I61" s="33">
        <v>4</v>
      </c>
      <c r="J61" s="34" t="s">
        <v>165</v>
      </c>
      <c r="K61" s="34" t="s">
        <v>71</v>
      </c>
      <c r="L61" s="35">
        <v>152</v>
      </c>
      <c r="M61" s="36">
        <v>2</v>
      </c>
      <c r="N61" s="37">
        <v>425</v>
      </c>
      <c r="O61" s="38">
        <v>4</v>
      </c>
    </row>
    <row r="63" spans="1:15" x14ac:dyDescent="0.3">
      <c r="B63" s="10" t="s">
        <v>166</v>
      </c>
      <c r="F63" s="41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0A7CB927-A7FC-411D-A951-83D481D043A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54DC-3878-486D-812F-8AD35A4FAD14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474</v>
      </c>
      <c r="C1" s="2"/>
      <c r="D1" s="3"/>
      <c r="E1" s="3"/>
      <c r="F1" s="3"/>
      <c r="G1" s="3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537</v>
      </c>
      <c r="D3" s="9"/>
      <c r="E3" s="9" t="s">
        <v>330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7</v>
      </c>
      <c r="B5" s="46" t="s">
        <v>538</v>
      </c>
      <c r="C5" s="46" t="s">
        <v>487</v>
      </c>
      <c r="D5" s="97">
        <v>98.003</v>
      </c>
      <c r="E5" s="97">
        <v>96.001999999999995</v>
      </c>
      <c r="F5" s="98">
        <f t="shared" ref="F5:F13" si="0">SUM(D5:E5)</f>
        <v>194.005</v>
      </c>
      <c r="G5" s="18">
        <v>9</v>
      </c>
      <c r="H5" s="105">
        <v>581.00900000000001</v>
      </c>
      <c r="I5" s="47">
        <v>26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3</v>
      </c>
      <c r="B6" s="49" t="s">
        <v>539</v>
      </c>
      <c r="C6" s="49" t="s">
        <v>479</v>
      </c>
      <c r="D6" s="99">
        <v>96.003</v>
      </c>
      <c r="E6" s="99">
        <v>96</v>
      </c>
      <c r="F6" s="100">
        <f t="shared" si="0"/>
        <v>192.00299999999999</v>
      </c>
      <c r="G6" s="27">
        <v>8</v>
      </c>
      <c r="H6" s="106">
        <v>574.00700000000006</v>
      </c>
      <c r="I6" s="50">
        <v>21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9</v>
      </c>
      <c r="B7" s="49" t="s">
        <v>540</v>
      </c>
      <c r="C7" s="49" t="s">
        <v>487</v>
      </c>
      <c r="D7" s="99">
        <v>95</v>
      </c>
      <c r="E7" s="99">
        <v>95</v>
      </c>
      <c r="F7" s="100">
        <f t="shared" si="0"/>
        <v>190</v>
      </c>
      <c r="G7" s="27">
        <v>4</v>
      </c>
      <c r="H7" s="106">
        <v>573.00400000000002</v>
      </c>
      <c r="I7" s="50">
        <v>19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541</v>
      </c>
      <c r="C8" s="49" t="s">
        <v>145</v>
      </c>
      <c r="D8" s="99">
        <v>97.001000000000005</v>
      </c>
      <c r="E8" s="99">
        <v>94</v>
      </c>
      <c r="F8" s="100">
        <f t="shared" si="0"/>
        <v>191.001</v>
      </c>
      <c r="G8" s="27">
        <v>6</v>
      </c>
      <c r="H8" s="106">
        <v>569.00300000000004</v>
      </c>
      <c r="I8" s="50">
        <v>16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1</v>
      </c>
      <c r="B9" s="25" t="s">
        <v>542</v>
      </c>
      <c r="C9" s="25" t="s">
        <v>487</v>
      </c>
      <c r="D9" s="99">
        <v>96.001999999999995</v>
      </c>
      <c r="E9" s="99">
        <v>94</v>
      </c>
      <c r="F9" s="100">
        <f t="shared" si="0"/>
        <v>190.00200000000001</v>
      </c>
      <c r="G9" s="27">
        <v>5</v>
      </c>
      <c r="H9" s="100">
        <v>568.00400000000002</v>
      </c>
      <c r="I9" s="32">
        <v>16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8">
        <v>4</v>
      </c>
      <c r="B10" s="49" t="s">
        <v>543</v>
      </c>
      <c r="C10" s="49" t="s">
        <v>487</v>
      </c>
      <c r="D10" s="99">
        <v>97.001000000000005</v>
      </c>
      <c r="E10" s="99">
        <v>95</v>
      </c>
      <c r="F10" s="100">
        <f t="shared" si="0"/>
        <v>192.001</v>
      </c>
      <c r="G10" s="27">
        <v>7</v>
      </c>
      <c r="H10" s="106">
        <v>562.005</v>
      </c>
      <c r="I10" s="50">
        <v>13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2</v>
      </c>
      <c r="B11" s="49" t="s">
        <v>544</v>
      </c>
      <c r="C11" s="49" t="s">
        <v>415</v>
      </c>
      <c r="D11" s="99" t="s">
        <v>79</v>
      </c>
      <c r="E11" s="99"/>
      <c r="F11" s="100">
        <f t="shared" si="0"/>
        <v>0</v>
      </c>
      <c r="G11" s="27">
        <v>0</v>
      </c>
      <c r="H11" s="106">
        <v>381.00200000000001</v>
      </c>
      <c r="I11" s="50">
        <v>13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24">
        <v>5</v>
      </c>
      <c r="B12" s="49" t="s">
        <v>545</v>
      </c>
      <c r="C12" s="49" t="s">
        <v>487</v>
      </c>
      <c r="D12" s="99">
        <v>94</v>
      </c>
      <c r="E12" s="99">
        <v>90.001000000000005</v>
      </c>
      <c r="F12" s="100">
        <f t="shared" si="0"/>
        <v>184.001</v>
      </c>
      <c r="G12" s="27">
        <v>3</v>
      </c>
      <c r="H12" s="106">
        <v>553.005</v>
      </c>
      <c r="I12" s="50">
        <v>8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51">
        <v>6</v>
      </c>
      <c r="B13" s="52" t="s">
        <v>546</v>
      </c>
      <c r="C13" s="52" t="s">
        <v>479</v>
      </c>
      <c r="D13" s="102" t="s">
        <v>137</v>
      </c>
      <c r="E13" s="102"/>
      <c r="F13" s="103">
        <f t="shared" si="0"/>
        <v>0</v>
      </c>
      <c r="G13" s="36">
        <v>0</v>
      </c>
      <c r="H13" s="107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111</v>
      </c>
      <c r="C15" s="9" t="s">
        <v>547</v>
      </c>
      <c r="D15" s="9"/>
      <c r="E15" s="9" t="s">
        <v>548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7</v>
      </c>
      <c r="B17" s="46" t="s">
        <v>549</v>
      </c>
      <c r="C17" s="46" t="s">
        <v>107</v>
      </c>
      <c r="D17" s="97">
        <v>100</v>
      </c>
      <c r="E17" s="97">
        <v>99.004000000000005</v>
      </c>
      <c r="F17" s="98">
        <f t="shared" ref="F17:F25" si="1">SUM(D17:E17)</f>
        <v>199.00400000000002</v>
      </c>
      <c r="G17" s="18">
        <v>9</v>
      </c>
      <c r="H17" s="105">
        <v>585.00900000000001</v>
      </c>
      <c r="I17" s="47">
        <v>25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2</v>
      </c>
      <c r="B18" s="49" t="s">
        <v>550</v>
      </c>
      <c r="C18" s="49" t="s">
        <v>487</v>
      </c>
      <c r="D18" s="99">
        <v>97</v>
      </c>
      <c r="E18" s="99">
        <v>95</v>
      </c>
      <c r="F18" s="100">
        <f t="shared" si="1"/>
        <v>192</v>
      </c>
      <c r="G18" s="27">
        <v>5</v>
      </c>
      <c r="H18" s="106">
        <v>575.00300000000004</v>
      </c>
      <c r="I18" s="50">
        <v>22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4">
        <v>5</v>
      </c>
      <c r="B19" s="49" t="s">
        <v>551</v>
      </c>
      <c r="C19" s="49" t="s">
        <v>415</v>
      </c>
      <c r="D19" s="99">
        <v>97</v>
      </c>
      <c r="E19" s="99">
        <v>96.001000000000005</v>
      </c>
      <c r="F19" s="100">
        <f t="shared" si="1"/>
        <v>193.001</v>
      </c>
      <c r="G19" s="27">
        <v>6</v>
      </c>
      <c r="H19" s="106">
        <v>575.00400000000002</v>
      </c>
      <c r="I19" s="50">
        <v>21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4">
        <v>1</v>
      </c>
      <c r="B20" s="25" t="s">
        <v>552</v>
      </c>
      <c r="C20" s="25" t="s">
        <v>415</v>
      </c>
      <c r="D20" s="99">
        <v>99.001000000000005</v>
      </c>
      <c r="E20" s="99">
        <v>98.001999999999995</v>
      </c>
      <c r="F20" s="100">
        <f t="shared" si="1"/>
        <v>197.00299999999999</v>
      </c>
      <c r="G20" s="27">
        <v>8</v>
      </c>
      <c r="H20" s="100">
        <v>572.00700000000006</v>
      </c>
      <c r="I20" s="32">
        <v>18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24">
        <v>3</v>
      </c>
      <c r="B21" s="49" t="s">
        <v>553</v>
      </c>
      <c r="C21" s="49" t="s">
        <v>487</v>
      </c>
      <c r="D21" s="99">
        <v>99.001999999999995</v>
      </c>
      <c r="E21" s="99">
        <v>97</v>
      </c>
      <c r="F21" s="100">
        <f t="shared" si="1"/>
        <v>196.00200000000001</v>
      </c>
      <c r="G21" s="27">
        <v>7</v>
      </c>
      <c r="H21" s="106">
        <v>567.00900000000001</v>
      </c>
      <c r="I21" s="50">
        <v>16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8">
        <v>4</v>
      </c>
      <c r="B22" s="49" t="s">
        <v>554</v>
      </c>
      <c r="C22" s="49" t="s">
        <v>487</v>
      </c>
      <c r="D22" s="99">
        <v>92.001000000000005</v>
      </c>
      <c r="E22" s="99">
        <v>89</v>
      </c>
      <c r="F22" s="100">
        <f t="shared" si="1"/>
        <v>181.001</v>
      </c>
      <c r="G22" s="27">
        <v>3</v>
      </c>
      <c r="H22" s="106">
        <v>557.00199999999995</v>
      </c>
      <c r="I22" s="50">
        <v>13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8">
        <v>8</v>
      </c>
      <c r="B23" s="49" t="s">
        <v>445</v>
      </c>
      <c r="C23" s="49" t="s">
        <v>492</v>
      </c>
      <c r="D23" s="99">
        <v>94.001999999999995</v>
      </c>
      <c r="E23" s="99">
        <v>90</v>
      </c>
      <c r="F23" s="100">
        <f t="shared" si="1"/>
        <v>184.00200000000001</v>
      </c>
      <c r="G23" s="27">
        <v>4</v>
      </c>
      <c r="H23" s="106">
        <v>552.00400000000002</v>
      </c>
      <c r="I23" s="50">
        <v>11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24">
        <v>9</v>
      </c>
      <c r="B24" s="49" t="s">
        <v>555</v>
      </c>
      <c r="C24" s="49" t="s">
        <v>268</v>
      </c>
      <c r="D24" s="99">
        <v>89</v>
      </c>
      <c r="E24" s="99">
        <v>87</v>
      </c>
      <c r="F24" s="100">
        <f t="shared" si="1"/>
        <v>176</v>
      </c>
      <c r="G24" s="27">
        <v>2</v>
      </c>
      <c r="H24" s="106">
        <v>518.00099999999998</v>
      </c>
      <c r="I24" s="50">
        <v>6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51">
        <v>6</v>
      </c>
      <c r="B25" s="52" t="s">
        <v>556</v>
      </c>
      <c r="C25" s="52" t="s">
        <v>492</v>
      </c>
      <c r="D25" s="102" t="s">
        <v>79</v>
      </c>
      <c r="E25" s="102"/>
      <c r="F25" s="103">
        <f t="shared" si="1"/>
        <v>0</v>
      </c>
      <c r="G25" s="36">
        <v>0</v>
      </c>
      <c r="H25" s="107">
        <v>0</v>
      </c>
      <c r="I25" s="53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 t="s">
        <v>535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10" t="s">
        <v>536</v>
      </c>
      <c r="E29" s="41" t="s">
        <v>167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10" t="s">
        <v>168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D2:I2"/>
  </mergeCells>
  <hyperlinks>
    <hyperlink ref="B2" location="'Index'!A3" tooltip="Go to the Index sheet" display="á" xr:uid="{99D1D33F-0345-4357-A07C-44959CD7C12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2843-74FB-4D20-BC4A-4B5E9EE71FC7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474</v>
      </c>
      <c r="C1" s="2"/>
      <c r="D1" s="3"/>
      <c r="E1" s="3"/>
      <c r="F1" s="3" t="s">
        <v>278</v>
      </c>
      <c r="G1" s="3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557</v>
      </c>
      <c r="D3" s="9"/>
      <c r="E3" s="9" t="s">
        <v>558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7</v>
      </c>
      <c r="B5" s="46" t="s">
        <v>158</v>
      </c>
      <c r="C5" s="46" t="s">
        <v>159</v>
      </c>
      <c r="D5" s="105">
        <v>100.001</v>
      </c>
      <c r="E5" s="105">
        <v>99.001000000000005</v>
      </c>
      <c r="F5" s="98">
        <v>199.00200000000001</v>
      </c>
      <c r="G5" s="18">
        <v>8</v>
      </c>
      <c r="H5" s="105">
        <v>595.01</v>
      </c>
      <c r="I5" s="47">
        <v>27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8</v>
      </c>
      <c r="B6" s="49" t="s">
        <v>495</v>
      </c>
      <c r="C6" s="49" t="s">
        <v>496</v>
      </c>
      <c r="D6" s="106">
        <v>100.002</v>
      </c>
      <c r="E6" s="106">
        <v>99.003</v>
      </c>
      <c r="F6" s="100">
        <v>199.005</v>
      </c>
      <c r="G6" s="28">
        <v>10</v>
      </c>
      <c r="H6" s="106">
        <v>592.01300000000003</v>
      </c>
      <c r="I6" s="50">
        <v>22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9</v>
      </c>
      <c r="B7" s="49" t="s">
        <v>480</v>
      </c>
      <c r="C7" s="49" t="s">
        <v>481</v>
      </c>
      <c r="D7" s="106">
        <v>97.001000000000005</v>
      </c>
      <c r="E7" s="106">
        <v>96.001999999999995</v>
      </c>
      <c r="F7" s="100">
        <v>193.00299999999999</v>
      </c>
      <c r="G7" s="28">
        <v>3</v>
      </c>
      <c r="H7" s="106">
        <v>588.01199999999994</v>
      </c>
      <c r="I7" s="50">
        <v>20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1</v>
      </c>
      <c r="B8" s="25" t="s">
        <v>505</v>
      </c>
      <c r="C8" s="25" t="s">
        <v>479</v>
      </c>
      <c r="D8" s="100">
        <v>100.003</v>
      </c>
      <c r="E8" s="100">
        <v>97.001999999999995</v>
      </c>
      <c r="F8" s="100">
        <v>197.005</v>
      </c>
      <c r="G8" s="28">
        <v>7</v>
      </c>
      <c r="H8" s="100">
        <v>590.01300000000003</v>
      </c>
      <c r="I8" s="32">
        <v>19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6</v>
      </c>
      <c r="B9" s="49" t="s">
        <v>484</v>
      </c>
      <c r="C9" s="49" t="s">
        <v>479</v>
      </c>
      <c r="D9" s="106">
        <v>100.002</v>
      </c>
      <c r="E9" s="106">
        <v>99.003</v>
      </c>
      <c r="F9" s="100">
        <v>199.005</v>
      </c>
      <c r="G9" s="28">
        <v>10</v>
      </c>
      <c r="H9" s="106">
        <v>584.01300000000003</v>
      </c>
      <c r="I9" s="50">
        <v>19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8">
        <v>2</v>
      </c>
      <c r="B10" s="49" t="s">
        <v>486</v>
      </c>
      <c r="C10" s="49" t="s">
        <v>487</v>
      </c>
      <c r="D10" s="106">
        <v>97.004000000000005</v>
      </c>
      <c r="E10" s="106">
        <v>96.001999999999995</v>
      </c>
      <c r="F10" s="100">
        <v>193.006</v>
      </c>
      <c r="G10" s="28">
        <v>4</v>
      </c>
      <c r="H10" s="106">
        <v>585.01400000000001</v>
      </c>
      <c r="I10" s="50">
        <v>18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4</v>
      </c>
      <c r="B11" s="49" t="s">
        <v>499</v>
      </c>
      <c r="C11" s="49" t="s">
        <v>479</v>
      </c>
      <c r="D11" s="106">
        <v>100.001</v>
      </c>
      <c r="E11" s="106">
        <v>96</v>
      </c>
      <c r="F11" s="100">
        <v>196.001</v>
      </c>
      <c r="G11" s="28">
        <v>5</v>
      </c>
      <c r="H11" s="106">
        <v>587.00799999999992</v>
      </c>
      <c r="I11" s="50">
        <v>17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24">
        <v>3</v>
      </c>
      <c r="B12" s="49" t="s">
        <v>509</v>
      </c>
      <c r="C12" s="49" t="s">
        <v>487</v>
      </c>
      <c r="D12" s="106">
        <v>98.003</v>
      </c>
      <c r="E12" s="106">
        <v>98.001000000000005</v>
      </c>
      <c r="F12" s="100">
        <v>196.00400000000002</v>
      </c>
      <c r="G12" s="28">
        <v>6</v>
      </c>
      <c r="H12" s="106">
        <v>584.00700000000006</v>
      </c>
      <c r="I12" s="50">
        <v>13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48">
        <v>10</v>
      </c>
      <c r="B13" s="49" t="s">
        <v>522</v>
      </c>
      <c r="C13" s="49" t="s">
        <v>487</v>
      </c>
      <c r="D13" s="106">
        <v>96.001000000000005</v>
      </c>
      <c r="E13" s="106">
        <v>94.001999999999995</v>
      </c>
      <c r="F13" s="100">
        <v>190.00299999999999</v>
      </c>
      <c r="G13" s="28">
        <v>2</v>
      </c>
      <c r="H13" s="106">
        <v>571.00600000000009</v>
      </c>
      <c r="I13" s="50">
        <v>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33">
        <v>5</v>
      </c>
      <c r="B14" s="52" t="s">
        <v>488</v>
      </c>
      <c r="C14" s="52" t="s">
        <v>481</v>
      </c>
      <c r="D14" s="107" t="s">
        <v>137</v>
      </c>
      <c r="E14" s="107" t="s">
        <v>559</v>
      </c>
      <c r="F14" s="103">
        <v>0</v>
      </c>
      <c r="G14" s="37">
        <v>0</v>
      </c>
      <c r="H14" s="107">
        <v>0</v>
      </c>
      <c r="I14" s="53">
        <v>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"/>
      <c r="B16" s="8" t="s">
        <v>7</v>
      </c>
      <c r="C16" s="9" t="s">
        <v>560</v>
      </c>
      <c r="D16" s="9"/>
      <c r="E16" s="9" t="s">
        <v>561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1">
        <v>2</v>
      </c>
      <c r="B17" s="12" t="s">
        <v>10</v>
      </c>
      <c r="C17" s="93" t="s">
        <v>11</v>
      </c>
      <c r="D17" s="63"/>
      <c r="E17" s="94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5">
        <v>10</v>
      </c>
      <c r="B18" s="46" t="s">
        <v>527</v>
      </c>
      <c r="C18" s="46" t="s">
        <v>487</v>
      </c>
      <c r="D18" s="105">
        <v>98.001000000000005</v>
      </c>
      <c r="E18" s="105">
        <v>97.001999999999995</v>
      </c>
      <c r="F18" s="98">
        <v>195.00299999999999</v>
      </c>
      <c r="G18" s="18">
        <v>9</v>
      </c>
      <c r="H18" s="105">
        <v>589.01099999999997</v>
      </c>
      <c r="I18" s="47">
        <v>28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4">
        <v>9</v>
      </c>
      <c r="B19" s="49" t="s">
        <v>517</v>
      </c>
      <c r="C19" s="49" t="s">
        <v>109</v>
      </c>
      <c r="D19" s="106">
        <v>97.001999999999995</v>
      </c>
      <c r="E19" s="106">
        <v>97.001000000000005</v>
      </c>
      <c r="F19" s="100">
        <v>194.00299999999999</v>
      </c>
      <c r="G19" s="28">
        <v>8</v>
      </c>
      <c r="H19" s="106">
        <v>588.01099999999997</v>
      </c>
      <c r="I19" s="50">
        <v>27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48">
        <v>4</v>
      </c>
      <c r="B20" s="49" t="s">
        <v>553</v>
      </c>
      <c r="C20" s="49" t="s">
        <v>487</v>
      </c>
      <c r="D20" s="106">
        <v>99.001999999999995</v>
      </c>
      <c r="E20" s="106">
        <v>97</v>
      </c>
      <c r="F20" s="100">
        <v>196.00200000000001</v>
      </c>
      <c r="G20" s="28">
        <v>10</v>
      </c>
      <c r="H20" s="106">
        <v>567.00900000000001</v>
      </c>
      <c r="I20" s="50">
        <v>19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2</v>
      </c>
      <c r="B21" s="49" t="s">
        <v>542</v>
      </c>
      <c r="C21" s="49" t="s">
        <v>487</v>
      </c>
      <c r="D21" s="106">
        <v>96.001999999999995</v>
      </c>
      <c r="E21" s="106">
        <v>94</v>
      </c>
      <c r="F21" s="100">
        <v>190.00200000000001</v>
      </c>
      <c r="G21" s="28">
        <v>6</v>
      </c>
      <c r="H21" s="106">
        <v>568.00400000000002</v>
      </c>
      <c r="I21" s="50">
        <v>18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24">
        <v>7</v>
      </c>
      <c r="B22" s="49" t="s">
        <v>533</v>
      </c>
      <c r="C22" s="49" t="s">
        <v>479</v>
      </c>
      <c r="D22" s="106">
        <v>93</v>
      </c>
      <c r="E22" s="106">
        <v>93</v>
      </c>
      <c r="F22" s="100">
        <v>186</v>
      </c>
      <c r="G22" s="28">
        <v>3</v>
      </c>
      <c r="H22" s="106">
        <v>569.00300000000004</v>
      </c>
      <c r="I22" s="50">
        <v>17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24">
        <v>5</v>
      </c>
      <c r="B23" s="49" t="s">
        <v>543</v>
      </c>
      <c r="C23" s="49" t="s">
        <v>487</v>
      </c>
      <c r="D23" s="106">
        <v>97.001000000000005</v>
      </c>
      <c r="E23" s="106">
        <v>95</v>
      </c>
      <c r="F23" s="100">
        <v>192.001</v>
      </c>
      <c r="G23" s="28">
        <v>7</v>
      </c>
      <c r="H23" s="106">
        <v>562.005</v>
      </c>
      <c r="I23" s="50">
        <v>15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24">
        <v>3</v>
      </c>
      <c r="B24" s="49" t="s">
        <v>132</v>
      </c>
      <c r="C24" s="49" t="s">
        <v>534</v>
      </c>
      <c r="D24" s="106">
        <v>98.001000000000005</v>
      </c>
      <c r="E24" s="106">
        <v>92</v>
      </c>
      <c r="F24" s="100">
        <v>190.001</v>
      </c>
      <c r="G24" s="28">
        <v>5</v>
      </c>
      <c r="H24" s="106">
        <v>478.00800000000004</v>
      </c>
      <c r="I24" s="50">
        <v>14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24">
        <v>1</v>
      </c>
      <c r="B25" s="25" t="s">
        <v>523</v>
      </c>
      <c r="C25" s="25" t="s">
        <v>487</v>
      </c>
      <c r="D25" s="100">
        <v>95.001000000000005</v>
      </c>
      <c r="E25" s="100">
        <v>94.001000000000005</v>
      </c>
      <c r="F25" s="100">
        <v>189.00200000000001</v>
      </c>
      <c r="G25" s="28">
        <v>4</v>
      </c>
      <c r="H25" s="100">
        <v>561.00299999999993</v>
      </c>
      <c r="I25" s="32">
        <v>12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8">
        <v>6</v>
      </c>
      <c r="B26" s="49" t="s">
        <v>554</v>
      </c>
      <c r="C26" s="49" t="s">
        <v>487</v>
      </c>
      <c r="D26" s="106">
        <v>92.001000000000005</v>
      </c>
      <c r="E26" s="106">
        <v>89</v>
      </c>
      <c r="F26" s="100">
        <v>181.001</v>
      </c>
      <c r="G26" s="28">
        <v>2</v>
      </c>
      <c r="H26" s="106">
        <v>557.00199999999995</v>
      </c>
      <c r="I26" s="50">
        <v>12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51">
        <v>8</v>
      </c>
      <c r="B27" s="52" t="s">
        <v>546</v>
      </c>
      <c r="C27" s="52" t="s">
        <v>479</v>
      </c>
      <c r="D27" s="107" t="s">
        <v>137</v>
      </c>
      <c r="E27" s="107" t="s">
        <v>559</v>
      </c>
      <c r="F27" s="103">
        <v>0</v>
      </c>
      <c r="G27" s="37">
        <v>0</v>
      </c>
      <c r="H27" s="107">
        <v>0</v>
      </c>
      <c r="I27" s="53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 t="s">
        <v>535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10" t="s">
        <v>277</v>
      </c>
      <c r="E31" s="41" t="s">
        <v>167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10" t="s">
        <v>168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2E0BE16B-855E-4C62-AB62-222D350F174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CB52-47D1-4906-AF2F-E2116F66A374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2" width="5" style="10"/>
    <col min="3" max="3" width="5.140625" style="10" bestFit="1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9" width="5" style="10"/>
    <col min="10" max="10" width="5.7109375" style="10" bestFit="1" customWidth="1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562</v>
      </c>
      <c r="B1" s="2"/>
      <c r="C1" s="2"/>
      <c r="D1" s="3"/>
      <c r="E1" s="3"/>
      <c r="F1" s="3"/>
      <c r="G1" s="58"/>
      <c r="H1" s="3"/>
      <c r="I1" s="4" t="s">
        <v>475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563</v>
      </c>
      <c r="B4" s="63"/>
      <c r="C4" s="64">
        <v>584</v>
      </c>
      <c r="D4" s="63"/>
      <c r="E4" s="65" t="s">
        <v>15</v>
      </c>
      <c r="F4" s="108">
        <f>SUM(F5:F7)</f>
        <v>589.01400000000001</v>
      </c>
      <c r="G4" s="67" t="s">
        <v>291</v>
      </c>
      <c r="H4" s="62" t="s">
        <v>564</v>
      </c>
      <c r="I4" s="63"/>
      <c r="J4" s="64">
        <v>580</v>
      </c>
      <c r="K4" s="63"/>
      <c r="L4" s="65" t="s">
        <v>15</v>
      </c>
      <c r="M4" s="108">
        <f>SUM(M5:M7)</f>
        <v>585.00900000000001</v>
      </c>
      <c r="N4"/>
    </row>
    <row r="5" spans="1:25" ht="15.75" customHeight="1" x14ac:dyDescent="0.3">
      <c r="A5" s="109" t="s">
        <v>507</v>
      </c>
      <c r="B5" s="110"/>
      <c r="C5" s="111"/>
      <c r="D5" s="97">
        <v>99.001999999999995</v>
      </c>
      <c r="E5" s="97">
        <v>96</v>
      </c>
      <c r="F5" s="112">
        <f>SUM(D5:E5)</f>
        <v>195.00200000000001</v>
      </c>
      <c r="G5"/>
      <c r="H5" s="109" t="s">
        <v>505</v>
      </c>
      <c r="I5" s="110"/>
      <c r="J5" s="111"/>
      <c r="K5" s="97">
        <v>100.003</v>
      </c>
      <c r="L5" s="97">
        <v>97.001999999999995</v>
      </c>
      <c r="M5" s="112">
        <f>SUM(K5:L5)</f>
        <v>197.005</v>
      </c>
      <c r="N5"/>
    </row>
    <row r="6" spans="1:25" ht="15.75" customHeight="1" x14ac:dyDescent="0.3">
      <c r="A6" s="113" t="s">
        <v>498</v>
      </c>
      <c r="B6" s="114"/>
      <c r="C6" s="115"/>
      <c r="D6" s="116">
        <v>98.003</v>
      </c>
      <c r="E6" s="116">
        <v>98.001999999999995</v>
      </c>
      <c r="F6" s="117">
        <f>SUM(D6:E6)</f>
        <v>196.005</v>
      </c>
      <c r="G6"/>
      <c r="H6" s="113" t="s">
        <v>499</v>
      </c>
      <c r="I6" s="114"/>
      <c r="J6" s="115"/>
      <c r="K6" s="116">
        <v>100.001</v>
      </c>
      <c r="L6" s="116">
        <v>96</v>
      </c>
      <c r="M6" s="117">
        <f>SUM(K6:L6)</f>
        <v>196.001</v>
      </c>
      <c r="N6"/>
    </row>
    <row r="7" spans="1:25" ht="15.75" customHeight="1" x14ac:dyDescent="0.3">
      <c r="A7" s="118" t="s">
        <v>493</v>
      </c>
      <c r="B7" s="119"/>
      <c r="C7" s="120"/>
      <c r="D7" s="102">
        <v>99.004000000000005</v>
      </c>
      <c r="E7" s="102">
        <v>99.003</v>
      </c>
      <c r="F7" s="121">
        <f>SUM(D7:E7)</f>
        <v>198.00700000000001</v>
      </c>
      <c r="G7"/>
      <c r="H7" s="118" t="s">
        <v>539</v>
      </c>
      <c r="I7" s="119"/>
      <c r="J7" s="120"/>
      <c r="K7" s="102">
        <v>96.003</v>
      </c>
      <c r="L7" s="102">
        <v>96</v>
      </c>
      <c r="M7" s="121">
        <f>SUM(K7:L7)</f>
        <v>192.00299999999999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565</v>
      </c>
      <c r="B9" s="63"/>
      <c r="C9" s="64">
        <v>586</v>
      </c>
      <c r="D9" s="63"/>
      <c r="E9" s="65" t="s">
        <v>15</v>
      </c>
      <c r="F9" s="108">
        <f>SUM(F10:F12)</f>
        <v>395.00700000000001</v>
      </c>
      <c r="G9" s="67" t="s">
        <v>291</v>
      </c>
      <c r="H9" s="62" t="s">
        <v>566</v>
      </c>
      <c r="I9" s="63"/>
      <c r="J9" s="64">
        <v>591</v>
      </c>
      <c r="K9" s="63"/>
      <c r="L9" s="65" t="s">
        <v>15</v>
      </c>
      <c r="M9" s="108">
        <f>SUM(M10:M12)</f>
        <v>595.01199999999994</v>
      </c>
      <c r="N9"/>
    </row>
    <row r="10" spans="1:25" ht="15.75" customHeight="1" x14ac:dyDescent="0.3">
      <c r="A10" s="109" t="s">
        <v>485</v>
      </c>
      <c r="B10" s="110"/>
      <c r="C10" s="111"/>
      <c r="D10" s="97">
        <v>100.001</v>
      </c>
      <c r="E10" s="97">
        <v>99.001000000000005</v>
      </c>
      <c r="F10" s="112">
        <f>SUM(D10:E10)</f>
        <v>199.00200000000001</v>
      </c>
      <c r="G10"/>
      <c r="H10" s="109" t="s">
        <v>478</v>
      </c>
      <c r="I10" s="110"/>
      <c r="J10" s="111"/>
      <c r="K10" s="97">
        <v>100.001</v>
      </c>
      <c r="L10" s="97">
        <v>99.001999999999995</v>
      </c>
      <c r="M10" s="112">
        <f>SUM(K10:L10)</f>
        <v>199.00299999999999</v>
      </c>
      <c r="N10"/>
    </row>
    <row r="11" spans="1:25" ht="15.75" customHeight="1" x14ac:dyDescent="0.3">
      <c r="A11" s="113" t="s">
        <v>513</v>
      </c>
      <c r="B11" s="114"/>
      <c r="C11" s="115"/>
      <c r="D11" s="116" t="s">
        <v>79</v>
      </c>
      <c r="E11" s="116"/>
      <c r="F11" s="117">
        <f>SUM(D11:E11)</f>
        <v>0</v>
      </c>
      <c r="G11"/>
      <c r="H11" s="113" t="s">
        <v>484</v>
      </c>
      <c r="I11" s="114"/>
      <c r="J11" s="115"/>
      <c r="K11" s="116">
        <v>100.002</v>
      </c>
      <c r="L11" s="116">
        <v>99.003</v>
      </c>
      <c r="M11" s="117">
        <f>SUM(K11:L11)</f>
        <v>199.005</v>
      </c>
      <c r="N11"/>
    </row>
    <row r="12" spans="1:25" ht="15.75" customHeight="1" x14ac:dyDescent="0.3">
      <c r="A12" s="118" t="s">
        <v>497</v>
      </c>
      <c r="B12" s="119"/>
      <c r="C12" s="120"/>
      <c r="D12" s="102">
        <v>99.004000000000005</v>
      </c>
      <c r="E12" s="102">
        <v>97.001000000000005</v>
      </c>
      <c r="F12" s="121">
        <f>SUM(D12:E12)</f>
        <v>196.005</v>
      </c>
      <c r="G12"/>
      <c r="H12" s="118" t="s">
        <v>482</v>
      </c>
      <c r="I12" s="119"/>
      <c r="J12" s="120"/>
      <c r="K12" s="102">
        <v>99.001999999999995</v>
      </c>
      <c r="L12" s="102">
        <v>98.001999999999995</v>
      </c>
      <c r="M12" s="121">
        <f>SUM(K12:L12)</f>
        <v>197.00399999999999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567</v>
      </c>
      <c r="B14" s="63"/>
      <c r="C14" s="64">
        <v>585</v>
      </c>
      <c r="D14" s="63"/>
      <c r="E14" s="65" t="s">
        <v>15</v>
      </c>
      <c r="F14" s="108">
        <f>SUM(F15:F17)</f>
        <v>586.01800000000003</v>
      </c>
      <c r="G14" s="67" t="s">
        <v>291</v>
      </c>
      <c r="H14" s="73" t="s">
        <v>568</v>
      </c>
      <c r="I14" s="73"/>
      <c r="J14" s="122">
        <v>585</v>
      </c>
      <c r="K14" s="73"/>
      <c r="L14" s="73"/>
      <c r="M14" s="10">
        <v>585</v>
      </c>
      <c r="N14"/>
    </row>
    <row r="15" spans="1:25" ht="15.75" customHeight="1" x14ac:dyDescent="0.3">
      <c r="A15" s="109" t="s">
        <v>486</v>
      </c>
      <c r="B15" s="110"/>
      <c r="C15" s="111"/>
      <c r="D15" s="97">
        <v>97.004000000000005</v>
      </c>
      <c r="E15" s="97">
        <v>96.001999999999995</v>
      </c>
      <c r="F15" s="112">
        <f>SUM(D15:E15)</f>
        <v>193.006</v>
      </c>
      <c r="G15"/>
      <c r="H15" s="73"/>
      <c r="I15" s="73"/>
      <c r="J15" s="73"/>
      <c r="K15" s="73"/>
      <c r="L15" s="73"/>
      <c r="M15" s="73"/>
      <c r="N15"/>
    </row>
    <row r="16" spans="1:25" ht="15.75" customHeight="1" x14ac:dyDescent="0.3">
      <c r="A16" s="113" t="s">
        <v>506</v>
      </c>
      <c r="B16" s="114"/>
      <c r="C16" s="115"/>
      <c r="D16" s="116">
        <v>99.004000000000005</v>
      </c>
      <c r="E16" s="116">
        <v>98.004000000000005</v>
      </c>
      <c r="F16" s="117">
        <f>SUM(D16:E16)</f>
        <v>197.00800000000001</v>
      </c>
      <c r="G16"/>
      <c r="H16" s="73"/>
      <c r="I16" s="73"/>
      <c r="J16" s="73"/>
      <c r="K16" s="73"/>
      <c r="L16" s="73"/>
      <c r="M16" s="73"/>
      <c r="N16"/>
    </row>
    <row r="17" spans="1:20" ht="15.75" customHeight="1" x14ac:dyDescent="0.3">
      <c r="A17" s="118" t="s">
        <v>509</v>
      </c>
      <c r="B17" s="119"/>
      <c r="C17" s="120"/>
      <c r="D17" s="102">
        <v>98.003</v>
      </c>
      <c r="E17" s="102">
        <v>98.001000000000005</v>
      </c>
      <c r="F17" s="121">
        <f>SUM(D17:E17)</f>
        <v>196.00400000000002</v>
      </c>
      <c r="G17"/>
      <c r="H17" s="73"/>
      <c r="I17" s="73"/>
      <c r="J17" s="73"/>
      <c r="K17" s="73"/>
      <c r="L17" s="73"/>
      <c r="M17" s="73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569</v>
      </c>
      <c r="E20" s="10"/>
      <c r="H20" s="75" t="s">
        <v>566</v>
      </c>
      <c r="I20" s="27">
        <v>3</v>
      </c>
      <c r="J20" s="27">
        <v>2</v>
      </c>
      <c r="K20" s="27">
        <v>1</v>
      </c>
      <c r="L20" s="27"/>
      <c r="M20" s="123">
        <v>1769.0339999999999</v>
      </c>
      <c r="N20" s="70">
        <v>5</v>
      </c>
    </row>
    <row r="21" spans="1:20" ht="15.75" customHeight="1" x14ac:dyDescent="0.3">
      <c r="B21" s="76" t="s">
        <v>570</v>
      </c>
      <c r="E21" s="10"/>
      <c r="H21" s="71" t="s">
        <v>563</v>
      </c>
      <c r="I21" s="31">
        <v>3</v>
      </c>
      <c r="J21" s="31">
        <v>2</v>
      </c>
      <c r="K21" s="31">
        <v>1</v>
      </c>
      <c r="L21" s="31"/>
      <c r="M21" s="124">
        <v>1766.0329999999999</v>
      </c>
      <c r="N21" s="32">
        <v>5</v>
      </c>
    </row>
    <row r="22" spans="1:20" ht="15.75" customHeight="1" x14ac:dyDescent="0.3">
      <c r="B22" s="9" t="s">
        <v>304</v>
      </c>
      <c r="E22" s="10"/>
      <c r="H22" s="125" t="s">
        <v>567</v>
      </c>
      <c r="I22" s="28">
        <v>3</v>
      </c>
      <c r="J22" s="28">
        <v>2</v>
      </c>
      <c r="K22" s="28"/>
      <c r="L22" s="28">
        <v>1</v>
      </c>
      <c r="M22" s="126">
        <v>1757.0360000000001</v>
      </c>
      <c r="N22" s="29">
        <v>4</v>
      </c>
    </row>
    <row r="23" spans="1:20" ht="15.75" customHeight="1" x14ac:dyDescent="0.3">
      <c r="H23" s="71" t="s">
        <v>568</v>
      </c>
      <c r="I23" s="28">
        <v>3</v>
      </c>
      <c r="J23" s="28"/>
      <c r="K23" s="28">
        <v>2</v>
      </c>
      <c r="L23" s="28">
        <v>1</v>
      </c>
      <c r="M23" s="126">
        <v>1755</v>
      </c>
      <c r="N23" s="29">
        <v>2</v>
      </c>
    </row>
    <row r="24" spans="1:20" ht="15.75" customHeight="1" x14ac:dyDescent="0.3">
      <c r="H24" s="71" t="s">
        <v>564</v>
      </c>
      <c r="I24" s="28">
        <v>3</v>
      </c>
      <c r="J24" s="28">
        <v>1</v>
      </c>
      <c r="K24" s="28"/>
      <c r="L24" s="28">
        <v>2</v>
      </c>
      <c r="M24" s="126">
        <v>1751.028</v>
      </c>
      <c r="N24" s="29">
        <v>2</v>
      </c>
    </row>
    <row r="25" spans="1:20" ht="15.75" customHeight="1" x14ac:dyDescent="0.3">
      <c r="H25" s="127" t="s">
        <v>565</v>
      </c>
      <c r="I25" s="37">
        <v>3</v>
      </c>
      <c r="J25" s="37"/>
      <c r="K25" s="37"/>
      <c r="L25" s="37">
        <v>3</v>
      </c>
      <c r="M25" s="128">
        <v>1367.019</v>
      </c>
      <c r="N25" s="38">
        <v>0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571</v>
      </c>
      <c r="B30" s="63"/>
      <c r="C30" s="64">
        <v>579</v>
      </c>
      <c r="D30" s="63"/>
      <c r="E30" s="65" t="s">
        <v>15</v>
      </c>
      <c r="F30" s="108">
        <f>SUM(F31:F33)</f>
        <v>590.01300000000003</v>
      </c>
      <c r="G30" s="67" t="s">
        <v>291</v>
      </c>
      <c r="H30" s="62" t="s">
        <v>572</v>
      </c>
      <c r="I30" s="63"/>
      <c r="J30" s="64">
        <v>567</v>
      </c>
      <c r="K30" s="63"/>
      <c r="L30" s="65" t="s">
        <v>15</v>
      </c>
      <c r="M30" s="108">
        <f>SUM(M31:M33)</f>
        <v>576.00800000000004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09" t="s">
        <v>521</v>
      </c>
      <c r="B31" s="110"/>
      <c r="C31" s="111"/>
      <c r="D31" s="97">
        <v>98.001000000000005</v>
      </c>
      <c r="E31" s="97">
        <v>96.003</v>
      </c>
      <c r="F31" s="112">
        <f>SUM(D31:E31)</f>
        <v>194.00400000000002</v>
      </c>
      <c r="G31"/>
      <c r="H31" s="109" t="s">
        <v>542</v>
      </c>
      <c r="I31" s="110"/>
      <c r="J31" s="111"/>
      <c r="K31" s="97">
        <v>96.001999999999995</v>
      </c>
      <c r="L31" s="97">
        <v>94</v>
      </c>
      <c r="M31" s="112">
        <f>SUM(K31:L31)</f>
        <v>190.00200000000001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3" t="s">
        <v>520</v>
      </c>
      <c r="B32" s="114"/>
      <c r="C32" s="115"/>
      <c r="D32" s="116">
        <v>100.002</v>
      </c>
      <c r="E32" s="116">
        <v>97.001999999999995</v>
      </c>
      <c r="F32" s="117">
        <f>SUM(D32:E32)</f>
        <v>197.00399999999999</v>
      </c>
      <c r="G32"/>
      <c r="H32" s="113" t="s">
        <v>543</v>
      </c>
      <c r="I32" s="114"/>
      <c r="J32" s="115"/>
      <c r="K32" s="116">
        <v>97.001000000000005</v>
      </c>
      <c r="L32" s="116">
        <v>95</v>
      </c>
      <c r="M32" s="117">
        <f>SUM(K32:L32)</f>
        <v>192.001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8" t="s">
        <v>495</v>
      </c>
      <c r="B33" s="119"/>
      <c r="C33" s="120"/>
      <c r="D33" s="102">
        <v>100.002</v>
      </c>
      <c r="E33" s="102">
        <v>99.003</v>
      </c>
      <c r="F33" s="121">
        <f>SUM(D33:E33)</f>
        <v>199.005</v>
      </c>
      <c r="G33"/>
      <c r="H33" s="118" t="s">
        <v>538</v>
      </c>
      <c r="I33" s="119"/>
      <c r="J33" s="120"/>
      <c r="K33" s="102">
        <v>98.003</v>
      </c>
      <c r="L33" s="102">
        <v>96.001999999999995</v>
      </c>
      <c r="M33" s="121">
        <f>SUM(K33:L33)</f>
        <v>194.005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2" t="s">
        <v>573</v>
      </c>
      <c r="B35" s="63"/>
      <c r="C35" s="64">
        <v>569</v>
      </c>
      <c r="D35" s="63"/>
      <c r="E35" s="65" t="s">
        <v>15</v>
      </c>
      <c r="F35" s="108">
        <f>SUM(F36:F38)</f>
        <v>570.00800000000004</v>
      </c>
      <c r="G35" s="67" t="s">
        <v>291</v>
      </c>
      <c r="H35" s="62" t="s">
        <v>574</v>
      </c>
      <c r="I35" s="63"/>
      <c r="J35" s="64">
        <v>575</v>
      </c>
      <c r="K35" s="63"/>
      <c r="L35" s="65" t="s">
        <v>15</v>
      </c>
      <c r="M35" s="108">
        <f>SUM(M36:M38)</f>
        <v>574.00700000000006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09" t="s">
        <v>555</v>
      </c>
      <c r="B36" s="110"/>
      <c r="C36" s="111"/>
      <c r="D36" s="97">
        <v>89</v>
      </c>
      <c r="E36" s="97">
        <v>87</v>
      </c>
      <c r="F36" s="112">
        <f>SUM(D36:E36)</f>
        <v>176</v>
      </c>
      <c r="G36"/>
      <c r="H36" s="109" t="s">
        <v>523</v>
      </c>
      <c r="I36" s="110"/>
      <c r="J36" s="111"/>
      <c r="K36" s="97">
        <v>95.001000000000005</v>
      </c>
      <c r="L36" s="97">
        <v>94.001000000000005</v>
      </c>
      <c r="M36" s="112">
        <f>SUM(K36:L36)</f>
        <v>189.00200000000001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3" t="s">
        <v>526</v>
      </c>
      <c r="B37" s="114"/>
      <c r="C37" s="115"/>
      <c r="D37" s="116">
        <v>100.001</v>
      </c>
      <c r="E37" s="116">
        <v>97.001000000000005</v>
      </c>
      <c r="F37" s="117">
        <f>SUM(D37:E37)</f>
        <v>197.00200000000001</v>
      </c>
      <c r="G37"/>
      <c r="H37" s="113" t="s">
        <v>527</v>
      </c>
      <c r="I37" s="114"/>
      <c r="J37" s="115"/>
      <c r="K37" s="116">
        <v>98.001000000000005</v>
      </c>
      <c r="L37" s="116">
        <v>97.001999999999995</v>
      </c>
      <c r="M37" s="117">
        <f>SUM(K37:L37)</f>
        <v>195.00299999999999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8" t="s">
        <v>519</v>
      </c>
      <c r="B38" s="119"/>
      <c r="C38" s="120"/>
      <c r="D38" s="102">
        <v>99.003</v>
      </c>
      <c r="E38" s="102">
        <v>98.003</v>
      </c>
      <c r="F38" s="121">
        <f>SUM(D38:E38)</f>
        <v>197.006</v>
      </c>
      <c r="G38"/>
      <c r="H38" s="118" t="s">
        <v>530</v>
      </c>
      <c r="I38" s="119"/>
      <c r="J38" s="120"/>
      <c r="K38" s="102">
        <v>98.001999999999995</v>
      </c>
      <c r="L38" s="102">
        <v>92</v>
      </c>
      <c r="M38" s="121">
        <f>SUM(K38:L38)</f>
        <v>190.00200000000001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2" t="s">
        <v>575</v>
      </c>
      <c r="B40" s="63"/>
      <c r="C40" s="64">
        <v>558</v>
      </c>
      <c r="D40" s="63"/>
      <c r="E40" s="65" t="s">
        <v>15</v>
      </c>
      <c r="F40" s="108">
        <f>SUM(F41:F43)</f>
        <v>570.00300000000004</v>
      </c>
      <c r="G40" s="67" t="s">
        <v>291</v>
      </c>
      <c r="H40" s="44" t="s">
        <v>576</v>
      </c>
      <c r="I40" s="44"/>
      <c r="J40" s="129">
        <v>564</v>
      </c>
      <c r="K40" s="44"/>
      <c r="L40" s="44"/>
      <c r="M40" s="44">
        <v>564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09" t="s">
        <v>553</v>
      </c>
      <c r="B41" s="110"/>
      <c r="C41" s="111"/>
      <c r="D41" s="97">
        <v>99.001999999999995</v>
      </c>
      <c r="E41" s="97">
        <v>97</v>
      </c>
      <c r="F41" s="112">
        <f>SUM(D41:E41)</f>
        <v>196.00200000000001</v>
      </c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3" t="s">
        <v>545</v>
      </c>
      <c r="B42" s="114"/>
      <c r="C42" s="115"/>
      <c r="D42" s="116">
        <v>94</v>
      </c>
      <c r="E42" s="116">
        <v>90.001000000000005</v>
      </c>
      <c r="F42" s="117">
        <f>SUM(D42:E42)</f>
        <v>184.001</v>
      </c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8" t="s">
        <v>540</v>
      </c>
      <c r="B43" s="119"/>
      <c r="C43" s="120"/>
      <c r="D43" s="102">
        <v>95</v>
      </c>
      <c r="E43" s="102">
        <v>95</v>
      </c>
      <c r="F43" s="121">
        <f>SUM(D43:E43)</f>
        <v>190</v>
      </c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577</v>
      </c>
      <c r="E46" s="10"/>
      <c r="H46" s="81" t="s">
        <v>571</v>
      </c>
      <c r="I46" s="69">
        <v>3</v>
      </c>
      <c r="J46" s="69">
        <v>3</v>
      </c>
      <c r="K46" s="69"/>
      <c r="L46" s="69"/>
      <c r="M46" s="130">
        <v>1757.0349999999999</v>
      </c>
      <c r="N46" s="82">
        <v>6</v>
      </c>
      <c r="O46" s="44"/>
      <c r="P46" s="44"/>
    </row>
    <row r="47" spans="1:20" ht="15.75" customHeight="1" x14ac:dyDescent="0.3">
      <c r="B47" s="83" t="s">
        <v>578</v>
      </c>
      <c r="E47" s="10"/>
      <c r="H47" s="84" t="s">
        <v>574</v>
      </c>
      <c r="I47" s="26">
        <v>3</v>
      </c>
      <c r="J47" s="26">
        <v>3</v>
      </c>
      <c r="K47" s="26"/>
      <c r="L47" s="26"/>
      <c r="M47" s="131">
        <v>1726.02</v>
      </c>
      <c r="N47" s="50">
        <v>6</v>
      </c>
      <c r="O47" s="44"/>
      <c r="P47" s="44"/>
    </row>
    <row r="48" spans="1:20" ht="15.75" customHeight="1" x14ac:dyDescent="0.3">
      <c r="B48" s="9" t="s">
        <v>304</v>
      </c>
      <c r="E48" s="10"/>
      <c r="H48" s="84" t="s">
        <v>572</v>
      </c>
      <c r="I48" s="26">
        <v>3</v>
      </c>
      <c r="J48" s="26">
        <v>1</v>
      </c>
      <c r="K48" s="26"/>
      <c r="L48" s="26">
        <v>2</v>
      </c>
      <c r="M48" s="131">
        <v>1711.0180000000003</v>
      </c>
      <c r="N48" s="50">
        <v>2</v>
      </c>
      <c r="O48" s="44"/>
      <c r="P48" s="44"/>
    </row>
    <row r="49" spans="1:16" ht="15.75" customHeight="1" x14ac:dyDescent="0.3">
      <c r="H49" s="84" t="s">
        <v>575</v>
      </c>
      <c r="I49" s="26">
        <v>3</v>
      </c>
      <c r="J49" s="26">
        <v>1</v>
      </c>
      <c r="K49" s="26"/>
      <c r="L49" s="26">
        <v>2</v>
      </c>
      <c r="M49" s="131">
        <v>1693.018</v>
      </c>
      <c r="N49" s="50">
        <v>2</v>
      </c>
      <c r="O49" s="44"/>
      <c r="P49" s="44"/>
    </row>
    <row r="50" spans="1:16" ht="15.75" customHeight="1" x14ac:dyDescent="0.3">
      <c r="H50" s="84" t="s">
        <v>573</v>
      </c>
      <c r="I50" s="26">
        <v>3</v>
      </c>
      <c r="J50" s="26">
        <v>1</v>
      </c>
      <c r="K50" s="26"/>
      <c r="L50" s="26">
        <v>2</v>
      </c>
      <c r="M50" s="131">
        <v>1689.0220000000002</v>
      </c>
      <c r="N50" s="50">
        <v>2</v>
      </c>
      <c r="O50" s="44"/>
      <c r="P50" s="44"/>
    </row>
    <row r="51" spans="1:16" ht="15.75" customHeight="1" x14ac:dyDescent="0.3">
      <c r="H51" s="85" t="s">
        <v>576</v>
      </c>
      <c r="I51" s="35">
        <v>3</v>
      </c>
      <c r="J51" s="35"/>
      <c r="K51" s="35"/>
      <c r="L51" s="35">
        <v>3</v>
      </c>
      <c r="M51" s="132">
        <v>1692</v>
      </c>
      <c r="N51" s="53">
        <v>0</v>
      </c>
      <c r="O51" s="44"/>
      <c r="P51" s="44"/>
    </row>
    <row r="52" spans="1:16" ht="15.75" customHeight="1" x14ac:dyDescent="0.3">
      <c r="A52" s="73"/>
      <c r="B52" s="73"/>
      <c r="C52" s="73"/>
      <c r="D52" s="73"/>
      <c r="E52" s="73"/>
      <c r="F52" s="73"/>
      <c r="G52" s="133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535</v>
      </c>
      <c r="B53" s="73"/>
      <c r="C53" s="73"/>
      <c r="D53" s="73"/>
      <c r="E53" s="73"/>
      <c r="F53" s="73"/>
      <c r="G53" s="133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33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536</v>
      </c>
      <c r="E55" s="86" t="s">
        <v>167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168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3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3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3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3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3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3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3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3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3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3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3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3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3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3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3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3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3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3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3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3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3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3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3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3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3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3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3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3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3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3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3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3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3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3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3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3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3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3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3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3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3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3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3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3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3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3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3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3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3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3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3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3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3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33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33"/>
      <c r="H111" s="73"/>
      <c r="I111" s="73"/>
      <c r="J111" s="73"/>
      <c r="K111" s="73"/>
      <c r="L111" s="73"/>
      <c r="M111" s="73"/>
      <c r="N111" s="73"/>
    </row>
  </sheetData>
  <mergeCells count="1">
    <mergeCell ref="I2:N2"/>
  </mergeCells>
  <hyperlinks>
    <hyperlink ref="A2" location="'Index'!A3" tooltip="Go to the Index sheet" display="á" xr:uid="{1A7023A7-049D-4364-95EA-3360D0BD19EA}"/>
  </hyperlinks>
  <printOptions horizontalCentered="1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3D84-FBD2-4DD8-9978-567972940FA5}">
  <sheetPr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579</v>
      </c>
      <c r="C1" s="2"/>
      <c r="D1" s="3"/>
      <c r="E1" s="3"/>
      <c r="F1" s="3"/>
      <c r="G1" s="3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580</v>
      </c>
      <c r="D3" s="9"/>
      <c r="E3" s="9" t="s">
        <v>581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2</v>
      </c>
      <c r="B5" s="22" t="s">
        <v>160</v>
      </c>
      <c r="C5" s="22" t="s">
        <v>107</v>
      </c>
      <c r="D5" s="97">
        <v>100.005</v>
      </c>
      <c r="E5" s="97">
        <v>100.003</v>
      </c>
      <c r="F5" s="98">
        <f t="shared" ref="F5:F13" si="0">SUM(D5:E5)</f>
        <v>200.00799999999998</v>
      </c>
      <c r="G5" s="18">
        <v>9</v>
      </c>
      <c r="H5" s="134">
        <v>600.02099999999996</v>
      </c>
      <c r="I5" s="20">
        <v>24</v>
      </c>
      <c r="K5" s="10"/>
    </row>
    <row r="6" spans="1:25" ht="15.75" customHeight="1" x14ac:dyDescent="0.3">
      <c r="A6" s="24">
        <v>6</v>
      </c>
      <c r="B6" s="25" t="s">
        <v>158</v>
      </c>
      <c r="C6" s="25" t="s">
        <v>159</v>
      </c>
      <c r="D6" s="99">
        <v>100.004</v>
      </c>
      <c r="E6" s="99">
        <v>100.004</v>
      </c>
      <c r="F6" s="100">
        <f t="shared" si="0"/>
        <v>200.00800000000001</v>
      </c>
      <c r="G6" s="27">
        <v>9</v>
      </c>
      <c r="H6" s="100">
        <v>599.01900000000001</v>
      </c>
      <c r="I6" s="29">
        <v>24</v>
      </c>
      <c r="K6" s="10"/>
    </row>
    <row r="7" spans="1:25" ht="15.75" customHeight="1" x14ac:dyDescent="0.3">
      <c r="A7" s="24">
        <v>9</v>
      </c>
      <c r="B7" s="25" t="s">
        <v>480</v>
      </c>
      <c r="C7" s="25" t="s">
        <v>481</v>
      </c>
      <c r="D7" s="99">
        <v>100.004</v>
      </c>
      <c r="E7" s="99">
        <v>99.001000000000005</v>
      </c>
      <c r="F7" s="100">
        <f t="shared" si="0"/>
        <v>199.005</v>
      </c>
      <c r="G7" s="27">
        <v>5</v>
      </c>
      <c r="H7" s="100">
        <v>599.01300000000003</v>
      </c>
      <c r="I7" s="29">
        <v>21</v>
      </c>
      <c r="J7" s="89"/>
      <c r="K7" s="10"/>
    </row>
    <row r="8" spans="1:25" ht="15.75" customHeight="1" x14ac:dyDescent="0.3">
      <c r="A8" s="24">
        <v>4</v>
      </c>
      <c r="B8" s="25" t="s">
        <v>513</v>
      </c>
      <c r="C8" s="25" t="s">
        <v>268</v>
      </c>
      <c r="D8" s="99">
        <v>100.003</v>
      </c>
      <c r="E8" s="99">
        <v>99.001000000000005</v>
      </c>
      <c r="F8" s="100">
        <f t="shared" si="0"/>
        <v>199.00400000000002</v>
      </c>
      <c r="G8" s="27">
        <v>4</v>
      </c>
      <c r="H8" s="100">
        <v>598.01300000000003</v>
      </c>
      <c r="I8" s="29">
        <v>17</v>
      </c>
    </row>
    <row r="9" spans="1:25" ht="15.75" customHeight="1" x14ac:dyDescent="0.3">
      <c r="A9" s="24">
        <v>8</v>
      </c>
      <c r="B9" s="25" t="s">
        <v>582</v>
      </c>
      <c r="C9" s="25" t="s">
        <v>583</v>
      </c>
      <c r="D9" s="99">
        <v>100.004</v>
      </c>
      <c r="E9" s="99">
        <v>100</v>
      </c>
      <c r="F9" s="100">
        <f t="shared" si="0"/>
        <v>200.00400000000002</v>
      </c>
      <c r="G9" s="27">
        <v>7</v>
      </c>
      <c r="H9" s="100">
        <v>597.01099999999997</v>
      </c>
      <c r="I9" s="29">
        <v>17</v>
      </c>
    </row>
    <row r="10" spans="1:25" x14ac:dyDescent="0.3">
      <c r="A10" s="24">
        <v>7</v>
      </c>
      <c r="B10" s="25" t="s">
        <v>483</v>
      </c>
      <c r="C10" s="25" t="s">
        <v>107</v>
      </c>
      <c r="D10" s="99">
        <v>100.004</v>
      </c>
      <c r="E10" s="99">
        <v>99.003</v>
      </c>
      <c r="F10" s="100">
        <f t="shared" si="0"/>
        <v>199.00700000000001</v>
      </c>
      <c r="G10" s="27">
        <v>6</v>
      </c>
      <c r="H10" s="100">
        <v>594.01800000000003</v>
      </c>
      <c r="I10" s="29">
        <v>11</v>
      </c>
    </row>
    <row r="11" spans="1:25" x14ac:dyDescent="0.3">
      <c r="A11" s="24">
        <v>5</v>
      </c>
      <c r="B11" s="25" t="s">
        <v>584</v>
      </c>
      <c r="C11" s="25" t="s">
        <v>583</v>
      </c>
      <c r="D11" s="99">
        <v>100.002</v>
      </c>
      <c r="E11" s="99">
        <v>98.001000000000005</v>
      </c>
      <c r="F11" s="100">
        <f t="shared" si="0"/>
        <v>198.00299999999999</v>
      </c>
      <c r="G11" s="27">
        <v>3</v>
      </c>
      <c r="H11" s="100">
        <v>594.01</v>
      </c>
      <c r="I11" s="29">
        <v>9</v>
      </c>
    </row>
    <row r="12" spans="1:25" x14ac:dyDescent="0.3">
      <c r="A12" s="24">
        <v>3</v>
      </c>
      <c r="B12" s="25" t="s">
        <v>478</v>
      </c>
      <c r="C12" s="25" t="s">
        <v>479</v>
      </c>
      <c r="D12" s="99">
        <v>99.001000000000005</v>
      </c>
      <c r="E12" s="99">
        <v>97.001999999999995</v>
      </c>
      <c r="F12" s="100">
        <f t="shared" si="0"/>
        <v>196.00299999999999</v>
      </c>
      <c r="G12" s="27">
        <v>2</v>
      </c>
      <c r="H12" s="100">
        <v>591.00900000000001</v>
      </c>
      <c r="I12" s="29">
        <v>8</v>
      </c>
    </row>
    <row r="13" spans="1:25" x14ac:dyDescent="0.3">
      <c r="A13" s="33">
        <v>1</v>
      </c>
      <c r="B13" s="34" t="s">
        <v>585</v>
      </c>
      <c r="C13" s="34" t="s">
        <v>583</v>
      </c>
      <c r="D13" s="102">
        <v>98.001999999999995</v>
      </c>
      <c r="E13" s="102">
        <v>96.001000000000005</v>
      </c>
      <c r="F13" s="103">
        <f t="shared" si="0"/>
        <v>194.00299999999999</v>
      </c>
      <c r="G13" s="36">
        <v>1</v>
      </c>
      <c r="H13" s="103">
        <v>587.00600000000009</v>
      </c>
      <c r="I13" s="57">
        <v>6</v>
      </c>
    </row>
    <row r="15" spans="1:25" x14ac:dyDescent="0.3">
      <c r="A15" s="1"/>
      <c r="B15" s="8" t="s">
        <v>7</v>
      </c>
      <c r="C15" s="9" t="s">
        <v>586</v>
      </c>
      <c r="D15" s="9"/>
      <c r="E15" s="9" t="s">
        <v>587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7</v>
      </c>
      <c r="B17" s="22" t="s">
        <v>588</v>
      </c>
      <c r="C17" s="22" t="s">
        <v>62</v>
      </c>
      <c r="D17" s="97">
        <v>100.002</v>
      </c>
      <c r="E17" s="97">
        <v>100.001</v>
      </c>
      <c r="F17" s="98">
        <f t="shared" ref="F17:F25" si="1">SUM(D17:E17)</f>
        <v>200.00299999999999</v>
      </c>
      <c r="G17" s="18">
        <v>8</v>
      </c>
      <c r="H17" s="98">
        <v>600.0139999999999</v>
      </c>
      <c r="I17" s="23">
        <v>26</v>
      </c>
    </row>
    <row r="18" spans="1:9" x14ac:dyDescent="0.3">
      <c r="A18" s="24">
        <v>9</v>
      </c>
      <c r="B18" s="25" t="s">
        <v>589</v>
      </c>
      <c r="C18" s="25" t="s">
        <v>479</v>
      </c>
      <c r="D18" s="99">
        <v>100.005</v>
      </c>
      <c r="E18" s="99">
        <v>100.002</v>
      </c>
      <c r="F18" s="100">
        <f t="shared" si="1"/>
        <v>200.00700000000001</v>
      </c>
      <c r="G18" s="27">
        <v>9</v>
      </c>
      <c r="H18" s="100">
        <v>597.01600000000008</v>
      </c>
      <c r="I18" s="29">
        <v>25</v>
      </c>
    </row>
    <row r="19" spans="1:9" x14ac:dyDescent="0.3">
      <c r="A19" s="24">
        <v>2</v>
      </c>
      <c r="B19" s="25" t="s">
        <v>491</v>
      </c>
      <c r="C19" s="25" t="s">
        <v>492</v>
      </c>
      <c r="D19" s="99">
        <v>99.001999999999995</v>
      </c>
      <c r="E19" s="99">
        <v>99.001000000000005</v>
      </c>
      <c r="F19" s="100">
        <f t="shared" si="1"/>
        <v>198.00299999999999</v>
      </c>
      <c r="G19" s="27">
        <v>5</v>
      </c>
      <c r="H19" s="100">
        <v>593.00800000000004</v>
      </c>
      <c r="I19" s="29">
        <v>16</v>
      </c>
    </row>
    <row r="20" spans="1:9" x14ac:dyDescent="0.3">
      <c r="A20" s="24">
        <v>1</v>
      </c>
      <c r="B20" s="25" t="s">
        <v>590</v>
      </c>
      <c r="C20" s="25" t="s">
        <v>583</v>
      </c>
      <c r="D20" s="99">
        <v>100.001</v>
      </c>
      <c r="E20" s="99">
        <v>99.001000000000005</v>
      </c>
      <c r="F20" s="100">
        <f t="shared" si="1"/>
        <v>199.00200000000001</v>
      </c>
      <c r="G20" s="27">
        <v>7</v>
      </c>
      <c r="H20" s="100">
        <v>593.00700000000006</v>
      </c>
      <c r="I20" s="32">
        <v>16</v>
      </c>
    </row>
    <row r="21" spans="1:9" x14ac:dyDescent="0.3">
      <c r="A21" s="24">
        <v>3</v>
      </c>
      <c r="B21" s="25" t="s">
        <v>507</v>
      </c>
      <c r="C21" s="25" t="s">
        <v>494</v>
      </c>
      <c r="D21" s="99">
        <v>100</v>
      </c>
      <c r="E21" s="99">
        <v>98.001999999999995</v>
      </c>
      <c r="F21" s="100">
        <f t="shared" si="1"/>
        <v>198.00200000000001</v>
      </c>
      <c r="G21" s="27">
        <v>4</v>
      </c>
      <c r="H21" s="100">
        <v>594.00800000000004</v>
      </c>
      <c r="I21" s="29">
        <v>15</v>
      </c>
    </row>
    <row r="22" spans="1:9" x14ac:dyDescent="0.3">
      <c r="A22" s="24">
        <v>8</v>
      </c>
      <c r="B22" s="25" t="s">
        <v>482</v>
      </c>
      <c r="C22" s="25" t="s">
        <v>479</v>
      </c>
      <c r="D22" s="99">
        <v>99.004000000000005</v>
      </c>
      <c r="E22" s="99">
        <v>98.001999999999995</v>
      </c>
      <c r="F22" s="100">
        <f t="shared" si="1"/>
        <v>197.006</v>
      </c>
      <c r="G22" s="27">
        <v>3</v>
      </c>
      <c r="H22" s="100">
        <v>593.01200000000006</v>
      </c>
      <c r="I22" s="29">
        <v>14</v>
      </c>
    </row>
    <row r="23" spans="1:9" x14ac:dyDescent="0.3">
      <c r="A23" s="24">
        <v>6</v>
      </c>
      <c r="B23" s="25" t="s">
        <v>591</v>
      </c>
      <c r="C23" s="25" t="s">
        <v>479</v>
      </c>
      <c r="D23" s="99">
        <v>100.001</v>
      </c>
      <c r="E23" s="99">
        <v>99.001000000000005</v>
      </c>
      <c r="F23" s="100">
        <f t="shared" si="1"/>
        <v>199.00200000000001</v>
      </c>
      <c r="G23" s="27">
        <v>7</v>
      </c>
      <c r="H23" s="100">
        <v>592.00400000000002</v>
      </c>
      <c r="I23" s="29">
        <v>14</v>
      </c>
    </row>
    <row r="24" spans="1:9" x14ac:dyDescent="0.3">
      <c r="A24" s="24">
        <v>4</v>
      </c>
      <c r="B24" s="25" t="s">
        <v>498</v>
      </c>
      <c r="C24" s="25" t="s">
        <v>494</v>
      </c>
      <c r="D24" s="99">
        <v>96.001000000000005</v>
      </c>
      <c r="E24" s="99">
        <v>95.001999999999995</v>
      </c>
      <c r="F24" s="100">
        <f t="shared" si="1"/>
        <v>191.00299999999999</v>
      </c>
      <c r="G24" s="27">
        <v>2</v>
      </c>
      <c r="H24" s="100">
        <v>584.01199999999994</v>
      </c>
      <c r="I24" s="29">
        <v>9</v>
      </c>
    </row>
    <row r="25" spans="1:9" x14ac:dyDescent="0.3">
      <c r="A25" s="33">
        <v>5</v>
      </c>
      <c r="B25" s="34" t="s">
        <v>488</v>
      </c>
      <c r="C25" s="34" t="s">
        <v>481</v>
      </c>
      <c r="D25" s="102" t="s">
        <v>137</v>
      </c>
      <c r="E25" s="102"/>
      <c r="F25" s="103">
        <f t="shared" si="1"/>
        <v>0</v>
      </c>
      <c r="G25" s="36">
        <v>0</v>
      </c>
      <c r="H25" s="103">
        <v>0</v>
      </c>
      <c r="I25" s="38">
        <v>0</v>
      </c>
    </row>
    <row r="27" spans="1:9" x14ac:dyDescent="0.3">
      <c r="A27" s="1"/>
      <c r="B27" s="8" t="s">
        <v>46</v>
      </c>
      <c r="C27" s="9" t="s">
        <v>592</v>
      </c>
      <c r="D27" s="9"/>
      <c r="E27" s="9" t="s">
        <v>593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1</v>
      </c>
      <c r="B29" s="22" t="s">
        <v>594</v>
      </c>
      <c r="C29" s="22" t="s">
        <v>381</v>
      </c>
      <c r="D29" s="97">
        <v>100.001</v>
      </c>
      <c r="E29" s="97">
        <v>99.003</v>
      </c>
      <c r="F29" s="98">
        <f t="shared" ref="F29:F37" si="2">SUM(D29:E29)</f>
        <v>199.00400000000002</v>
      </c>
      <c r="G29" s="18">
        <v>9</v>
      </c>
      <c r="H29" s="98">
        <v>594.01</v>
      </c>
      <c r="I29" s="20">
        <v>23</v>
      </c>
    </row>
    <row r="30" spans="1:9" x14ac:dyDescent="0.3">
      <c r="A30" s="24">
        <v>6</v>
      </c>
      <c r="B30" s="25" t="s">
        <v>61</v>
      </c>
      <c r="C30" s="25" t="s">
        <v>62</v>
      </c>
      <c r="D30" s="99">
        <v>99.001999999999995</v>
      </c>
      <c r="E30" s="99">
        <v>98.001999999999995</v>
      </c>
      <c r="F30" s="100">
        <f t="shared" si="2"/>
        <v>197.00399999999999</v>
      </c>
      <c r="G30" s="27">
        <v>8</v>
      </c>
      <c r="H30" s="100">
        <v>592.00800000000004</v>
      </c>
      <c r="I30" s="29">
        <v>22</v>
      </c>
    </row>
    <row r="31" spans="1:9" x14ac:dyDescent="0.3">
      <c r="A31" s="24">
        <v>8</v>
      </c>
      <c r="B31" s="25" t="s">
        <v>484</v>
      </c>
      <c r="C31" s="25" t="s">
        <v>479</v>
      </c>
      <c r="D31" s="99">
        <v>99.001999999999995</v>
      </c>
      <c r="E31" s="99">
        <v>96.001000000000005</v>
      </c>
      <c r="F31" s="100">
        <f t="shared" si="2"/>
        <v>195.00299999999999</v>
      </c>
      <c r="G31" s="27">
        <v>5</v>
      </c>
      <c r="H31" s="100">
        <v>591.00800000000004</v>
      </c>
      <c r="I31" s="29">
        <v>21</v>
      </c>
    </row>
    <row r="32" spans="1:9" x14ac:dyDescent="0.3">
      <c r="A32" s="24">
        <v>7</v>
      </c>
      <c r="B32" s="25" t="s">
        <v>595</v>
      </c>
      <c r="C32" s="25" t="s">
        <v>583</v>
      </c>
      <c r="D32" s="99">
        <v>99</v>
      </c>
      <c r="E32" s="99">
        <v>98</v>
      </c>
      <c r="F32" s="100">
        <f t="shared" si="2"/>
        <v>197</v>
      </c>
      <c r="G32" s="27">
        <v>6</v>
      </c>
      <c r="H32" s="100">
        <v>590.00400000000002</v>
      </c>
      <c r="I32" s="29">
        <v>17</v>
      </c>
    </row>
    <row r="33" spans="1:9" x14ac:dyDescent="0.3">
      <c r="A33" s="24">
        <v>3</v>
      </c>
      <c r="B33" s="25" t="s">
        <v>502</v>
      </c>
      <c r="C33" s="25" t="s">
        <v>107</v>
      </c>
      <c r="D33" s="99">
        <v>99.001000000000005</v>
      </c>
      <c r="E33" s="99">
        <v>98.001999999999995</v>
      </c>
      <c r="F33" s="100">
        <f t="shared" si="2"/>
        <v>197.00299999999999</v>
      </c>
      <c r="G33" s="27">
        <v>7</v>
      </c>
      <c r="H33" s="100">
        <v>589.00800000000004</v>
      </c>
      <c r="I33" s="29">
        <v>16</v>
      </c>
    </row>
    <row r="34" spans="1:9" x14ac:dyDescent="0.3">
      <c r="A34" s="24">
        <v>9</v>
      </c>
      <c r="B34" s="25" t="s">
        <v>596</v>
      </c>
      <c r="C34" s="25" t="s">
        <v>159</v>
      </c>
      <c r="D34" s="99">
        <v>98.001999999999995</v>
      </c>
      <c r="E34" s="99">
        <v>97</v>
      </c>
      <c r="F34" s="100">
        <f t="shared" si="2"/>
        <v>195.00200000000001</v>
      </c>
      <c r="G34" s="27">
        <v>4</v>
      </c>
      <c r="H34" s="100">
        <v>582.00400000000002</v>
      </c>
      <c r="I34" s="29">
        <v>14</v>
      </c>
    </row>
    <row r="35" spans="1:9" x14ac:dyDescent="0.3">
      <c r="A35" s="24">
        <v>2</v>
      </c>
      <c r="B35" s="25" t="s">
        <v>485</v>
      </c>
      <c r="C35" s="25" t="s">
        <v>268</v>
      </c>
      <c r="D35" s="99">
        <v>98.001999999999995</v>
      </c>
      <c r="E35" s="99">
        <v>96</v>
      </c>
      <c r="F35" s="100">
        <f t="shared" si="2"/>
        <v>194.00200000000001</v>
      </c>
      <c r="G35" s="27">
        <v>3</v>
      </c>
      <c r="H35" s="100">
        <v>583.01</v>
      </c>
      <c r="I35" s="29">
        <v>9</v>
      </c>
    </row>
    <row r="36" spans="1:9" x14ac:dyDescent="0.3">
      <c r="A36" s="24">
        <v>4</v>
      </c>
      <c r="B36" s="40" t="s">
        <v>597</v>
      </c>
      <c r="C36" s="25" t="s">
        <v>598</v>
      </c>
      <c r="D36" s="99">
        <v>96.001000000000005</v>
      </c>
      <c r="E36" s="104">
        <v>96</v>
      </c>
      <c r="F36" s="100">
        <f t="shared" si="2"/>
        <v>192.001</v>
      </c>
      <c r="G36" s="27">
        <v>1</v>
      </c>
      <c r="H36" s="100">
        <v>580.00699999999995</v>
      </c>
      <c r="I36" s="29">
        <v>7</v>
      </c>
    </row>
    <row r="37" spans="1:9" x14ac:dyDescent="0.3">
      <c r="A37" s="33">
        <v>5</v>
      </c>
      <c r="B37" s="34" t="s">
        <v>599</v>
      </c>
      <c r="C37" s="34" t="s">
        <v>583</v>
      </c>
      <c r="D37" s="102">
        <v>97.001999999999995</v>
      </c>
      <c r="E37" s="102">
        <v>95</v>
      </c>
      <c r="F37" s="103">
        <f t="shared" si="2"/>
        <v>192.00200000000001</v>
      </c>
      <c r="G37" s="36">
        <v>2</v>
      </c>
      <c r="H37" s="103">
        <v>580.005</v>
      </c>
      <c r="I37" s="38">
        <v>7</v>
      </c>
    </row>
    <row r="39" spans="1:9" x14ac:dyDescent="0.3">
      <c r="A39" s="1"/>
      <c r="B39" s="8" t="s">
        <v>49</v>
      </c>
      <c r="C39" s="9" t="s">
        <v>600</v>
      </c>
      <c r="D39" s="9"/>
      <c r="E39" s="9" t="s">
        <v>601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3" t="s">
        <v>11</v>
      </c>
      <c r="D40" s="63"/>
      <c r="E40" s="94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2</v>
      </c>
      <c r="B41" s="22" t="s">
        <v>511</v>
      </c>
      <c r="C41" s="22" t="s">
        <v>492</v>
      </c>
      <c r="D41" s="97">
        <v>100.001</v>
      </c>
      <c r="E41" s="97">
        <v>98.001000000000005</v>
      </c>
      <c r="F41" s="98">
        <f t="shared" ref="F41:F49" si="3">SUM(D41:E41)</f>
        <v>198.00200000000001</v>
      </c>
      <c r="G41" s="18">
        <v>9</v>
      </c>
      <c r="H41" s="98">
        <v>595.00700000000006</v>
      </c>
      <c r="I41" s="23">
        <v>25</v>
      </c>
    </row>
    <row r="42" spans="1:9" x14ac:dyDescent="0.3">
      <c r="A42" s="24">
        <v>9</v>
      </c>
      <c r="B42" s="25" t="s">
        <v>522</v>
      </c>
      <c r="C42" s="25" t="s">
        <v>492</v>
      </c>
      <c r="D42" s="99">
        <v>98</v>
      </c>
      <c r="E42" s="99">
        <v>97.001000000000005</v>
      </c>
      <c r="F42" s="100">
        <f t="shared" si="3"/>
        <v>195.001</v>
      </c>
      <c r="G42" s="27">
        <v>4</v>
      </c>
      <c r="H42" s="100">
        <v>593.00700000000006</v>
      </c>
      <c r="I42" s="29">
        <v>22</v>
      </c>
    </row>
    <row r="43" spans="1:9" x14ac:dyDescent="0.3">
      <c r="A43" s="24">
        <v>7</v>
      </c>
      <c r="B43" s="25" t="s">
        <v>602</v>
      </c>
      <c r="C43" s="25" t="s">
        <v>107</v>
      </c>
      <c r="D43" s="99">
        <v>99.001999999999995</v>
      </c>
      <c r="E43" s="99">
        <v>97.001000000000005</v>
      </c>
      <c r="F43" s="100">
        <f t="shared" si="3"/>
        <v>196.00299999999999</v>
      </c>
      <c r="G43" s="27">
        <v>8</v>
      </c>
      <c r="H43" s="100">
        <v>588.00700000000006</v>
      </c>
      <c r="I43" s="29">
        <v>19</v>
      </c>
    </row>
    <row r="44" spans="1:9" x14ac:dyDescent="0.3">
      <c r="A44" s="24">
        <v>6</v>
      </c>
      <c r="B44" s="25" t="s">
        <v>493</v>
      </c>
      <c r="C44" s="25" t="s">
        <v>494</v>
      </c>
      <c r="D44" s="99">
        <v>99.001999999999995</v>
      </c>
      <c r="E44" s="99">
        <v>97.001000000000005</v>
      </c>
      <c r="F44" s="100">
        <f t="shared" si="3"/>
        <v>196.00299999999999</v>
      </c>
      <c r="G44" s="27">
        <v>8</v>
      </c>
      <c r="H44" s="100">
        <v>587.01</v>
      </c>
      <c r="I44" s="29">
        <v>16</v>
      </c>
    </row>
    <row r="45" spans="1:9" x14ac:dyDescent="0.3">
      <c r="A45" s="24">
        <v>1</v>
      </c>
      <c r="B45" s="25" t="s">
        <v>505</v>
      </c>
      <c r="C45" s="25" t="s">
        <v>479</v>
      </c>
      <c r="D45" s="99">
        <v>97.001999999999995</v>
      </c>
      <c r="E45" s="99">
        <v>97</v>
      </c>
      <c r="F45" s="100">
        <f t="shared" si="3"/>
        <v>194.00200000000001</v>
      </c>
      <c r="G45" s="27">
        <v>2</v>
      </c>
      <c r="H45" s="100">
        <v>586.01099999999997</v>
      </c>
      <c r="I45" s="32">
        <v>14</v>
      </c>
    </row>
    <row r="46" spans="1:9" x14ac:dyDescent="0.3">
      <c r="A46" s="24">
        <v>3</v>
      </c>
      <c r="B46" s="25" t="s">
        <v>603</v>
      </c>
      <c r="C46" s="25" t="s">
        <v>67</v>
      </c>
      <c r="D46" s="99">
        <v>98.001999999999995</v>
      </c>
      <c r="E46" s="99">
        <v>97.001000000000005</v>
      </c>
      <c r="F46" s="100">
        <f t="shared" si="3"/>
        <v>195.00299999999999</v>
      </c>
      <c r="G46" s="27">
        <v>5</v>
      </c>
      <c r="H46" s="100">
        <v>581.00700000000006</v>
      </c>
      <c r="I46" s="29">
        <v>13</v>
      </c>
    </row>
    <row r="47" spans="1:9" x14ac:dyDescent="0.3">
      <c r="A47" s="24">
        <v>5</v>
      </c>
      <c r="B47" s="25" t="s">
        <v>512</v>
      </c>
      <c r="C47" s="25" t="s">
        <v>62</v>
      </c>
      <c r="D47" s="99">
        <v>98.001000000000005</v>
      </c>
      <c r="E47" s="99">
        <v>98.001000000000005</v>
      </c>
      <c r="F47" s="100">
        <f t="shared" si="3"/>
        <v>196.00200000000001</v>
      </c>
      <c r="G47" s="27">
        <v>6</v>
      </c>
      <c r="H47" s="100">
        <v>581.00700000000006</v>
      </c>
      <c r="I47" s="29">
        <v>13</v>
      </c>
    </row>
    <row r="48" spans="1:9" x14ac:dyDescent="0.3">
      <c r="A48" s="24">
        <v>8</v>
      </c>
      <c r="B48" s="25" t="s">
        <v>510</v>
      </c>
      <c r="C48" s="25" t="s">
        <v>145</v>
      </c>
      <c r="D48" s="99" t="s">
        <v>79</v>
      </c>
      <c r="E48" s="99"/>
      <c r="F48" s="100">
        <f t="shared" si="3"/>
        <v>0</v>
      </c>
      <c r="G48" s="27">
        <v>0</v>
      </c>
      <c r="H48" s="100">
        <v>296.00099999999998</v>
      </c>
      <c r="I48" s="29">
        <v>9</v>
      </c>
    </row>
    <row r="49" spans="1:9" x14ac:dyDescent="0.3">
      <c r="A49" s="33">
        <v>4</v>
      </c>
      <c r="B49" s="34" t="s">
        <v>604</v>
      </c>
      <c r="C49" s="34" t="s">
        <v>145</v>
      </c>
      <c r="D49" s="102">
        <v>100</v>
      </c>
      <c r="E49" s="102">
        <v>95</v>
      </c>
      <c r="F49" s="103">
        <f t="shared" si="3"/>
        <v>195</v>
      </c>
      <c r="G49" s="36">
        <v>3</v>
      </c>
      <c r="H49" s="103">
        <v>386.00200000000001</v>
      </c>
      <c r="I49" s="38">
        <v>5</v>
      </c>
    </row>
    <row r="51" spans="1:9" x14ac:dyDescent="0.3">
      <c r="A51" s="1"/>
      <c r="B51" s="8" t="s">
        <v>82</v>
      </c>
      <c r="C51" s="9" t="s">
        <v>605</v>
      </c>
      <c r="D51" s="9"/>
      <c r="E51" s="9" t="s">
        <v>606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3" t="s">
        <v>11</v>
      </c>
      <c r="D52" s="63"/>
      <c r="E52" s="94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6</v>
      </c>
      <c r="B53" s="22" t="s">
        <v>607</v>
      </c>
      <c r="C53" s="22" t="s">
        <v>583</v>
      </c>
      <c r="D53" s="97">
        <v>100.002</v>
      </c>
      <c r="E53" s="97">
        <v>99.001999999999995</v>
      </c>
      <c r="F53" s="98">
        <f t="shared" ref="F53:F61" si="4">SUM(D53:E53)</f>
        <v>199.00399999999999</v>
      </c>
      <c r="G53" s="18">
        <v>9</v>
      </c>
      <c r="H53" s="98">
        <v>596.00900000000001</v>
      </c>
      <c r="I53" s="23">
        <v>27</v>
      </c>
    </row>
    <row r="54" spans="1:9" x14ac:dyDescent="0.3">
      <c r="A54" s="24">
        <v>4</v>
      </c>
      <c r="B54" s="25" t="s">
        <v>508</v>
      </c>
      <c r="C54" s="25" t="s">
        <v>107</v>
      </c>
      <c r="D54" s="99">
        <v>98.001000000000005</v>
      </c>
      <c r="E54" s="99">
        <v>96</v>
      </c>
      <c r="F54" s="100">
        <f t="shared" si="4"/>
        <v>194.001</v>
      </c>
      <c r="G54" s="27">
        <v>7</v>
      </c>
      <c r="H54" s="100">
        <v>586.00599999999997</v>
      </c>
      <c r="I54" s="29">
        <v>21</v>
      </c>
    </row>
    <row r="55" spans="1:9" x14ac:dyDescent="0.3">
      <c r="A55" s="24">
        <v>5</v>
      </c>
      <c r="B55" s="25" t="s">
        <v>517</v>
      </c>
      <c r="C55" s="25" t="s">
        <v>109</v>
      </c>
      <c r="D55" s="99">
        <v>97</v>
      </c>
      <c r="E55" s="99">
        <v>96.001000000000005</v>
      </c>
      <c r="F55" s="100">
        <f t="shared" si="4"/>
        <v>193.001</v>
      </c>
      <c r="G55" s="27">
        <v>5</v>
      </c>
      <c r="H55" s="100">
        <v>582.00599999999997</v>
      </c>
      <c r="I55" s="29">
        <v>17</v>
      </c>
    </row>
    <row r="56" spans="1:9" x14ac:dyDescent="0.3">
      <c r="A56" s="24">
        <v>7</v>
      </c>
      <c r="B56" s="40" t="s">
        <v>608</v>
      </c>
      <c r="C56" s="25" t="s">
        <v>598</v>
      </c>
      <c r="D56" s="99">
        <v>97.001999999999995</v>
      </c>
      <c r="E56" s="99">
        <v>96</v>
      </c>
      <c r="F56" s="100">
        <f t="shared" si="4"/>
        <v>193.00200000000001</v>
      </c>
      <c r="G56" s="27">
        <v>6</v>
      </c>
      <c r="H56" s="100">
        <v>579.00800000000004</v>
      </c>
      <c r="I56" s="29">
        <v>17</v>
      </c>
    </row>
    <row r="57" spans="1:9" x14ac:dyDescent="0.3">
      <c r="A57" s="24">
        <v>3</v>
      </c>
      <c r="B57" s="25" t="s">
        <v>609</v>
      </c>
      <c r="C57" s="25" t="s">
        <v>610</v>
      </c>
      <c r="D57" s="99">
        <v>96</v>
      </c>
      <c r="E57" s="99">
        <v>94</v>
      </c>
      <c r="F57" s="100">
        <f t="shared" si="4"/>
        <v>190</v>
      </c>
      <c r="G57" s="27">
        <v>2</v>
      </c>
      <c r="H57" s="100">
        <v>579.00400000000002</v>
      </c>
      <c r="I57" s="29">
        <v>14</v>
      </c>
    </row>
    <row r="58" spans="1:9" x14ac:dyDescent="0.3">
      <c r="A58" s="24">
        <v>1</v>
      </c>
      <c r="B58" s="25" t="s">
        <v>539</v>
      </c>
      <c r="C58" s="25" t="s">
        <v>479</v>
      </c>
      <c r="D58" s="99">
        <v>98.001000000000005</v>
      </c>
      <c r="E58" s="99">
        <v>97.001000000000005</v>
      </c>
      <c r="F58" s="100">
        <f t="shared" si="4"/>
        <v>195.00200000000001</v>
      </c>
      <c r="G58" s="27">
        <v>8</v>
      </c>
      <c r="H58" s="100">
        <v>578.00299999999993</v>
      </c>
      <c r="I58" s="32">
        <v>13</v>
      </c>
    </row>
    <row r="59" spans="1:9" x14ac:dyDescent="0.3">
      <c r="A59" s="24">
        <v>2</v>
      </c>
      <c r="B59" s="25" t="s">
        <v>611</v>
      </c>
      <c r="C59" s="25" t="s">
        <v>268</v>
      </c>
      <c r="D59" s="99">
        <v>96.001999999999995</v>
      </c>
      <c r="E59" s="99">
        <v>94</v>
      </c>
      <c r="F59" s="100">
        <f t="shared" si="4"/>
        <v>190.00200000000001</v>
      </c>
      <c r="G59" s="27">
        <v>3</v>
      </c>
      <c r="H59" s="100">
        <v>562.00500000000011</v>
      </c>
      <c r="I59" s="29">
        <v>11</v>
      </c>
    </row>
    <row r="60" spans="1:9" x14ac:dyDescent="0.3">
      <c r="A60" s="24">
        <v>8</v>
      </c>
      <c r="B60" s="25" t="s">
        <v>612</v>
      </c>
      <c r="C60" s="25" t="s">
        <v>496</v>
      </c>
      <c r="D60" s="99">
        <v>96</v>
      </c>
      <c r="E60" s="99">
        <v>94</v>
      </c>
      <c r="F60" s="100">
        <f t="shared" si="4"/>
        <v>190</v>
      </c>
      <c r="G60" s="27">
        <v>2</v>
      </c>
      <c r="H60" s="100">
        <v>575.00099999999998</v>
      </c>
      <c r="I60" s="29">
        <v>10</v>
      </c>
    </row>
    <row r="61" spans="1:9" x14ac:dyDescent="0.3">
      <c r="A61" s="33">
        <v>9</v>
      </c>
      <c r="B61" s="34" t="s">
        <v>613</v>
      </c>
      <c r="C61" s="34" t="s">
        <v>492</v>
      </c>
      <c r="D61" s="102">
        <v>97.001000000000005</v>
      </c>
      <c r="E61" s="102">
        <v>94</v>
      </c>
      <c r="F61" s="103">
        <f t="shared" si="4"/>
        <v>191.001</v>
      </c>
      <c r="G61" s="36">
        <v>4</v>
      </c>
      <c r="H61" s="103">
        <v>573.00400000000002</v>
      </c>
      <c r="I61" s="38">
        <v>8</v>
      </c>
    </row>
    <row r="63" spans="1:9" x14ac:dyDescent="0.3">
      <c r="B63" s="10" t="s">
        <v>535</v>
      </c>
    </row>
    <row r="65" spans="2:5" x14ac:dyDescent="0.3">
      <c r="B65" s="10" t="s">
        <v>536</v>
      </c>
      <c r="E65" s="41" t="s">
        <v>167</v>
      </c>
    </row>
    <row r="66" spans="2:5" x14ac:dyDescent="0.3">
      <c r="B66" s="10" t="s">
        <v>168</v>
      </c>
    </row>
  </sheetData>
  <mergeCells count="1">
    <mergeCell ref="D2:I2"/>
  </mergeCells>
  <hyperlinks>
    <hyperlink ref="B2" location="'Index'!A3" tooltip="Go to the Index sheet" display="á" xr:uid="{684AE196-EB73-48DA-9A45-8382766B838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1FE6-0216-42F0-8C2B-5520621AA9F3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579</v>
      </c>
      <c r="C1" s="2"/>
      <c r="D1" s="3"/>
      <c r="E1" s="3"/>
      <c r="F1" s="3"/>
      <c r="G1" s="3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614</v>
      </c>
      <c r="D3" s="9"/>
      <c r="E3" s="9" t="s">
        <v>615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499</v>
      </c>
      <c r="C5" s="46" t="s">
        <v>479</v>
      </c>
      <c r="D5" s="97">
        <v>97.001000000000005</v>
      </c>
      <c r="E5" s="97">
        <v>97.001000000000005</v>
      </c>
      <c r="F5" s="98">
        <f t="shared" ref="F5:F13" si="0">SUM(D5:E5)</f>
        <v>194.00200000000001</v>
      </c>
      <c r="G5" s="18">
        <v>8</v>
      </c>
      <c r="H5" s="105">
        <v>585.00500000000011</v>
      </c>
      <c r="I5" s="47">
        <v>24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5</v>
      </c>
      <c r="B6" s="49" t="s">
        <v>616</v>
      </c>
      <c r="C6" s="49" t="s">
        <v>107</v>
      </c>
      <c r="D6" s="99">
        <v>95</v>
      </c>
      <c r="E6" s="99">
        <v>95</v>
      </c>
      <c r="F6" s="100">
        <f t="shared" si="0"/>
        <v>190</v>
      </c>
      <c r="G6" s="27">
        <v>3</v>
      </c>
      <c r="H6" s="106">
        <v>579.005</v>
      </c>
      <c r="I6" s="50">
        <v>19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9</v>
      </c>
      <c r="B7" s="49" t="s">
        <v>527</v>
      </c>
      <c r="C7" s="49" t="s">
        <v>492</v>
      </c>
      <c r="D7" s="99">
        <v>98.001999999999995</v>
      </c>
      <c r="E7" s="99">
        <v>96</v>
      </c>
      <c r="F7" s="100">
        <f t="shared" si="0"/>
        <v>194.00200000000001</v>
      </c>
      <c r="G7" s="27">
        <v>8</v>
      </c>
      <c r="H7" s="106">
        <v>577.00500000000011</v>
      </c>
      <c r="I7" s="50">
        <v>19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3</v>
      </c>
      <c r="B8" s="49" t="s">
        <v>617</v>
      </c>
      <c r="C8" s="49" t="s">
        <v>268</v>
      </c>
      <c r="D8" s="99">
        <v>97</v>
      </c>
      <c r="E8" s="99">
        <v>94.001000000000005</v>
      </c>
      <c r="F8" s="100">
        <f t="shared" si="0"/>
        <v>191.001</v>
      </c>
      <c r="G8" s="27">
        <v>6</v>
      </c>
      <c r="H8" s="106">
        <v>575.00699999999995</v>
      </c>
      <c r="I8" s="50">
        <v>18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4</v>
      </c>
      <c r="B9" s="49" t="s">
        <v>529</v>
      </c>
      <c r="C9" s="49" t="s">
        <v>107</v>
      </c>
      <c r="D9" s="99">
        <v>97.003</v>
      </c>
      <c r="E9" s="99">
        <v>97.001000000000005</v>
      </c>
      <c r="F9" s="100">
        <f t="shared" si="0"/>
        <v>194.00400000000002</v>
      </c>
      <c r="G9" s="27">
        <v>9</v>
      </c>
      <c r="H9" s="106">
        <v>575.00400000000002</v>
      </c>
      <c r="I9" s="50">
        <v>15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8">
        <v>8</v>
      </c>
      <c r="B10" s="49" t="s">
        <v>549</v>
      </c>
      <c r="C10" s="49" t="s">
        <v>107</v>
      </c>
      <c r="D10" s="99">
        <v>96.001999999999995</v>
      </c>
      <c r="E10" s="99">
        <v>94.001000000000005</v>
      </c>
      <c r="F10" s="100">
        <f t="shared" si="0"/>
        <v>190.00299999999999</v>
      </c>
      <c r="G10" s="27">
        <v>5</v>
      </c>
      <c r="H10" s="106">
        <v>572.00800000000004</v>
      </c>
      <c r="I10" s="50">
        <v>15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24">
        <v>7</v>
      </c>
      <c r="B11" s="49" t="s">
        <v>618</v>
      </c>
      <c r="C11" s="49" t="s">
        <v>619</v>
      </c>
      <c r="D11" s="99">
        <v>96.001000000000005</v>
      </c>
      <c r="E11" s="99">
        <v>94</v>
      </c>
      <c r="F11" s="100">
        <f t="shared" si="0"/>
        <v>190.001</v>
      </c>
      <c r="G11" s="27">
        <v>4</v>
      </c>
      <c r="H11" s="106">
        <v>572.00599999999997</v>
      </c>
      <c r="I11" s="50">
        <v>14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6</v>
      </c>
      <c r="B12" s="54" t="s">
        <v>620</v>
      </c>
      <c r="C12" s="49" t="s">
        <v>598</v>
      </c>
      <c r="D12" s="99">
        <v>94.001000000000005</v>
      </c>
      <c r="E12" s="99">
        <v>93</v>
      </c>
      <c r="F12" s="100">
        <f t="shared" si="0"/>
        <v>187.001</v>
      </c>
      <c r="G12" s="27">
        <v>1</v>
      </c>
      <c r="H12" s="106">
        <v>568.00599999999997</v>
      </c>
      <c r="I12" s="50">
        <v>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3">
        <v>1</v>
      </c>
      <c r="B13" s="34" t="s">
        <v>509</v>
      </c>
      <c r="C13" s="34" t="s">
        <v>492</v>
      </c>
      <c r="D13" s="102">
        <v>96</v>
      </c>
      <c r="E13" s="102">
        <v>94</v>
      </c>
      <c r="F13" s="103">
        <f t="shared" si="0"/>
        <v>190</v>
      </c>
      <c r="G13" s="36">
        <v>3</v>
      </c>
      <c r="H13" s="103">
        <v>558.00099999999998</v>
      </c>
      <c r="I13" s="57">
        <v>5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111</v>
      </c>
      <c r="C15" s="9" t="s">
        <v>621</v>
      </c>
      <c r="D15" s="9"/>
      <c r="E15" s="9" t="s">
        <v>561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3</v>
      </c>
      <c r="B17" s="46" t="s">
        <v>622</v>
      </c>
      <c r="C17" s="46" t="s">
        <v>145</v>
      </c>
      <c r="D17" s="97">
        <v>98.003</v>
      </c>
      <c r="E17" s="97">
        <v>96.001000000000005</v>
      </c>
      <c r="F17" s="98">
        <f t="shared" ref="F17:F24" si="1">SUM(D17:E17)</f>
        <v>194.00400000000002</v>
      </c>
      <c r="G17" s="18">
        <v>7</v>
      </c>
      <c r="H17" s="105">
        <v>583.00600000000009</v>
      </c>
      <c r="I17" s="47">
        <v>22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6</v>
      </c>
      <c r="B18" s="49" t="s">
        <v>623</v>
      </c>
      <c r="C18" s="49" t="s">
        <v>610</v>
      </c>
      <c r="D18" s="99">
        <v>97.001000000000005</v>
      </c>
      <c r="E18" s="99">
        <v>96.001000000000005</v>
      </c>
      <c r="F18" s="100">
        <f t="shared" si="1"/>
        <v>193.00200000000001</v>
      </c>
      <c r="G18" s="27">
        <v>5</v>
      </c>
      <c r="H18" s="106">
        <v>579.00700000000006</v>
      </c>
      <c r="I18" s="50">
        <v>18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4">
        <v>7</v>
      </c>
      <c r="B19" s="49" t="s">
        <v>267</v>
      </c>
      <c r="C19" s="49" t="s">
        <v>268</v>
      </c>
      <c r="D19" s="99">
        <v>98.001999999999995</v>
      </c>
      <c r="E19" s="99">
        <v>96</v>
      </c>
      <c r="F19" s="100">
        <f t="shared" si="1"/>
        <v>194.00200000000001</v>
      </c>
      <c r="G19" s="27">
        <v>6</v>
      </c>
      <c r="H19" s="106">
        <v>576.00299999999993</v>
      </c>
      <c r="I19" s="50">
        <v>16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4">
        <v>5</v>
      </c>
      <c r="B20" s="49" t="s">
        <v>541</v>
      </c>
      <c r="C20" s="49" t="s">
        <v>145</v>
      </c>
      <c r="D20" s="99">
        <v>98.001000000000005</v>
      </c>
      <c r="E20" s="99">
        <v>97.001999999999995</v>
      </c>
      <c r="F20" s="100">
        <f t="shared" si="1"/>
        <v>195.00299999999999</v>
      </c>
      <c r="G20" s="27">
        <v>8</v>
      </c>
      <c r="H20" s="106">
        <v>478.005</v>
      </c>
      <c r="I20" s="50">
        <v>15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8</v>
      </c>
      <c r="B21" s="49" t="s">
        <v>519</v>
      </c>
      <c r="C21" s="49" t="s">
        <v>268</v>
      </c>
      <c r="D21" s="99">
        <v>96</v>
      </c>
      <c r="E21" s="99">
        <v>94</v>
      </c>
      <c r="F21" s="100">
        <f t="shared" si="1"/>
        <v>190</v>
      </c>
      <c r="G21" s="27">
        <v>4</v>
      </c>
      <c r="H21" s="106">
        <v>574.00300000000004</v>
      </c>
      <c r="I21" s="50">
        <v>14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24">
        <v>1</v>
      </c>
      <c r="B22" s="25" t="s">
        <v>624</v>
      </c>
      <c r="C22" s="25" t="s">
        <v>492</v>
      </c>
      <c r="D22" s="99">
        <v>92</v>
      </c>
      <c r="E22" s="99">
        <v>91</v>
      </c>
      <c r="F22" s="100">
        <f t="shared" si="1"/>
        <v>183</v>
      </c>
      <c r="G22" s="27">
        <v>3</v>
      </c>
      <c r="H22" s="100">
        <v>562.00099999999998</v>
      </c>
      <c r="I22" s="32">
        <v>10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8">
        <v>4</v>
      </c>
      <c r="B23" s="49" t="s">
        <v>625</v>
      </c>
      <c r="C23" s="49" t="s">
        <v>268</v>
      </c>
      <c r="D23" s="99" t="s">
        <v>79</v>
      </c>
      <c r="E23" s="99"/>
      <c r="F23" s="100">
        <f t="shared" si="1"/>
        <v>0</v>
      </c>
      <c r="G23" s="27">
        <v>0</v>
      </c>
      <c r="H23" s="106">
        <v>380.00099999999998</v>
      </c>
      <c r="I23" s="50">
        <v>7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51">
        <v>2</v>
      </c>
      <c r="B24" s="52" t="s">
        <v>626</v>
      </c>
      <c r="C24" s="52" t="s">
        <v>268</v>
      </c>
      <c r="D24" s="102">
        <v>92</v>
      </c>
      <c r="E24" s="102">
        <v>91</v>
      </c>
      <c r="F24" s="103">
        <f t="shared" si="1"/>
        <v>183</v>
      </c>
      <c r="G24" s="36">
        <v>3</v>
      </c>
      <c r="H24" s="107">
        <v>536</v>
      </c>
      <c r="I24" s="53">
        <v>6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1"/>
      <c r="B26" s="8" t="s">
        <v>114</v>
      </c>
      <c r="C26" s="9" t="s">
        <v>627</v>
      </c>
      <c r="D26" s="9"/>
      <c r="E26" s="9" t="s">
        <v>628</v>
      </c>
      <c r="F26" s="8"/>
      <c r="G26" s="8"/>
      <c r="H26" s="8"/>
      <c r="I26" s="8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11">
        <v>2</v>
      </c>
      <c r="B27" s="12" t="s">
        <v>10</v>
      </c>
      <c r="C27" s="93" t="s">
        <v>11</v>
      </c>
      <c r="D27" s="63"/>
      <c r="E27" s="94"/>
      <c r="F27" s="13" t="s">
        <v>12</v>
      </c>
      <c r="G27" s="13" t="s">
        <v>13</v>
      </c>
      <c r="H27" s="13" t="s">
        <v>14</v>
      </c>
      <c r="I27" s="14" t="s">
        <v>15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5">
        <v>7</v>
      </c>
      <c r="B28" s="46" t="s">
        <v>629</v>
      </c>
      <c r="C28" s="46" t="s">
        <v>107</v>
      </c>
      <c r="D28" s="97">
        <v>100.0022</v>
      </c>
      <c r="E28" s="97">
        <v>97.001999999999995</v>
      </c>
      <c r="F28" s="98">
        <f t="shared" ref="F28:F35" si="2">SUM(D28:E28)</f>
        <v>197.0042</v>
      </c>
      <c r="G28" s="18">
        <v>8</v>
      </c>
      <c r="H28" s="105">
        <v>592.01120000000003</v>
      </c>
      <c r="I28" s="47">
        <v>23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8">
        <v>8</v>
      </c>
      <c r="B29" s="49" t="s">
        <v>630</v>
      </c>
      <c r="C29" s="49" t="s">
        <v>107</v>
      </c>
      <c r="D29" s="99">
        <v>98.001999999999995</v>
      </c>
      <c r="E29" s="99">
        <v>98.001000000000005</v>
      </c>
      <c r="F29" s="100">
        <f t="shared" si="2"/>
        <v>196.00299999999999</v>
      </c>
      <c r="G29" s="27">
        <v>6</v>
      </c>
      <c r="H29" s="106">
        <v>586.00599999999997</v>
      </c>
      <c r="I29" s="50">
        <v>19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8">
        <v>6</v>
      </c>
      <c r="B30" s="49" t="s">
        <v>631</v>
      </c>
      <c r="C30" s="49" t="s">
        <v>534</v>
      </c>
      <c r="D30" s="99">
        <v>97.001999999999995</v>
      </c>
      <c r="E30" s="99">
        <v>96</v>
      </c>
      <c r="F30" s="100">
        <f t="shared" si="2"/>
        <v>193.00200000000001</v>
      </c>
      <c r="G30" s="27">
        <v>5</v>
      </c>
      <c r="H30" s="106">
        <v>579.00600000000009</v>
      </c>
      <c r="I30" s="50">
        <v>18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24">
        <v>1</v>
      </c>
      <c r="B31" s="25" t="s">
        <v>507</v>
      </c>
      <c r="C31" s="25" t="s">
        <v>268</v>
      </c>
      <c r="D31" s="99">
        <v>99.001000000000005</v>
      </c>
      <c r="E31" s="99">
        <v>98</v>
      </c>
      <c r="F31" s="100">
        <f t="shared" si="2"/>
        <v>197.001</v>
      </c>
      <c r="G31" s="27">
        <v>7</v>
      </c>
      <c r="H31" s="100">
        <v>581.00199999999995</v>
      </c>
      <c r="I31" s="32">
        <v>17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24">
        <v>3</v>
      </c>
      <c r="B32" s="49" t="s">
        <v>551</v>
      </c>
      <c r="C32" s="49" t="s">
        <v>415</v>
      </c>
      <c r="D32" s="99">
        <v>96</v>
      </c>
      <c r="E32" s="99">
        <v>94</v>
      </c>
      <c r="F32" s="100">
        <f t="shared" si="2"/>
        <v>190</v>
      </c>
      <c r="G32" s="27">
        <v>4</v>
      </c>
      <c r="H32" s="106">
        <v>566.00299999999993</v>
      </c>
      <c r="I32" s="50">
        <v>12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24">
        <v>5</v>
      </c>
      <c r="B33" s="49" t="s">
        <v>632</v>
      </c>
      <c r="C33" s="49" t="s">
        <v>268</v>
      </c>
      <c r="D33" s="99">
        <v>96.001000000000005</v>
      </c>
      <c r="E33" s="99">
        <v>86</v>
      </c>
      <c r="F33" s="100">
        <f t="shared" si="2"/>
        <v>182.001</v>
      </c>
      <c r="G33" s="27">
        <v>2</v>
      </c>
      <c r="H33" s="106">
        <v>562.00300000000004</v>
      </c>
      <c r="I33" s="50">
        <v>10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8">
        <v>4</v>
      </c>
      <c r="B34" s="54" t="s">
        <v>633</v>
      </c>
      <c r="C34" s="49" t="s">
        <v>598</v>
      </c>
      <c r="D34" s="99">
        <v>94.001000000000005</v>
      </c>
      <c r="E34" s="99">
        <v>93</v>
      </c>
      <c r="F34" s="100">
        <f t="shared" si="2"/>
        <v>187.001</v>
      </c>
      <c r="G34" s="27">
        <v>3</v>
      </c>
      <c r="H34" s="106">
        <v>554.00199999999995</v>
      </c>
      <c r="I34" s="50">
        <v>7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51">
        <v>2</v>
      </c>
      <c r="B35" s="52" t="s">
        <v>546</v>
      </c>
      <c r="C35" s="52" t="s">
        <v>479</v>
      </c>
      <c r="D35" s="102" t="s">
        <v>137</v>
      </c>
      <c r="E35" s="102"/>
      <c r="F35" s="103">
        <f t="shared" si="2"/>
        <v>0</v>
      </c>
      <c r="G35" s="36">
        <v>0</v>
      </c>
      <c r="H35" s="107">
        <v>0</v>
      </c>
      <c r="I35" s="53">
        <v>0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1"/>
      <c r="B37" s="8" t="s">
        <v>138</v>
      </c>
      <c r="C37" s="9" t="s">
        <v>634</v>
      </c>
      <c r="D37" s="9"/>
      <c r="E37" s="9" t="s">
        <v>635</v>
      </c>
      <c r="F37" s="8"/>
      <c r="G37" s="8"/>
      <c r="H37" s="8"/>
      <c r="I37" s="8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11">
        <v>2</v>
      </c>
      <c r="B38" s="12" t="s">
        <v>10</v>
      </c>
      <c r="C38" s="93" t="s">
        <v>11</v>
      </c>
      <c r="D38" s="63"/>
      <c r="E38" s="94"/>
      <c r="F38" s="13" t="s">
        <v>12</v>
      </c>
      <c r="G38" s="13" t="s">
        <v>13</v>
      </c>
      <c r="H38" s="13" t="s">
        <v>14</v>
      </c>
      <c r="I38" s="14" t="s">
        <v>15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15">
        <v>1</v>
      </c>
      <c r="B39" s="22" t="s">
        <v>636</v>
      </c>
      <c r="C39" s="22" t="s">
        <v>381</v>
      </c>
      <c r="D39" s="97">
        <v>98.001000000000005</v>
      </c>
      <c r="E39" s="97">
        <v>96.001000000000005</v>
      </c>
      <c r="F39" s="98">
        <f t="shared" ref="F39:F46" si="3">SUM(D39:E39)</f>
        <v>194.00200000000001</v>
      </c>
      <c r="G39" s="18">
        <v>8</v>
      </c>
      <c r="H39" s="98">
        <v>580.00400000000002</v>
      </c>
      <c r="I39" s="20">
        <v>23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8">
        <v>4</v>
      </c>
      <c r="B40" s="49" t="s">
        <v>637</v>
      </c>
      <c r="C40" s="49" t="s">
        <v>268</v>
      </c>
      <c r="D40" s="99">
        <v>94.001000000000005</v>
      </c>
      <c r="E40" s="99">
        <v>94</v>
      </c>
      <c r="F40" s="100">
        <f t="shared" si="3"/>
        <v>188.001</v>
      </c>
      <c r="G40" s="27">
        <v>7</v>
      </c>
      <c r="H40" s="106">
        <v>573.00300000000004</v>
      </c>
      <c r="I40" s="50">
        <v>22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8">
        <v>8</v>
      </c>
      <c r="B41" s="49" t="s">
        <v>555</v>
      </c>
      <c r="C41" s="49" t="s">
        <v>268</v>
      </c>
      <c r="D41" s="99">
        <v>94.001000000000005</v>
      </c>
      <c r="E41" s="99">
        <v>93.001000000000005</v>
      </c>
      <c r="F41" s="100">
        <f t="shared" si="3"/>
        <v>187.00200000000001</v>
      </c>
      <c r="G41" s="27">
        <v>6</v>
      </c>
      <c r="H41" s="106">
        <v>563.00400000000002</v>
      </c>
      <c r="I41" s="50">
        <v>16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8">
        <v>2</v>
      </c>
      <c r="B42" s="49" t="s">
        <v>638</v>
      </c>
      <c r="C42" s="49" t="s">
        <v>492</v>
      </c>
      <c r="D42" s="99">
        <v>93</v>
      </c>
      <c r="E42" s="99">
        <v>91</v>
      </c>
      <c r="F42" s="100">
        <f t="shared" si="3"/>
        <v>184</v>
      </c>
      <c r="G42" s="27">
        <v>4</v>
      </c>
      <c r="H42" s="106">
        <v>560.00300000000004</v>
      </c>
      <c r="I42" s="50">
        <v>15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24">
        <v>5</v>
      </c>
      <c r="B43" s="49" t="s">
        <v>639</v>
      </c>
      <c r="C43" s="49" t="s">
        <v>268</v>
      </c>
      <c r="D43" s="99">
        <v>94.001000000000005</v>
      </c>
      <c r="E43" s="99">
        <v>92.001000000000005</v>
      </c>
      <c r="F43" s="100">
        <f t="shared" si="3"/>
        <v>186.00200000000001</v>
      </c>
      <c r="G43" s="27">
        <v>5</v>
      </c>
      <c r="H43" s="106">
        <v>538.00299999999993</v>
      </c>
      <c r="I43" s="50">
        <v>12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24">
        <v>3</v>
      </c>
      <c r="B44" s="49" t="s">
        <v>640</v>
      </c>
      <c r="C44" s="49" t="s">
        <v>268</v>
      </c>
      <c r="D44" s="99">
        <v>94</v>
      </c>
      <c r="E44" s="99">
        <v>88</v>
      </c>
      <c r="F44" s="100">
        <f t="shared" si="3"/>
        <v>182</v>
      </c>
      <c r="G44" s="27">
        <v>3</v>
      </c>
      <c r="H44" s="106">
        <v>535.00099999999998</v>
      </c>
      <c r="I44" s="50">
        <v>10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24">
        <v>7</v>
      </c>
      <c r="B45" s="49" t="s">
        <v>641</v>
      </c>
      <c r="C45" s="49" t="s">
        <v>268</v>
      </c>
      <c r="D45" s="99">
        <v>93.001000000000005</v>
      </c>
      <c r="E45" s="99">
        <v>88</v>
      </c>
      <c r="F45" s="100">
        <f t="shared" si="3"/>
        <v>181.001</v>
      </c>
      <c r="G45" s="27">
        <v>2</v>
      </c>
      <c r="H45" s="106">
        <v>543.00099999999998</v>
      </c>
      <c r="I45" s="50">
        <v>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51">
        <v>6</v>
      </c>
      <c r="B46" s="52" t="s">
        <v>642</v>
      </c>
      <c r="C46" s="52" t="s">
        <v>268</v>
      </c>
      <c r="D46" s="102" t="s">
        <v>79</v>
      </c>
      <c r="E46" s="102"/>
      <c r="F46" s="103">
        <f t="shared" si="3"/>
        <v>0</v>
      </c>
      <c r="G46" s="36">
        <v>0</v>
      </c>
      <c r="H46" s="107">
        <v>0</v>
      </c>
      <c r="I46" s="53">
        <v>0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1"/>
      <c r="B48" s="8" t="s">
        <v>141</v>
      </c>
      <c r="C48" s="9" t="s">
        <v>643</v>
      </c>
      <c r="D48" s="9"/>
      <c r="E48" s="9" t="s">
        <v>644</v>
      </c>
      <c r="F48" s="8"/>
      <c r="G48" s="8"/>
      <c r="H48" s="8"/>
      <c r="I48" s="8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11">
        <v>2</v>
      </c>
      <c r="B49" s="12" t="s">
        <v>10</v>
      </c>
      <c r="C49" s="93" t="s">
        <v>11</v>
      </c>
      <c r="D49" s="63"/>
      <c r="E49" s="94"/>
      <c r="F49" s="13" t="s">
        <v>12</v>
      </c>
      <c r="G49" s="13" t="s">
        <v>13</v>
      </c>
      <c r="H49" s="13" t="s">
        <v>14</v>
      </c>
      <c r="I49" s="14" t="s">
        <v>15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5">
        <v>4</v>
      </c>
      <c r="B50" s="46" t="s">
        <v>645</v>
      </c>
      <c r="C50" s="46" t="s">
        <v>534</v>
      </c>
      <c r="D50" s="97">
        <v>99.001999999999995</v>
      </c>
      <c r="E50" s="97">
        <v>98.001999999999995</v>
      </c>
      <c r="F50" s="98">
        <f t="shared" ref="F50:F57" si="4">SUM(D50:E50)</f>
        <v>197.00399999999999</v>
      </c>
      <c r="G50" s="18">
        <v>8</v>
      </c>
      <c r="H50" s="105">
        <v>570.005</v>
      </c>
      <c r="I50" s="47">
        <v>24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24">
        <v>5</v>
      </c>
      <c r="B51" s="49" t="s">
        <v>646</v>
      </c>
      <c r="C51" s="49" t="s">
        <v>268</v>
      </c>
      <c r="D51" s="99">
        <v>95</v>
      </c>
      <c r="E51" s="99">
        <v>89.001000000000005</v>
      </c>
      <c r="F51" s="100">
        <f t="shared" si="4"/>
        <v>184.001</v>
      </c>
      <c r="G51" s="27">
        <v>7</v>
      </c>
      <c r="H51" s="106">
        <v>537.00099999999998</v>
      </c>
      <c r="I51" s="50">
        <v>20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8">
        <v>8</v>
      </c>
      <c r="B52" s="49" t="s">
        <v>647</v>
      </c>
      <c r="C52" s="49" t="s">
        <v>268</v>
      </c>
      <c r="D52" s="99">
        <v>90</v>
      </c>
      <c r="E52" s="99">
        <v>89.001000000000005</v>
      </c>
      <c r="F52" s="100">
        <f t="shared" si="4"/>
        <v>179.001</v>
      </c>
      <c r="G52" s="27">
        <v>6</v>
      </c>
      <c r="H52" s="106">
        <v>512.00199999999995</v>
      </c>
      <c r="I52" s="50">
        <v>17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8">
        <v>2</v>
      </c>
      <c r="B53" s="49" t="s">
        <v>648</v>
      </c>
      <c r="C53" s="49" t="s">
        <v>268</v>
      </c>
      <c r="D53" s="99">
        <v>84</v>
      </c>
      <c r="E53" s="99">
        <v>76</v>
      </c>
      <c r="F53" s="100">
        <f t="shared" si="4"/>
        <v>160</v>
      </c>
      <c r="G53" s="27">
        <v>5</v>
      </c>
      <c r="H53" s="106">
        <v>465</v>
      </c>
      <c r="I53" s="50">
        <v>14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24">
        <v>3</v>
      </c>
      <c r="B54" s="49" t="s">
        <v>649</v>
      </c>
      <c r="C54" s="49" t="s">
        <v>268</v>
      </c>
      <c r="D54" s="99">
        <v>84</v>
      </c>
      <c r="E54" s="104">
        <v>43</v>
      </c>
      <c r="F54" s="100">
        <f t="shared" si="4"/>
        <v>127</v>
      </c>
      <c r="G54" s="27">
        <v>3</v>
      </c>
      <c r="H54" s="106">
        <v>428.00200000000001</v>
      </c>
      <c r="I54" s="50">
        <v>14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24">
        <v>1</v>
      </c>
      <c r="B55" s="25" t="s">
        <v>650</v>
      </c>
      <c r="C55" s="25" t="s">
        <v>268</v>
      </c>
      <c r="D55" s="99">
        <v>83</v>
      </c>
      <c r="E55" s="99">
        <v>67</v>
      </c>
      <c r="F55" s="100">
        <f t="shared" si="4"/>
        <v>150</v>
      </c>
      <c r="G55" s="27">
        <v>4</v>
      </c>
      <c r="H55" s="100">
        <v>377</v>
      </c>
      <c r="I55" s="32">
        <v>10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8">
        <v>6</v>
      </c>
      <c r="B56" s="49" t="s">
        <v>359</v>
      </c>
      <c r="C56" s="49" t="s">
        <v>268</v>
      </c>
      <c r="D56" s="99" t="s">
        <v>79</v>
      </c>
      <c r="E56" s="99"/>
      <c r="F56" s="100">
        <f t="shared" si="4"/>
        <v>0</v>
      </c>
      <c r="G56" s="27">
        <v>0</v>
      </c>
      <c r="H56" s="106">
        <v>0</v>
      </c>
      <c r="I56" s="50">
        <v>0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33">
        <v>7</v>
      </c>
      <c r="B57" s="52" t="s">
        <v>651</v>
      </c>
      <c r="C57" s="52" t="s">
        <v>268</v>
      </c>
      <c r="D57" s="102" t="s">
        <v>79</v>
      </c>
      <c r="E57" s="102"/>
      <c r="F57" s="103">
        <f t="shared" si="4"/>
        <v>0</v>
      </c>
      <c r="G57" s="36">
        <v>0</v>
      </c>
      <c r="H57" s="107">
        <v>0</v>
      </c>
      <c r="I57" s="53">
        <v>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 t="s">
        <v>535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10" t="s">
        <v>536</v>
      </c>
      <c r="E61" s="41" t="s">
        <v>167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10" t="s">
        <v>168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D2:I2"/>
  </mergeCells>
  <hyperlinks>
    <hyperlink ref="B2" location="'Index'!A3" tooltip="Go to the Index sheet" display="á" xr:uid="{42B36B3B-6C0F-4904-BD1B-84125D08F2F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4E2E-5354-4EF0-B7D0-24F525FFBC9C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579</v>
      </c>
      <c r="C1" s="2"/>
      <c r="D1" s="3"/>
      <c r="E1" s="3"/>
      <c r="F1" s="3" t="s">
        <v>278</v>
      </c>
      <c r="G1" s="3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652</v>
      </c>
      <c r="D3" s="9"/>
      <c r="E3" s="9" t="s">
        <v>653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158</v>
      </c>
      <c r="C5" s="46" t="s">
        <v>159</v>
      </c>
      <c r="D5" s="105">
        <v>100.004</v>
      </c>
      <c r="E5" s="105">
        <v>100.004</v>
      </c>
      <c r="F5" s="98">
        <v>200.00800000000001</v>
      </c>
      <c r="G5" s="18">
        <v>7</v>
      </c>
      <c r="H5" s="105">
        <v>599.01900000000001</v>
      </c>
      <c r="I5" s="47">
        <v>20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480</v>
      </c>
      <c r="C6" s="49" t="s">
        <v>481</v>
      </c>
      <c r="D6" s="106">
        <v>100.004</v>
      </c>
      <c r="E6" s="106">
        <v>99.001000000000005</v>
      </c>
      <c r="F6" s="100">
        <v>199.005</v>
      </c>
      <c r="G6" s="28">
        <v>6</v>
      </c>
      <c r="H6" s="106">
        <v>599.01300000000003</v>
      </c>
      <c r="I6" s="50">
        <v>19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3</v>
      </c>
      <c r="B7" s="49" t="s">
        <v>484</v>
      </c>
      <c r="C7" s="49" t="s">
        <v>479</v>
      </c>
      <c r="D7" s="106">
        <v>99.001999999999995</v>
      </c>
      <c r="E7" s="106">
        <v>96.001000000000005</v>
      </c>
      <c r="F7" s="100">
        <v>195.00299999999999</v>
      </c>
      <c r="G7" s="28">
        <v>5</v>
      </c>
      <c r="H7" s="106">
        <v>591.00800000000004</v>
      </c>
      <c r="I7" s="50">
        <v>14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7</v>
      </c>
      <c r="B8" s="49" t="s">
        <v>522</v>
      </c>
      <c r="C8" s="49" t="s">
        <v>492</v>
      </c>
      <c r="D8" s="106">
        <v>98</v>
      </c>
      <c r="E8" s="106">
        <v>97.001000000000005</v>
      </c>
      <c r="F8" s="100">
        <v>195.001</v>
      </c>
      <c r="G8" s="28">
        <v>3</v>
      </c>
      <c r="H8" s="106">
        <v>593.00700000000006</v>
      </c>
      <c r="I8" s="50">
        <v>12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5</v>
      </c>
      <c r="B9" s="49" t="s">
        <v>596</v>
      </c>
      <c r="C9" s="49" t="s">
        <v>159</v>
      </c>
      <c r="D9" s="106">
        <v>98.001999999999995</v>
      </c>
      <c r="E9" s="106">
        <v>97</v>
      </c>
      <c r="F9" s="100">
        <v>195.00200000000001</v>
      </c>
      <c r="G9" s="28">
        <v>4</v>
      </c>
      <c r="H9" s="106">
        <v>582.00400000000002</v>
      </c>
      <c r="I9" s="50">
        <v>10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4">
        <v>1</v>
      </c>
      <c r="B10" s="25" t="s">
        <v>505</v>
      </c>
      <c r="C10" s="25" t="s">
        <v>479</v>
      </c>
      <c r="D10" s="100">
        <v>97.001999999999995</v>
      </c>
      <c r="E10" s="100">
        <v>97</v>
      </c>
      <c r="F10" s="100">
        <v>194.00200000000001</v>
      </c>
      <c r="G10" s="28">
        <v>2</v>
      </c>
      <c r="H10" s="100">
        <v>586.01099999999997</v>
      </c>
      <c r="I10" s="32">
        <v>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51">
        <v>2</v>
      </c>
      <c r="B11" s="52" t="s">
        <v>488</v>
      </c>
      <c r="C11" s="52" t="s">
        <v>481</v>
      </c>
      <c r="D11" s="107" t="s">
        <v>137</v>
      </c>
      <c r="E11" s="107" t="s">
        <v>559</v>
      </c>
      <c r="F11" s="103">
        <v>0</v>
      </c>
      <c r="G11" s="37">
        <v>0</v>
      </c>
      <c r="H11" s="107">
        <v>0</v>
      </c>
      <c r="I11" s="53">
        <v>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1"/>
      <c r="B13" s="8" t="s">
        <v>7</v>
      </c>
      <c r="C13" s="9" t="s">
        <v>654</v>
      </c>
      <c r="D13" s="9"/>
      <c r="E13" s="9" t="s">
        <v>655</v>
      </c>
      <c r="F13" s="8"/>
      <c r="G13" s="8"/>
      <c r="H13" s="8"/>
      <c r="I13" s="8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11">
        <v>2</v>
      </c>
      <c r="B14" s="12" t="s">
        <v>10</v>
      </c>
      <c r="C14" s="93" t="s">
        <v>11</v>
      </c>
      <c r="D14" s="63"/>
      <c r="E14" s="94"/>
      <c r="F14" s="13" t="s">
        <v>12</v>
      </c>
      <c r="G14" s="13" t="s">
        <v>13</v>
      </c>
      <c r="H14" s="13" t="s">
        <v>14</v>
      </c>
      <c r="I14" s="14" t="s">
        <v>15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5">
        <v>1</v>
      </c>
      <c r="B15" s="22" t="s">
        <v>499</v>
      </c>
      <c r="C15" s="22" t="s">
        <v>479</v>
      </c>
      <c r="D15" s="98">
        <v>97.001000000000005</v>
      </c>
      <c r="E15" s="98">
        <v>97.001000000000005</v>
      </c>
      <c r="F15" s="98">
        <v>194.00200000000001</v>
      </c>
      <c r="G15" s="18">
        <v>5</v>
      </c>
      <c r="H15" s="98">
        <v>585.00500000000011</v>
      </c>
      <c r="I15" s="20">
        <v>16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24">
        <v>5</v>
      </c>
      <c r="B16" s="49" t="s">
        <v>517</v>
      </c>
      <c r="C16" s="49" t="s">
        <v>109</v>
      </c>
      <c r="D16" s="106">
        <v>97</v>
      </c>
      <c r="E16" s="106">
        <v>96.001000000000005</v>
      </c>
      <c r="F16" s="100">
        <v>193.001</v>
      </c>
      <c r="G16" s="28">
        <v>3</v>
      </c>
      <c r="H16" s="106">
        <v>582.00599999999997</v>
      </c>
      <c r="I16" s="50">
        <v>14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48">
        <v>6</v>
      </c>
      <c r="B17" s="49" t="s">
        <v>527</v>
      </c>
      <c r="C17" s="49" t="s">
        <v>492</v>
      </c>
      <c r="D17" s="106">
        <v>98.001999999999995</v>
      </c>
      <c r="E17" s="106">
        <v>96</v>
      </c>
      <c r="F17" s="100">
        <v>194.00200000000001</v>
      </c>
      <c r="G17" s="28">
        <v>5</v>
      </c>
      <c r="H17" s="106">
        <v>577.00500000000011</v>
      </c>
      <c r="I17" s="50">
        <v>12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4</v>
      </c>
      <c r="B18" s="49" t="s">
        <v>645</v>
      </c>
      <c r="C18" s="49" t="s">
        <v>534</v>
      </c>
      <c r="D18" s="106">
        <v>99.001999999999995</v>
      </c>
      <c r="E18" s="106">
        <v>98.001999999999995</v>
      </c>
      <c r="F18" s="100">
        <v>197.00399999999999</v>
      </c>
      <c r="G18" s="28">
        <v>6</v>
      </c>
      <c r="H18" s="106">
        <v>570.005</v>
      </c>
      <c r="I18" s="50">
        <v>12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2</v>
      </c>
      <c r="B19" s="49" t="s">
        <v>624</v>
      </c>
      <c r="C19" s="49" t="s">
        <v>492</v>
      </c>
      <c r="D19" s="106">
        <v>92</v>
      </c>
      <c r="E19" s="106">
        <v>91</v>
      </c>
      <c r="F19" s="100">
        <v>183</v>
      </c>
      <c r="G19" s="28">
        <v>2</v>
      </c>
      <c r="H19" s="106">
        <v>562.00099999999998</v>
      </c>
      <c r="I19" s="50">
        <v>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33">
        <v>3</v>
      </c>
      <c r="B20" s="52" t="s">
        <v>546</v>
      </c>
      <c r="C20" s="52" t="s">
        <v>479</v>
      </c>
      <c r="D20" s="107" t="s">
        <v>137</v>
      </c>
      <c r="E20" s="107" t="s">
        <v>559</v>
      </c>
      <c r="F20" s="103">
        <v>0</v>
      </c>
      <c r="G20" s="37">
        <v>0</v>
      </c>
      <c r="H20" s="107">
        <v>0</v>
      </c>
      <c r="I20" s="53">
        <v>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4"/>
      <c r="B22" s="44" t="s">
        <v>535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10" t="s">
        <v>277</v>
      </c>
      <c r="E24" s="41" t="s">
        <v>167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10" t="s">
        <v>168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56D0E523-E6C4-4641-B736-32A226EAE93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C099-752B-4711-BB20-E8050B94AA00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656</v>
      </c>
      <c r="B1" s="2"/>
      <c r="C1" s="2"/>
      <c r="D1" s="3"/>
      <c r="E1" s="3"/>
      <c r="F1" s="3"/>
      <c r="G1" s="58"/>
      <c r="H1" s="3"/>
      <c r="I1" s="4" t="s">
        <v>475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563</v>
      </c>
      <c r="B4" s="63"/>
      <c r="C4" s="64">
        <v>588</v>
      </c>
      <c r="D4" s="63"/>
      <c r="E4" s="65" t="s">
        <v>15</v>
      </c>
      <c r="F4" s="108">
        <f>SUM(F5:F7)</f>
        <v>585.00800000000004</v>
      </c>
      <c r="G4" s="67" t="s">
        <v>291</v>
      </c>
      <c r="H4" s="62" t="s">
        <v>564</v>
      </c>
      <c r="I4" s="63"/>
      <c r="J4" s="64">
        <v>587</v>
      </c>
      <c r="K4" s="63"/>
      <c r="L4" s="65" t="s">
        <v>15</v>
      </c>
      <c r="M4" s="108">
        <f>SUM(M5:M7)</f>
        <v>588.00700000000006</v>
      </c>
      <c r="N4"/>
    </row>
    <row r="5" spans="1:25" ht="15.75" customHeight="1" x14ac:dyDescent="0.3">
      <c r="A5" s="109" t="s">
        <v>507</v>
      </c>
      <c r="B5" s="110"/>
      <c r="C5" s="111"/>
      <c r="D5" s="97">
        <v>100</v>
      </c>
      <c r="E5" s="97">
        <v>98.001999999999995</v>
      </c>
      <c r="F5" s="112">
        <f>SUM(D5:E5)</f>
        <v>198.00200000000001</v>
      </c>
      <c r="G5"/>
      <c r="H5" s="109" t="s">
        <v>505</v>
      </c>
      <c r="I5" s="110"/>
      <c r="J5" s="111"/>
      <c r="K5" s="97">
        <v>97.001999999999995</v>
      </c>
      <c r="L5" s="97">
        <v>97</v>
      </c>
      <c r="M5" s="112">
        <f>SUM(K5:L5)</f>
        <v>194.00200000000001</v>
      </c>
      <c r="N5"/>
    </row>
    <row r="6" spans="1:25" ht="15.75" customHeight="1" x14ac:dyDescent="0.3">
      <c r="A6" s="113" t="s">
        <v>498</v>
      </c>
      <c r="B6" s="114"/>
      <c r="C6" s="115"/>
      <c r="D6" s="116">
        <v>96.001000000000005</v>
      </c>
      <c r="E6" s="116">
        <v>95.001999999999995</v>
      </c>
      <c r="F6" s="117">
        <f>SUM(D6:E6)</f>
        <v>191.00299999999999</v>
      </c>
      <c r="G6"/>
      <c r="H6" s="113" t="s">
        <v>484</v>
      </c>
      <c r="I6" s="114"/>
      <c r="J6" s="115"/>
      <c r="K6" s="116">
        <v>99.001999999999995</v>
      </c>
      <c r="L6" s="116">
        <v>96.001000000000005</v>
      </c>
      <c r="M6" s="117">
        <f>SUM(K6:L6)</f>
        <v>195.00299999999999</v>
      </c>
      <c r="N6"/>
    </row>
    <row r="7" spans="1:25" ht="15.75" customHeight="1" x14ac:dyDescent="0.3">
      <c r="A7" s="118" t="s">
        <v>493</v>
      </c>
      <c r="B7" s="119"/>
      <c r="C7" s="120"/>
      <c r="D7" s="102">
        <v>99.001999999999995</v>
      </c>
      <c r="E7" s="102">
        <v>97.001000000000005</v>
      </c>
      <c r="F7" s="121">
        <f>SUM(D7:E7)</f>
        <v>196.00299999999999</v>
      </c>
      <c r="G7"/>
      <c r="H7" s="118" t="s">
        <v>591</v>
      </c>
      <c r="I7" s="119"/>
      <c r="J7" s="120"/>
      <c r="K7" s="102">
        <v>100.001</v>
      </c>
      <c r="L7" s="102">
        <v>99.001000000000005</v>
      </c>
      <c r="M7" s="121">
        <f>SUM(K7:L7)</f>
        <v>199.00200000000001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565</v>
      </c>
      <c r="B9" s="63"/>
      <c r="C9" s="64">
        <v>586</v>
      </c>
      <c r="D9" s="63"/>
      <c r="E9" s="65" t="s">
        <v>15</v>
      </c>
      <c r="F9" s="108">
        <f>SUM(F10:F12)</f>
        <v>583.00800000000004</v>
      </c>
      <c r="G9" s="67" t="s">
        <v>291</v>
      </c>
      <c r="H9" s="62" t="s">
        <v>566</v>
      </c>
      <c r="I9" s="63"/>
      <c r="J9" s="64">
        <v>595</v>
      </c>
      <c r="K9" s="63"/>
      <c r="L9" s="65" t="s">
        <v>15</v>
      </c>
      <c r="M9" s="108">
        <f>SUM(M10:M12)</f>
        <v>593.01600000000008</v>
      </c>
      <c r="N9"/>
    </row>
    <row r="10" spans="1:25" ht="15.75" customHeight="1" x14ac:dyDescent="0.3">
      <c r="A10" s="109" t="s">
        <v>485</v>
      </c>
      <c r="B10" s="110"/>
      <c r="C10" s="111"/>
      <c r="D10" s="97">
        <v>98.001999999999995</v>
      </c>
      <c r="E10" s="97">
        <v>96</v>
      </c>
      <c r="F10" s="112">
        <f>SUM(D10:E10)</f>
        <v>194.00200000000001</v>
      </c>
      <c r="G10"/>
      <c r="H10" s="109" t="s">
        <v>478</v>
      </c>
      <c r="I10" s="110"/>
      <c r="J10" s="111"/>
      <c r="K10" s="97">
        <v>99.001000000000005</v>
      </c>
      <c r="L10" s="97">
        <v>97.001999999999995</v>
      </c>
      <c r="M10" s="112">
        <f>SUM(K10:L10)</f>
        <v>196.00299999999999</v>
      </c>
      <c r="N10"/>
    </row>
    <row r="11" spans="1:25" ht="15.75" customHeight="1" x14ac:dyDescent="0.3">
      <c r="A11" s="113" t="s">
        <v>513</v>
      </c>
      <c r="B11" s="114"/>
      <c r="C11" s="115"/>
      <c r="D11" s="116">
        <v>100.003</v>
      </c>
      <c r="E11" s="116">
        <v>99.001000000000005</v>
      </c>
      <c r="F11" s="117">
        <f>SUM(D11:E11)</f>
        <v>199.00400000000002</v>
      </c>
      <c r="G11"/>
      <c r="H11" s="113" t="s">
        <v>482</v>
      </c>
      <c r="I11" s="114"/>
      <c r="J11" s="115"/>
      <c r="K11" s="116">
        <v>99.004000000000005</v>
      </c>
      <c r="L11" s="116">
        <v>98.001999999999995</v>
      </c>
      <c r="M11" s="117">
        <f>SUM(K11:L11)</f>
        <v>197.006</v>
      </c>
      <c r="N11"/>
    </row>
    <row r="12" spans="1:25" ht="15.75" customHeight="1" x14ac:dyDescent="0.3">
      <c r="A12" s="118" t="s">
        <v>611</v>
      </c>
      <c r="B12" s="119"/>
      <c r="C12" s="120"/>
      <c r="D12" s="102">
        <v>96.001999999999995</v>
      </c>
      <c r="E12" s="102">
        <v>94</v>
      </c>
      <c r="F12" s="121">
        <f>SUM(D12:E12)</f>
        <v>190.00200000000001</v>
      </c>
      <c r="G12"/>
      <c r="H12" s="118" t="s">
        <v>589</v>
      </c>
      <c r="I12" s="119"/>
      <c r="J12" s="120"/>
      <c r="K12" s="102">
        <v>100.005</v>
      </c>
      <c r="L12" s="102">
        <v>100.002</v>
      </c>
      <c r="M12" s="121">
        <f>SUM(K12:L12)</f>
        <v>200.00700000000001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657</v>
      </c>
      <c r="B14" s="63"/>
      <c r="C14" s="64">
        <v>570</v>
      </c>
      <c r="D14" s="63"/>
      <c r="E14" s="65" t="s">
        <v>15</v>
      </c>
      <c r="F14" s="108">
        <f>SUM(F15:F17)</f>
        <v>389.00400000000002</v>
      </c>
      <c r="G14" s="67" t="s">
        <v>291</v>
      </c>
      <c r="H14" s="73" t="s">
        <v>658</v>
      </c>
      <c r="I14" s="73"/>
      <c r="J14" s="122">
        <v>578</v>
      </c>
      <c r="K14" s="73"/>
      <c r="L14" s="73"/>
      <c r="M14" s="10">
        <v>578</v>
      </c>
      <c r="N14"/>
    </row>
    <row r="15" spans="1:25" ht="15.75" customHeight="1" x14ac:dyDescent="0.3">
      <c r="A15" s="109" t="s">
        <v>499</v>
      </c>
      <c r="B15" s="110"/>
      <c r="C15" s="111"/>
      <c r="D15" s="97">
        <v>97.001000000000005</v>
      </c>
      <c r="E15" s="97">
        <v>97.001000000000005</v>
      </c>
      <c r="F15" s="112">
        <f>SUM(D15:E15)</f>
        <v>194.00200000000001</v>
      </c>
      <c r="G15"/>
      <c r="H15" s="73"/>
      <c r="I15" s="73"/>
      <c r="J15" s="73"/>
      <c r="K15" s="73"/>
      <c r="L15" s="73"/>
      <c r="M15" s="73"/>
      <c r="N15"/>
    </row>
    <row r="16" spans="1:25" ht="15.75" customHeight="1" x14ac:dyDescent="0.3">
      <c r="A16" s="113" t="s">
        <v>539</v>
      </c>
      <c r="B16" s="114"/>
      <c r="C16" s="115"/>
      <c r="D16" s="116">
        <v>98.001000000000005</v>
      </c>
      <c r="E16" s="116">
        <v>97.001000000000005</v>
      </c>
      <c r="F16" s="117">
        <f>SUM(D16:E16)</f>
        <v>195.00200000000001</v>
      </c>
      <c r="G16"/>
      <c r="H16" s="73"/>
      <c r="I16" s="73"/>
      <c r="J16" s="73"/>
      <c r="K16" s="73"/>
      <c r="L16" s="73"/>
      <c r="M16" s="73"/>
      <c r="N16"/>
    </row>
    <row r="17" spans="1:20" ht="15.75" customHeight="1" x14ac:dyDescent="0.3">
      <c r="A17" s="118" t="s">
        <v>546</v>
      </c>
      <c r="B17" s="119"/>
      <c r="C17" s="120"/>
      <c r="D17" s="102" t="s">
        <v>137</v>
      </c>
      <c r="E17" s="102"/>
      <c r="F17" s="121">
        <f>SUM(D17:E17)</f>
        <v>0</v>
      </c>
      <c r="G17"/>
      <c r="H17" s="73"/>
      <c r="I17" s="73"/>
      <c r="J17" s="73"/>
      <c r="K17" s="73"/>
      <c r="L17" s="73"/>
      <c r="M17" s="73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659</v>
      </c>
      <c r="E20" s="10"/>
      <c r="H20" s="75" t="s">
        <v>566</v>
      </c>
      <c r="I20" s="27">
        <v>3</v>
      </c>
      <c r="J20" s="27">
        <v>3</v>
      </c>
      <c r="K20" s="27"/>
      <c r="L20" s="27"/>
      <c r="M20" s="123">
        <v>1781.037</v>
      </c>
      <c r="N20" s="70">
        <v>6</v>
      </c>
    </row>
    <row r="21" spans="1:20" ht="15.75" customHeight="1" x14ac:dyDescent="0.3">
      <c r="B21" s="76" t="s">
        <v>660</v>
      </c>
      <c r="E21" s="10"/>
      <c r="H21" s="125" t="s">
        <v>564</v>
      </c>
      <c r="I21" s="28">
        <v>3</v>
      </c>
      <c r="J21" s="28">
        <v>2</v>
      </c>
      <c r="K21" s="28"/>
      <c r="L21" s="28">
        <v>1</v>
      </c>
      <c r="M21" s="126">
        <v>1769.0230000000001</v>
      </c>
      <c r="N21" s="29">
        <v>4</v>
      </c>
    </row>
    <row r="22" spans="1:20" ht="15.75" customHeight="1" x14ac:dyDescent="0.3">
      <c r="B22" s="9" t="s">
        <v>304</v>
      </c>
      <c r="E22" s="10"/>
      <c r="H22" s="125" t="s">
        <v>563</v>
      </c>
      <c r="I22" s="31">
        <v>3</v>
      </c>
      <c r="J22" s="31">
        <v>2</v>
      </c>
      <c r="K22" s="31"/>
      <c r="L22" s="31">
        <v>1</v>
      </c>
      <c r="M22" s="124">
        <v>1765.03</v>
      </c>
      <c r="N22" s="32">
        <v>4</v>
      </c>
    </row>
    <row r="23" spans="1:20" ht="15.75" customHeight="1" x14ac:dyDescent="0.3">
      <c r="H23" s="71" t="s">
        <v>565</v>
      </c>
      <c r="I23" s="28">
        <v>3</v>
      </c>
      <c r="J23" s="28">
        <v>1</v>
      </c>
      <c r="K23" s="28"/>
      <c r="L23" s="28">
        <v>2</v>
      </c>
      <c r="M23" s="126">
        <v>1743.028</v>
      </c>
      <c r="N23" s="29">
        <v>2</v>
      </c>
    </row>
    <row r="24" spans="1:20" ht="15.75" customHeight="1" x14ac:dyDescent="0.3">
      <c r="H24" s="71" t="s">
        <v>658</v>
      </c>
      <c r="I24" s="28">
        <v>3</v>
      </c>
      <c r="J24" s="28">
        <v>1</v>
      </c>
      <c r="K24" s="28"/>
      <c r="L24" s="28">
        <v>2</v>
      </c>
      <c r="M24" s="126">
        <v>1734</v>
      </c>
      <c r="N24" s="29">
        <v>2</v>
      </c>
    </row>
    <row r="25" spans="1:20" ht="15.75" customHeight="1" x14ac:dyDescent="0.3">
      <c r="H25" s="72" t="s">
        <v>657</v>
      </c>
      <c r="I25" s="37">
        <v>3</v>
      </c>
      <c r="J25" s="37"/>
      <c r="K25" s="37"/>
      <c r="L25" s="37">
        <v>3</v>
      </c>
      <c r="M25" s="128">
        <v>1163.008</v>
      </c>
      <c r="N25" s="38">
        <v>0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661</v>
      </c>
      <c r="B30" s="63"/>
      <c r="C30" s="64">
        <v>569</v>
      </c>
      <c r="D30" s="63"/>
      <c r="E30" s="65" t="s">
        <v>15</v>
      </c>
      <c r="F30" s="108">
        <f>SUM(F31:F33)</f>
        <v>374.00099999999998</v>
      </c>
      <c r="G30" s="67" t="s">
        <v>291</v>
      </c>
      <c r="H30" s="62" t="s">
        <v>662</v>
      </c>
      <c r="I30" s="63"/>
      <c r="J30" s="64">
        <v>544</v>
      </c>
      <c r="K30" s="63"/>
      <c r="L30" s="65" t="s">
        <v>15</v>
      </c>
      <c r="M30" s="108">
        <f>SUM(M31:M33)</f>
        <v>369.00200000000001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09" t="s">
        <v>617</v>
      </c>
      <c r="B31" s="110"/>
      <c r="C31" s="111"/>
      <c r="D31" s="97">
        <v>97</v>
      </c>
      <c r="E31" s="97">
        <v>94.001000000000005</v>
      </c>
      <c r="F31" s="112">
        <f>SUM(D31:E31)</f>
        <v>191.001</v>
      </c>
      <c r="G31"/>
      <c r="H31" s="109" t="s">
        <v>637</v>
      </c>
      <c r="I31" s="110"/>
      <c r="J31" s="111"/>
      <c r="K31" s="97">
        <v>94.001000000000005</v>
      </c>
      <c r="L31" s="97">
        <v>94</v>
      </c>
      <c r="M31" s="112">
        <f>SUM(K31:L31)</f>
        <v>188.001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3" t="s">
        <v>626</v>
      </c>
      <c r="B32" s="114"/>
      <c r="C32" s="115"/>
      <c r="D32" s="116">
        <v>92</v>
      </c>
      <c r="E32" s="116">
        <v>91</v>
      </c>
      <c r="F32" s="117">
        <f>SUM(D32:E32)</f>
        <v>183</v>
      </c>
      <c r="G32"/>
      <c r="H32" s="113" t="s">
        <v>642</v>
      </c>
      <c r="I32" s="114"/>
      <c r="J32" s="115"/>
      <c r="K32" s="116" t="s">
        <v>79</v>
      </c>
      <c r="L32" s="116"/>
      <c r="M32" s="117">
        <f>SUM(K32:L32)</f>
        <v>0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8" t="s">
        <v>625</v>
      </c>
      <c r="B33" s="119"/>
      <c r="C33" s="120"/>
      <c r="D33" s="102" t="s">
        <v>79</v>
      </c>
      <c r="E33" s="102"/>
      <c r="F33" s="121">
        <f>SUM(D33:E33)</f>
        <v>0</v>
      </c>
      <c r="G33"/>
      <c r="H33" s="118" t="s">
        <v>641</v>
      </c>
      <c r="I33" s="119"/>
      <c r="J33" s="120"/>
      <c r="K33" s="102">
        <v>93.001000000000005</v>
      </c>
      <c r="L33" s="102">
        <v>88</v>
      </c>
      <c r="M33" s="121">
        <f>SUM(K33:L33)</f>
        <v>181.001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2" t="s">
        <v>663</v>
      </c>
      <c r="B35" s="63"/>
      <c r="C35" s="64">
        <v>566</v>
      </c>
      <c r="D35" s="63"/>
      <c r="E35" s="65" t="s">
        <v>15</v>
      </c>
      <c r="F35" s="108">
        <f>SUM(F36:F38)</f>
        <v>581.00300000000004</v>
      </c>
      <c r="G35" s="67" t="s">
        <v>291</v>
      </c>
      <c r="H35" s="62" t="s">
        <v>664</v>
      </c>
      <c r="I35" s="63"/>
      <c r="J35" s="64">
        <v>558</v>
      </c>
      <c r="K35" s="63"/>
      <c r="L35" s="65" t="s">
        <v>15</v>
      </c>
      <c r="M35" s="108">
        <f>SUM(M36:M38)</f>
        <v>551.00299999999993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09" t="s">
        <v>507</v>
      </c>
      <c r="B36" s="110"/>
      <c r="C36" s="111"/>
      <c r="D36" s="97">
        <v>99.001000000000005</v>
      </c>
      <c r="E36" s="97">
        <v>98</v>
      </c>
      <c r="F36" s="112">
        <f>SUM(D36:E36)</f>
        <v>197.001</v>
      </c>
      <c r="G36"/>
      <c r="H36" s="109" t="s">
        <v>640</v>
      </c>
      <c r="I36" s="110"/>
      <c r="J36" s="111"/>
      <c r="K36" s="97">
        <v>94</v>
      </c>
      <c r="L36" s="97">
        <v>88</v>
      </c>
      <c r="M36" s="112">
        <f>SUM(K36:L36)</f>
        <v>182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3" t="s">
        <v>267</v>
      </c>
      <c r="B37" s="114"/>
      <c r="C37" s="115"/>
      <c r="D37" s="116">
        <v>98.001999999999995</v>
      </c>
      <c r="E37" s="116">
        <v>96</v>
      </c>
      <c r="F37" s="117">
        <f>SUM(D37:E37)</f>
        <v>194.00200000000001</v>
      </c>
      <c r="G37"/>
      <c r="H37" s="113" t="s">
        <v>632</v>
      </c>
      <c r="I37" s="114"/>
      <c r="J37" s="115"/>
      <c r="K37" s="116">
        <v>96.001000000000005</v>
      </c>
      <c r="L37" s="116">
        <v>86</v>
      </c>
      <c r="M37" s="117">
        <f>SUM(K37:L37)</f>
        <v>182.001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8" t="s">
        <v>519</v>
      </c>
      <c r="B38" s="119"/>
      <c r="C38" s="120"/>
      <c r="D38" s="102">
        <v>96</v>
      </c>
      <c r="E38" s="102">
        <v>94</v>
      </c>
      <c r="F38" s="121">
        <f>SUM(D38:E38)</f>
        <v>190</v>
      </c>
      <c r="G38"/>
      <c r="H38" s="118" t="s">
        <v>555</v>
      </c>
      <c r="I38" s="119"/>
      <c r="J38" s="120"/>
      <c r="K38" s="102">
        <v>94.001000000000005</v>
      </c>
      <c r="L38" s="102">
        <v>93.001000000000005</v>
      </c>
      <c r="M38" s="121">
        <f>SUM(K38:L38)</f>
        <v>187.00200000000001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44" t="s">
        <v>665</v>
      </c>
      <c r="B40" s="44"/>
      <c r="C40" s="129">
        <v>548</v>
      </c>
      <c r="D40" s="44"/>
      <c r="E40" s="44"/>
      <c r="F40" s="44">
        <v>548</v>
      </c>
      <c r="G40" s="67" t="s">
        <v>291</v>
      </c>
      <c r="H40" s="44" t="s">
        <v>405</v>
      </c>
      <c r="I40" s="44"/>
      <c r="J40" s="44"/>
      <c r="K40" s="44"/>
      <c r="L40" s="44"/>
      <c r="M40" s="44"/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44"/>
      <c r="B41" s="44"/>
      <c r="C41" s="44"/>
      <c r="D41" s="44"/>
      <c r="E41" s="44"/>
      <c r="F41" s="44"/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44"/>
      <c r="B42" s="44"/>
      <c r="C42" s="44"/>
      <c r="D42" s="44"/>
      <c r="E42" s="44"/>
      <c r="F42" s="44"/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44"/>
      <c r="B43" s="44"/>
      <c r="C43" s="44"/>
      <c r="D43" s="44"/>
      <c r="E43" s="44"/>
      <c r="F43" s="44"/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666</v>
      </c>
      <c r="E46" s="10"/>
      <c r="H46" s="81" t="s">
        <v>663</v>
      </c>
      <c r="I46" s="69">
        <v>3</v>
      </c>
      <c r="J46" s="69">
        <v>3</v>
      </c>
      <c r="K46" s="69"/>
      <c r="L46" s="69"/>
      <c r="M46" s="130">
        <v>1731.0080000000003</v>
      </c>
      <c r="N46" s="82">
        <v>6</v>
      </c>
      <c r="O46" s="44"/>
      <c r="P46" s="44"/>
    </row>
    <row r="47" spans="1:20" ht="15.75" customHeight="1" x14ac:dyDescent="0.3">
      <c r="B47" s="83" t="s">
        <v>667</v>
      </c>
      <c r="E47" s="10"/>
      <c r="H47" s="84" t="s">
        <v>661</v>
      </c>
      <c r="I47" s="26">
        <v>3</v>
      </c>
      <c r="J47" s="26">
        <v>3</v>
      </c>
      <c r="K47" s="26"/>
      <c r="L47" s="26"/>
      <c r="M47" s="131">
        <v>1491.008</v>
      </c>
      <c r="N47" s="50">
        <v>6</v>
      </c>
      <c r="O47" s="44"/>
      <c r="P47" s="44"/>
    </row>
    <row r="48" spans="1:20" ht="15.75" customHeight="1" x14ac:dyDescent="0.3">
      <c r="B48" s="9" t="s">
        <v>304</v>
      </c>
      <c r="E48" s="10"/>
      <c r="H48" s="84" t="s">
        <v>664</v>
      </c>
      <c r="I48" s="26">
        <v>3</v>
      </c>
      <c r="J48" s="26">
        <v>2</v>
      </c>
      <c r="K48" s="26"/>
      <c r="L48" s="26">
        <v>1</v>
      </c>
      <c r="M48" s="131">
        <v>1660.0079999999998</v>
      </c>
      <c r="N48" s="50">
        <v>4</v>
      </c>
      <c r="O48" s="44"/>
      <c r="P48" s="44"/>
    </row>
    <row r="49" spans="1:16" ht="15.75" customHeight="1" x14ac:dyDescent="0.3">
      <c r="H49" s="84" t="s">
        <v>665</v>
      </c>
      <c r="I49" s="26">
        <v>3</v>
      </c>
      <c r="J49" s="26">
        <v>1</v>
      </c>
      <c r="K49" s="26"/>
      <c r="L49" s="26">
        <v>2</v>
      </c>
      <c r="M49" s="131">
        <v>1644</v>
      </c>
      <c r="N49" s="50">
        <v>2</v>
      </c>
      <c r="O49" s="44"/>
      <c r="P49" s="44"/>
    </row>
    <row r="50" spans="1:16" ht="15.75" customHeight="1" x14ac:dyDescent="0.3">
      <c r="H50" s="84" t="s">
        <v>662</v>
      </c>
      <c r="I50" s="26">
        <v>3</v>
      </c>
      <c r="J50" s="26"/>
      <c r="K50" s="26"/>
      <c r="L50" s="26">
        <v>3</v>
      </c>
      <c r="M50" s="131">
        <v>1116.0039999999999</v>
      </c>
      <c r="N50" s="50">
        <v>0</v>
      </c>
      <c r="O50" s="44"/>
      <c r="P50" s="44"/>
    </row>
    <row r="51" spans="1:16" ht="15.75" customHeight="1" x14ac:dyDescent="0.3">
      <c r="H51" s="85" t="s">
        <v>405</v>
      </c>
      <c r="I51" s="35"/>
      <c r="J51" s="35"/>
      <c r="K51" s="35"/>
      <c r="L51" s="35"/>
      <c r="M51" s="132"/>
      <c r="N51" s="53"/>
      <c r="O51" s="44"/>
      <c r="P51" s="44"/>
    </row>
    <row r="52" spans="1:16" ht="15.75" customHeight="1" x14ac:dyDescent="0.3">
      <c r="A52" s="73"/>
      <c r="B52" s="73"/>
      <c r="C52" s="73"/>
      <c r="D52" s="73"/>
      <c r="E52" s="73"/>
      <c r="F52" s="73"/>
      <c r="G52" s="133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535</v>
      </c>
      <c r="B53" s="73"/>
      <c r="C53" s="73"/>
      <c r="D53" s="73"/>
      <c r="E53" s="73"/>
      <c r="F53" s="73"/>
      <c r="G53" s="133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33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536</v>
      </c>
      <c r="E55" s="86" t="s">
        <v>167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168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3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3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3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3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3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3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3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3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3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3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3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3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3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3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3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3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3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3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3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3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3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3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3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3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3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3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3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3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3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3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3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3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3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3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3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3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3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3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3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3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3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3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3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3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3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3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3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3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3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3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3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3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3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33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33"/>
      <c r="H111" s="73"/>
      <c r="I111" s="73"/>
      <c r="J111" s="73"/>
      <c r="K111" s="73"/>
      <c r="L111" s="73"/>
      <c r="M111" s="73"/>
      <c r="N111" s="73"/>
    </row>
  </sheetData>
  <mergeCells count="1">
    <mergeCell ref="I2:N2"/>
  </mergeCells>
  <hyperlinks>
    <hyperlink ref="A2" location="'Index'!A3" tooltip="Go to the Index sheet" display="á" xr:uid="{71C9B749-6A16-49A9-AC89-5E43044610E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D5D9-E24C-4864-B60F-82A3E464942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668</v>
      </c>
      <c r="C1" s="2"/>
      <c r="D1" s="3"/>
      <c r="E1" s="3"/>
      <c r="F1" s="3"/>
      <c r="G1" s="2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669</v>
      </c>
      <c r="D3" s="9"/>
      <c r="E3" s="9" t="s">
        <v>670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22" t="s">
        <v>671</v>
      </c>
      <c r="C5" s="22" t="s">
        <v>45</v>
      </c>
      <c r="D5" s="97">
        <v>100.003</v>
      </c>
      <c r="E5" s="97">
        <v>99.001000000000005</v>
      </c>
      <c r="F5" s="98">
        <f t="shared" ref="F5:F13" si="0">SUM(D5,E5)</f>
        <v>199.00400000000002</v>
      </c>
      <c r="G5" s="18">
        <v>8</v>
      </c>
      <c r="H5" s="98">
        <v>598.02</v>
      </c>
      <c r="I5" s="23">
        <v>24</v>
      </c>
      <c r="K5" s="10"/>
    </row>
    <row r="6" spans="1:25" ht="15.75" customHeight="1" x14ac:dyDescent="0.3">
      <c r="A6" s="24">
        <v>2</v>
      </c>
      <c r="B6" s="25" t="s">
        <v>672</v>
      </c>
      <c r="C6" s="25" t="s">
        <v>673</v>
      </c>
      <c r="D6" s="99">
        <v>100.002</v>
      </c>
      <c r="E6" s="99">
        <v>99.001999999999995</v>
      </c>
      <c r="F6" s="100">
        <f t="shared" si="0"/>
        <v>199.00399999999999</v>
      </c>
      <c r="G6" s="27">
        <v>8</v>
      </c>
      <c r="H6" s="100">
        <v>597.01599999999996</v>
      </c>
      <c r="I6" s="32">
        <v>19</v>
      </c>
      <c r="N6" s="135"/>
      <c r="O6" s="135"/>
      <c r="P6" s="135"/>
      <c r="R6" s="135"/>
      <c r="S6" s="136"/>
    </row>
    <row r="7" spans="1:25" ht="15.75" customHeight="1" x14ac:dyDescent="0.3">
      <c r="A7" s="24">
        <v>8</v>
      </c>
      <c r="B7" s="25" t="s">
        <v>230</v>
      </c>
      <c r="C7" s="25" t="s">
        <v>127</v>
      </c>
      <c r="D7" s="99">
        <v>100.003</v>
      </c>
      <c r="E7" s="99">
        <v>99.001000000000005</v>
      </c>
      <c r="F7" s="100">
        <f t="shared" si="0"/>
        <v>199.00400000000002</v>
      </c>
      <c r="G7" s="27">
        <v>8</v>
      </c>
      <c r="H7" s="100">
        <v>597.01400000000001</v>
      </c>
      <c r="I7" s="29">
        <v>19</v>
      </c>
      <c r="J7" s="89"/>
      <c r="K7" s="10"/>
    </row>
    <row r="8" spans="1:25" ht="15.75" customHeight="1" x14ac:dyDescent="0.3">
      <c r="A8" s="24">
        <v>6</v>
      </c>
      <c r="B8" s="25" t="s">
        <v>674</v>
      </c>
      <c r="C8" s="25" t="s">
        <v>29</v>
      </c>
      <c r="D8" s="99">
        <v>100.001</v>
      </c>
      <c r="E8" s="99">
        <v>98</v>
      </c>
      <c r="F8" s="100">
        <f t="shared" si="0"/>
        <v>198.001</v>
      </c>
      <c r="G8" s="27">
        <v>1</v>
      </c>
      <c r="H8" s="100">
        <v>597.02</v>
      </c>
      <c r="I8" s="29">
        <v>17</v>
      </c>
    </row>
    <row r="9" spans="1:25" ht="15.75" customHeight="1" x14ac:dyDescent="0.3">
      <c r="A9" s="24">
        <v>9</v>
      </c>
      <c r="B9" s="25" t="s">
        <v>596</v>
      </c>
      <c r="C9" s="25" t="s">
        <v>159</v>
      </c>
      <c r="D9" s="99">
        <v>100</v>
      </c>
      <c r="E9" s="99">
        <v>99.001000000000005</v>
      </c>
      <c r="F9" s="100">
        <f t="shared" si="0"/>
        <v>199.001</v>
      </c>
      <c r="G9" s="27">
        <v>4</v>
      </c>
      <c r="H9" s="100">
        <v>597.01499999999999</v>
      </c>
      <c r="I9" s="29">
        <v>17</v>
      </c>
      <c r="P9" s="137"/>
      <c r="Q9" s="137"/>
      <c r="R9" s="137"/>
      <c r="S9" s="137"/>
    </row>
    <row r="10" spans="1:25" ht="15.75" customHeight="1" x14ac:dyDescent="0.3">
      <c r="A10" s="24">
        <v>1</v>
      </c>
      <c r="B10" s="25" t="s">
        <v>675</v>
      </c>
      <c r="C10" s="25" t="s">
        <v>676</v>
      </c>
      <c r="D10" s="99">
        <v>100</v>
      </c>
      <c r="E10" s="99">
        <v>98.001999999999995</v>
      </c>
      <c r="F10" s="100">
        <f t="shared" si="0"/>
        <v>198.00200000000001</v>
      </c>
      <c r="G10" s="27">
        <v>2</v>
      </c>
      <c r="H10" s="100">
        <v>596.0150000000001</v>
      </c>
      <c r="I10" s="32">
        <v>14</v>
      </c>
    </row>
    <row r="11" spans="1:25" ht="15.75" customHeight="1" x14ac:dyDescent="0.3">
      <c r="A11" s="24">
        <v>4</v>
      </c>
      <c r="B11" s="25" t="s">
        <v>677</v>
      </c>
      <c r="C11" s="25" t="s">
        <v>676</v>
      </c>
      <c r="D11" s="99">
        <v>100.003</v>
      </c>
      <c r="E11" s="99">
        <v>100.002</v>
      </c>
      <c r="F11" s="100">
        <f t="shared" si="0"/>
        <v>200.005</v>
      </c>
      <c r="G11" s="27">
        <v>9</v>
      </c>
      <c r="H11" s="100">
        <v>595.01099999999997</v>
      </c>
      <c r="I11" s="29">
        <v>13</v>
      </c>
    </row>
    <row r="12" spans="1:25" ht="15.75" customHeight="1" x14ac:dyDescent="0.3">
      <c r="A12" s="24">
        <v>7</v>
      </c>
      <c r="B12" s="25" t="s">
        <v>426</v>
      </c>
      <c r="C12" s="25" t="s">
        <v>413</v>
      </c>
      <c r="D12" s="99">
        <v>100.002</v>
      </c>
      <c r="E12" s="99">
        <v>99.001000000000005</v>
      </c>
      <c r="F12" s="100">
        <f t="shared" si="0"/>
        <v>199.00299999999999</v>
      </c>
      <c r="G12" s="27">
        <v>5</v>
      </c>
      <c r="H12" s="100">
        <v>594.01299999999992</v>
      </c>
      <c r="I12" s="29">
        <v>11</v>
      </c>
    </row>
    <row r="13" spans="1:25" ht="15.75" customHeight="1" x14ac:dyDescent="0.3">
      <c r="A13" s="33">
        <v>3</v>
      </c>
      <c r="B13" s="34" t="s">
        <v>678</v>
      </c>
      <c r="C13" s="34" t="s">
        <v>413</v>
      </c>
      <c r="D13" s="102">
        <v>100.004</v>
      </c>
      <c r="E13" s="102">
        <v>98.001000000000005</v>
      </c>
      <c r="F13" s="103">
        <f t="shared" si="0"/>
        <v>198.005</v>
      </c>
      <c r="G13" s="36">
        <v>3</v>
      </c>
      <c r="H13" s="103">
        <v>585.00900000000001</v>
      </c>
      <c r="I13" s="38">
        <v>6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679</v>
      </c>
      <c r="D15" s="9"/>
      <c r="E15" s="9" t="s">
        <v>680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4</v>
      </c>
      <c r="B17" s="22" t="s">
        <v>681</v>
      </c>
      <c r="C17" s="22" t="s">
        <v>682</v>
      </c>
      <c r="D17" s="97">
        <v>100.002</v>
      </c>
      <c r="E17" s="97">
        <v>100.001</v>
      </c>
      <c r="F17" s="98">
        <f t="shared" ref="F17:F25" si="1">SUM(D17,E17)</f>
        <v>200.00299999999999</v>
      </c>
      <c r="G17" s="18">
        <v>9</v>
      </c>
      <c r="H17" s="98">
        <v>598.01</v>
      </c>
      <c r="I17" s="23">
        <v>21</v>
      </c>
    </row>
    <row r="18" spans="1:9" ht="15.75" customHeight="1" x14ac:dyDescent="0.3">
      <c r="A18" s="24">
        <v>8</v>
      </c>
      <c r="B18" s="25" t="s">
        <v>158</v>
      </c>
      <c r="C18" s="25" t="s">
        <v>159</v>
      </c>
      <c r="D18" s="99">
        <v>98</v>
      </c>
      <c r="E18" s="99">
        <v>97.001999999999995</v>
      </c>
      <c r="F18" s="100">
        <f t="shared" si="1"/>
        <v>195.00200000000001</v>
      </c>
      <c r="G18" s="27">
        <v>2</v>
      </c>
      <c r="H18" s="100">
        <v>594.01600000000008</v>
      </c>
      <c r="I18" s="29">
        <v>20</v>
      </c>
    </row>
    <row r="19" spans="1:9" ht="15.75" customHeight="1" x14ac:dyDescent="0.3">
      <c r="A19" s="24">
        <v>7</v>
      </c>
      <c r="B19" s="25" t="s">
        <v>683</v>
      </c>
      <c r="C19" s="25" t="s">
        <v>41</v>
      </c>
      <c r="D19" s="99">
        <v>100.002</v>
      </c>
      <c r="E19" s="99">
        <v>98.001000000000005</v>
      </c>
      <c r="F19" s="100">
        <f t="shared" si="1"/>
        <v>198.00299999999999</v>
      </c>
      <c r="G19" s="27">
        <v>7</v>
      </c>
      <c r="H19" s="100">
        <v>595.01499999999999</v>
      </c>
      <c r="I19" s="29">
        <v>19</v>
      </c>
    </row>
    <row r="20" spans="1:9" ht="15.75" customHeight="1" x14ac:dyDescent="0.3">
      <c r="A20" s="24">
        <v>1</v>
      </c>
      <c r="B20" s="25" t="s">
        <v>478</v>
      </c>
      <c r="C20" s="25" t="s">
        <v>479</v>
      </c>
      <c r="D20" s="99">
        <v>100.003</v>
      </c>
      <c r="E20" s="99">
        <v>98.004000000000005</v>
      </c>
      <c r="F20" s="100">
        <f t="shared" si="1"/>
        <v>198.00700000000001</v>
      </c>
      <c r="G20" s="27">
        <v>8</v>
      </c>
      <c r="H20" s="100">
        <v>592.0150000000001</v>
      </c>
      <c r="I20" s="32">
        <v>17</v>
      </c>
    </row>
    <row r="21" spans="1:9" ht="15.75" customHeight="1" x14ac:dyDescent="0.3">
      <c r="A21" s="24">
        <v>2</v>
      </c>
      <c r="B21" s="25" t="s">
        <v>684</v>
      </c>
      <c r="C21" s="25" t="s">
        <v>487</v>
      </c>
      <c r="D21" s="99">
        <v>99.003</v>
      </c>
      <c r="E21" s="99">
        <v>98.003</v>
      </c>
      <c r="F21" s="100">
        <f t="shared" si="1"/>
        <v>197.006</v>
      </c>
      <c r="G21" s="27">
        <v>6</v>
      </c>
      <c r="H21" s="100">
        <v>590.01599999999996</v>
      </c>
      <c r="I21" s="29">
        <v>17</v>
      </c>
    </row>
    <row r="22" spans="1:9" ht="15.75" customHeight="1" x14ac:dyDescent="0.3">
      <c r="A22" s="24">
        <v>5</v>
      </c>
      <c r="B22" s="25" t="s">
        <v>105</v>
      </c>
      <c r="C22" s="25" t="s">
        <v>45</v>
      </c>
      <c r="D22" s="99">
        <v>99</v>
      </c>
      <c r="E22" s="99">
        <v>98</v>
      </c>
      <c r="F22" s="100">
        <f t="shared" si="1"/>
        <v>197</v>
      </c>
      <c r="G22" s="27">
        <v>3</v>
      </c>
      <c r="H22" s="100">
        <v>595.01</v>
      </c>
      <c r="I22" s="29">
        <v>16</v>
      </c>
    </row>
    <row r="23" spans="1:9" ht="15.75" customHeight="1" x14ac:dyDescent="0.3">
      <c r="A23" s="24">
        <v>6</v>
      </c>
      <c r="B23" s="25" t="s">
        <v>433</v>
      </c>
      <c r="C23" s="25" t="s">
        <v>685</v>
      </c>
      <c r="D23" s="99">
        <v>99.001999999999995</v>
      </c>
      <c r="E23" s="99">
        <v>98</v>
      </c>
      <c r="F23" s="100">
        <f t="shared" si="1"/>
        <v>197.00200000000001</v>
      </c>
      <c r="G23" s="27">
        <v>4</v>
      </c>
      <c r="H23" s="100">
        <v>592.00900000000001</v>
      </c>
      <c r="I23" s="29">
        <v>11</v>
      </c>
    </row>
    <row r="24" spans="1:9" ht="15.75" customHeight="1" x14ac:dyDescent="0.3">
      <c r="A24" s="24">
        <v>3</v>
      </c>
      <c r="B24" s="25" t="s">
        <v>686</v>
      </c>
      <c r="C24" s="25" t="s">
        <v>127</v>
      </c>
      <c r="D24" s="99">
        <v>99.003</v>
      </c>
      <c r="E24" s="99">
        <v>98</v>
      </c>
      <c r="F24" s="100">
        <f t="shared" si="1"/>
        <v>197.00299999999999</v>
      </c>
      <c r="G24" s="27">
        <v>5</v>
      </c>
      <c r="H24" s="100">
        <v>588.00900000000001</v>
      </c>
      <c r="I24" s="29">
        <v>10</v>
      </c>
    </row>
    <row r="25" spans="1:9" ht="15.75" customHeight="1" x14ac:dyDescent="0.3">
      <c r="A25" s="33">
        <v>9</v>
      </c>
      <c r="B25" s="34" t="s">
        <v>687</v>
      </c>
      <c r="C25" s="34" t="s">
        <v>75</v>
      </c>
      <c r="D25" s="102">
        <v>97.001000000000005</v>
      </c>
      <c r="E25" s="102">
        <v>97</v>
      </c>
      <c r="F25" s="103">
        <f t="shared" si="1"/>
        <v>194.001</v>
      </c>
      <c r="G25" s="36">
        <v>1</v>
      </c>
      <c r="H25" s="103">
        <v>586.00699999999995</v>
      </c>
      <c r="I25" s="38">
        <v>6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688</v>
      </c>
      <c r="D27" s="9"/>
      <c r="E27" s="9" t="s">
        <v>680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5</v>
      </c>
      <c r="B29" s="22" t="s">
        <v>689</v>
      </c>
      <c r="C29" s="22" t="s">
        <v>682</v>
      </c>
      <c r="D29" s="97">
        <v>99.003</v>
      </c>
      <c r="E29" s="97">
        <v>98.001999999999995</v>
      </c>
      <c r="F29" s="98">
        <f t="shared" ref="F29:F37" si="2">SUM(D29,E29)</f>
        <v>197.005</v>
      </c>
      <c r="G29" s="18">
        <v>7</v>
      </c>
      <c r="H29" s="98">
        <v>595.01099999999997</v>
      </c>
      <c r="I29" s="23">
        <v>21</v>
      </c>
    </row>
    <row r="30" spans="1:9" ht="15.75" customHeight="1" x14ac:dyDescent="0.3">
      <c r="A30" s="24">
        <v>9</v>
      </c>
      <c r="B30" s="25" t="s">
        <v>690</v>
      </c>
      <c r="C30" s="25" t="s">
        <v>58</v>
      </c>
      <c r="D30" s="99">
        <v>100.001</v>
      </c>
      <c r="E30" s="99">
        <v>100</v>
      </c>
      <c r="F30" s="100">
        <f t="shared" si="2"/>
        <v>200.001</v>
      </c>
      <c r="G30" s="27">
        <v>8</v>
      </c>
      <c r="H30" s="100">
        <v>595.00900000000001</v>
      </c>
      <c r="I30" s="29">
        <v>20</v>
      </c>
    </row>
    <row r="31" spans="1:9" ht="15.75" customHeight="1" x14ac:dyDescent="0.3">
      <c r="A31" s="24">
        <v>3</v>
      </c>
      <c r="B31" s="25" t="s">
        <v>432</v>
      </c>
      <c r="C31" s="25" t="s">
        <v>413</v>
      </c>
      <c r="D31" s="99">
        <v>99.003</v>
      </c>
      <c r="E31" s="99">
        <v>98</v>
      </c>
      <c r="F31" s="100">
        <f t="shared" si="2"/>
        <v>197.00299999999999</v>
      </c>
      <c r="G31" s="27">
        <v>5</v>
      </c>
      <c r="H31" s="100">
        <v>593.01099999999997</v>
      </c>
      <c r="I31" s="29">
        <v>20</v>
      </c>
    </row>
    <row r="32" spans="1:9" ht="15.75" customHeight="1" x14ac:dyDescent="0.3">
      <c r="A32" s="24">
        <v>7</v>
      </c>
      <c r="B32" s="25" t="s">
        <v>691</v>
      </c>
      <c r="C32" s="25" t="s">
        <v>75</v>
      </c>
      <c r="D32" s="99">
        <v>100.004</v>
      </c>
      <c r="E32" s="99">
        <v>100.001</v>
      </c>
      <c r="F32" s="100">
        <f t="shared" si="2"/>
        <v>200.005</v>
      </c>
      <c r="G32" s="27">
        <v>9</v>
      </c>
      <c r="H32" s="100">
        <v>592.01499999999999</v>
      </c>
      <c r="I32" s="29">
        <v>18</v>
      </c>
    </row>
    <row r="33" spans="1:9" ht="15.75" customHeight="1" x14ac:dyDescent="0.3">
      <c r="A33" s="24">
        <v>2</v>
      </c>
      <c r="B33" s="25" t="s">
        <v>692</v>
      </c>
      <c r="C33" s="25" t="s">
        <v>43</v>
      </c>
      <c r="D33" s="99">
        <v>99.001999999999995</v>
      </c>
      <c r="E33" s="99">
        <v>98.001000000000005</v>
      </c>
      <c r="F33" s="100">
        <f t="shared" si="2"/>
        <v>197.00299999999999</v>
      </c>
      <c r="G33" s="27">
        <v>5</v>
      </c>
      <c r="H33" s="100">
        <v>592.01199999999994</v>
      </c>
      <c r="I33" s="29">
        <v>18</v>
      </c>
    </row>
    <row r="34" spans="1:9" ht="15.75" customHeight="1" x14ac:dyDescent="0.3">
      <c r="A34" s="24">
        <v>1</v>
      </c>
      <c r="B34" s="25" t="s">
        <v>693</v>
      </c>
      <c r="C34" s="25" t="s">
        <v>682</v>
      </c>
      <c r="D34" s="99">
        <v>98.004000000000005</v>
      </c>
      <c r="E34" s="99">
        <v>97.001000000000005</v>
      </c>
      <c r="F34" s="100">
        <f t="shared" si="2"/>
        <v>195.005</v>
      </c>
      <c r="G34" s="27">
        <v>3</v>
      </c>
      <c r="H34" s="100">
        <v>591.01099999999997</v>
      </c>
      <c r="I34" s="32">
        <v>16</v>
      </c>
    </row>
    <row r="35" spans="1:9" ht="15.75" customHeight="1" x14ac:dyDescent="0.3">
      <c r="A35" s="24">
        <v>8</v>
      </c>
      <c r="B35" s="25" t="s">
        <v>694</v>
      </c>
      <c r="C35" s="25" t="s">
        <v>127</v>
      </c>
      <c r="D35" s="99">
        <v>100.003</v>
      </c>
      <c r="E35" s="99">
        <v>97.001000000000005</v>
      </c>
      <c r="F35" s="100">
        <f t="shared" si="2"/>
        <v>197.00400000000002</v>
      </c>
      <c r="G35" s="27">
        <v>6</v>
      </c>
      <c r="H35" s="100">
        <v>589.01</v>
      </c>
      <c r="I35" s="29">
        <v>15</v>
      </c>
    </row>
    <row r="36" spans="1:9" ht="15.75" customHeight="1" x14ac:dyDescent="0.3">
      <c r="A36" s="24">
        <v>4</v>
      </c>
      <c r="B36" s="25" t="s">
        <v>695</v>
      </c>
      <c r="C36" s="25" t="s">
        <v>413</v>
      </c>
      <c r="D36" s="99">
        <v>98</v>
      </c>
      <c r="E36" s="99">
        <v>95.001000000000005</v>
      </c>
      <c r="F36" s="100">
        <f t="shared" si="2"/>
        <v>193.001</v>
      </c>
      <c r="G36" s="27">
        <v>2</v>
      </c>
      <c r="H36" s="100">
        <v>558.00300000000004</v>
      </c>
      <c r="I36" s="29">
        <v>6</v>
      </c>
    </row>
    <row r="37" spans="1:9" ht="15.75" customHeight="1" x14ac:dyDescent="0.3">
      <c r="A37" s="33">
        <v>6</v>
      </c>
      <c r="B37" s="34" t="s">
        <v>696</v>
      </c>
      <c r="C37" s="34" t="s">
        <v>41</v>
      </c>
      <c r="D37" s="102" t="s">
        <v>137</v>
      </c>
      <c r="E37" s="102"/>
      <c r="F37" s="103">
        <f t="shared" si="2"/>
        <v>0</v>
      </c>
      <c r="G37" s="36">
        <v>0</v>
      </c>
      <c r="H37" s="103">
        <v>0</v>
      </c>
      <c r="I37" s="38">
        <v>0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697</v>
      </c>
      <c r="D39" s="9"/>
      <c r="E39" s="9" t="s">
        <v>698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3" t="s">
        <v>11</v>
      </c>
      <c r="D40" s="63"/>
      <c r="E40" s="94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6</v>
      </c>
      <c r="B41" s="22" t="s">
        <v>699</v>
      </c>
      <c r="C41" s="22" t="s">
        <v>39</v>
      </c>
      <c r="D41" s="97">
        <v>100.002</v>
      </c>
      <c r="E41" s="97">
        <v>97.001999999999995</v>
      </c>
      <c r="F41" s="98">
        <f t="shared" ref="F41:F49" si="3">SUM(D41,E41)</f>
        <v>197.00399999999999</v>
      </c>
      <c r="G41" s="18">
        <v>4</v>
      </c>
      <c r="H41" s="98">
        <v>597.01599999999996</v>
      </c>
      <c r="I41" s="23">
        <v>22</v>
      </c>
    </row>
    <row r="42" spans="1:9" ht="15.75" customHeight="1" x14ac:dyDescent="0.3">
      <c r="A42" s="24">
        <v>9</v>
      </c>
      <c r="B42" s="25" t="s">
        <v>431</v>
      </c>
      <c r="C42" s="25" t="s">
        <v>413</v>
      </c>
      <c r="D42" s="99">
        <v>100.001</v>
      </c>
      <c r="E42" s="99">
        <v>100.001</v>
      </c>
      <c r="F42" s="100">
        <f t="shared" si="3"/>
        <v>200.00200000000001</v>
      </c>
      <c r="G42" s="27">
        <v>9</v>
      </c>
      <c r="H42" s="100">
        <v>596.01</v>
      </c>
      <c r="I42" s="29">
        <v>22</v>
      </c>
    </row>
    <row r="43" spans="1:9" ht="15.75" customHeight="1" x14ac:dyDescent="0.3">
      <c r="A43" s="24">
        <v>2</v>
      </c>
      <c r="B43" s="25" t="s">
        <v>521</v>
      </c>
      <c r="C43" s="25" t="s">
        <v>496</v>
      </c>
      <c r="D43" s="99">
        <v>100.002</v>
      </c>
      <c r="E43" s="99">
        <v>99.001000000000005</v>
      </c>
      <c r="F43" s="100">
        <f t="shared" si="3"/>
        <v>199.00299999999999</v>
      </c>
      <c r="G43" s="27">
        <v>8</v>
      </c>
      <c r="H43" s="100">
        <v>591.00900000000001</v>
      </c>
      <c r="I43" s="29">
        <v>17</v>
      </c>
    </row>
    <row r="44" spans="1:9" ht="15.75" customHeight="1" x14ac:dyDescent="0.3">
      <c r="A44" s="24">
        <v>7</v>
      </c>
      <c r="B44" s="25" t="s">
        <v>700</v>
      </c>
      <c r="C44" s="25" t="s">
        <v>45</v>
      </c>
      <c r="D44" s="99">
        <v>99.001000000000005</v>
      </c>
      <c r="E44" s="99">
        <v>99.001000000000005</v>
      </c>
      <c r="F44" s="100">
        <f t="shared" si="3"/>
        <v>198.00200000000001</v>
      </c>
      <c r="G44" s="27">
        <v>7</v>
      </c>
      <c r="H44" s="100">
        <v>592.01</v>
      </c>
      <c r="I44" s="29">
        <v>16</v>
      </c>
    </row>
    <row r="45" spans="1:9" ht="15.75" customHeight="1" x14ac:dyDescent="0.3">
      <c r="A45" s="24">
        <v>3</v>
      </c>
      <c r="B45" s="25" t="s">
        <v>701</v>
      </c>
      <c r="C45" s="25" t="s">
        <v>75</v>
      </c>
      <c r="D45" s="99">
        <v>100.003</v>
      </c>
      <c r="E45" s="99">
        <v>97.003</v>
      </c>
      <c r="F45" s="100">
        <f t="shared" si="3"/>
        <v>197.006</v>
      </c>
      <c r="G45" s="27">
        <v>5</v>
      </c>
      <c r="H45" s="100">
        <v>591.01</v>
      </c>
      <c r="I45" s="29">
        <v>16</v>
      </c>
    </row>
    <row r="46" spans="1:9" ht="15.75" customHeight="1" x14ac:dyDescent="0.3">
      <c r="A46" s="24">
        <v>8</v>
      </c>
      <c r="B46" s="25" t="s">
        <v>412</v>
      </c>
      <c r="C46" s="25" t="s">
        <v>413</v>
      </c>
      <c r="D46" s="99">
        <v>99.001000000000005</v>
      </c>
      <c r="E46" s="99">
        <v>99</v>
      </c>
      <c r="F46" s="100">
        <f t="shared" si="3"/>
        <v>198.001</v>
      </c>
      <c r="G46" s="27">
        <v>6</v>
      </c>
      <c r="H46" s="100">
        <v>589.00599999999997</v>
      </c>
      <c r="I46" s="29">
        <v>16</v>
      </c>
    </row>
    <row r="47" spans="1:9" ht="15.75" customHeight="1" x14ac:dyDescent="0.3">
      <c r="A47" s="24">
        <v>4</v>
      </c>
      <c r="B47" s="25" t="s">
        <v>702</v>
      </c>
      <c r="C47" s="25" t="s">
        <v>93</v>
      </c>
      <c r="D47" s="99">
        <v>98.001999999999995</v>
      </c>
      <c r="E47" s="99">
        <v>98.001000000000005</v>
      </c>
      <c r="F47" s="100">
        <f t="shared" si="3"/>
        <v>196.00299999999999</v>
      </c>
      <c r="G47" s="27">
        <v>2</v>
      </c>
      <c r="H47" s="100">
        <v>590.00700000000006</v>
      </c>
      <c r="I47" s="29">
        <v>11</v>
      </c>
    </row>
    <row r="48" spans="1:9" ht="15.75" customHeight="1" x14ac:dyDescent="0.3">
      <c r="A48" s="24">
        <v>1</v>
      </c>
      <c r="B48" s="25" t="s">
        <v>703</v>
      </c>
      <c r="C48" s="25" t="s">
        <v>178</v>
      </c>
      <c r="D48" s="99">
        <v>99.001999999999995</v>
      </c>
      <c r="E48" s="99">
        <v>98</v>
      </c>
      <c r="F48" s="100">
        <f t="shared" si="3"/>
        <v>197.00200000000001</v>
      </c>
      <c r="G48" s="27">
        <v>3</v>
      </c>
      <c r="H48" s="100">
        <v>585.00800000000004</v>
      </c>
      <c r="I48" s="32">
        <v>11</v>
      </c>
    </row>
    <row r="49" spans="1:9" ht="15.75" customHeight="1" x14ac:dyDescent="0.3">
      <c r="A49" s="33">
        <v>5</v>
      </c>
      <c r="B49" s="34" t="s">
        <v>704</v>
      </c>
      <c r="C49" s="34" t="s">
        <v>78</v>
      </c>
      <c r="D49" s="102">
        <v>97.001999999999995</v>
      </c>
      <c r="E49" s="102">
        <v>95</v>
      </c>
      <c r="F49" s="103">
        <f t="shared" si="3"/>
        <v>192.00200000000001</v>
      </c>
      <c r="G49" s="36">
        <v>1</v>
      </c>
      <c r="H49" s="103">
        <v>581.00600000000009</v>
      </c>
      <c r="I49" s="38">
        <v>5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705</v>
      </c>
      <c r="D51" s="9"/>
      <c r="E51" s="9" t="s">
        <v>706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3" t="s">
        <v>11</v>
      </c>
      <c r="D52" s="63"/>
      <c r="E52" s="94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4</v>
      </c>
      <c r="B53" s="22" t="s">
        <v>707</v>
      </c>
      <c r="C53" s="22" t="s">
        <v>45</v>
      </c>
      <c r="D53" s="97">
        <v>100.003</v>
      </c>
      <c r="E53" s="97">
        <v>100.002</v>
      </c>
      <c r="F53" s="98">
        <f t="shared" ref="F53:F61" si="4">SUM(D53,E53)</f>
        <v>200.005</v>
      </c>
      <c r="G53" s="18">
        <v>9</v>
      </c>
      <c r="H53" s="98">
        <v>598.02</v>
      </c>
      <c r="I53" s="23">
        <v>27</v>
      </c>
    </row>
    <row r="54" spans="1:9" ht="15.75" customHeight="1" x14ac:dyDescent="0.3">
      <c r="A54" s="24">
        <v>2</v>
      </c>
      <c r="B54" s="25" t="s">
        <v>708</v>
      </c>
      <c r="C54" s="25" t="s">
        <v>676</v>
      </c>
      <c r="D54" s="99">
        <v>100.001</v>
      </c>
      <c r="E54" s="99">
        <v>98.003</v>
      </c>
      <c r="F54" s="100">
        <f t="shared" si="4"/>
        <v>198.00400000000002</v>
      </c>
      <c r="G54" s="27">
        <v>7</v>
      </c>
      <c r="H54" s="100">
        <v>592.01099999999997</v>
      </c>
      <c r="I54" s="29">
        <v>21</v>
      </c>
    </row>
    <row r="55" spans="1:9" ht="15.75" customHeight="1" x14ac:dyDescent="0.3">
      <c r="A55" s="24">
        <v>6</v>
      </c>
      <c r="B55" s="25" t="s">
        <v>709</v>
      </c>
      <c r="C55" s="25" t="s">
        <v>67</v>
      </c>
      <c r="D55" s="99">
        <v>99.004000000000005</v>
      </c>
      <c r="E55" s="99">
        <v>98.001999999999995</v>
      </c>
      <c r="F55" s="100">
        <f t="shared" si="4"/>
        <v>197.006</v>
      </c>
      <c r="G55" s="27">
        <v>6</v>
      </c>
      <c r="H55" s="100">
        <v>588.01400000000001</v>
      </c>
      <c r="I55" s="29">
        <v>16</v>
      </c>
    </row>
    <row r="56" spans="1:9" ht="15.75" customHeight="1" x14ac:dyDescent="0.3">
      <c r="A56" s="24">
        <v>3</v>
      </c>
      <c r="B56" s="25" t="s">
        <v>710</v>
      </c>
      <c r="C56" s="25" t="s">
        <v>21</v>
      </c>
      <c r="D56" s="99">
        <v>98.001000000000005</v>
      </c>
      <c r="E56" s="99">
        <v>96</v>
      </c>
      <c r="F56" s="100">
        <f t="shared" si="4"/>
        <v>194.001</v>
      </c>
      <c r="G56" s="27">
        <v>2</v>
      </c>
      <c r="H56" s="100">
        <v>587.01</v>
      </c>
      <c r="I56" s="29">
        <v>15</v>
      </c>
    </row>
    <row r="57" spans="1:9" ht="15.75" customHeight="1" x14ac:dyDescent="0.3">
      <c r="A57" s="24">
        <v>9</v>
      </c>
      <c r="B57" s="25" t="s">
        <v>589</v>
      </c>
      <c r="C57" s="25" t="s">
        <v>479</v>
      </c>
      <c r="D57" s="99">
        <v>100.003</v>
      </c>
      <c r="E57" s="99">
        <v>99.006</v>
      </c>
      <c r="F57" s="100">
        <f t="shared" si="4"/>
        <v>199.00900000000001</v>
      </c>
      <c r="G57" s="27">
        <v>8</v>
      </c>
      <c r="H57" s="100">
        <v>587.01499999999999</v>
      </c>
      <c r="I57" s="29">
        <v>14</v>
      </c>
    </row>
    <row r="58" spans="1:9" ht="15.75" customHeight="1" x14ac:dyDescent="0.3">
      <c r="A58" s="24">
        <v>7</v>
      </c>
      <c r="B58" s="25" t="s">
        <v>711</v>
      </c>
      <c r="C58" s="25" t="s">
        <v>481</v>
      </c>
      <c r="D58" s="99">
        <v>99.001999999999995</v>
      </c>
      <c r="E58" s="99">
        <v>96</v>
      </c>
      <c r="F58" s="100">
        <f t="shared" si="4"/>
        <v>195.00200000000001</v>
      </c>
      <c r="G58" s="27">
        <v>5</v>
      </c>
      <c r="H58" s="100">
        <v>587.01099999999997</v>
      </c>
      <c r="I58" s="29">
        <v>14</v>
      </c>
    </row>
    <row r="59" spans="1:9" ht="15.75" customHeight="1" x14ac:dyDescent="0.3">
      <c r="A59" s="24">
        <v>5</v>
      </c>
      <c r="B59" s="25" t="s">
        <v>712</v>
      </c>
      <c r="C59" s="25" t="s">
        <v>107</v>
      </c>
      <c r="D59" s="99">
        <v>97</v>
      </c>
      <c r="E59" s="99">
        <v>95</v>
      </c>
      <c r="F59" s="100">
        <f t="shared" si="4"/>
        <v>192</v>
      </c>
      <c r="G59" s="27">
        <v>1</v>
      </c>
      <c r="H59" s="100">
        <v>582.00599999999997</v>
      </c>
      <c r="I59" s="29">
        <v>11</v>
      </c>
    </row>
    <row r="60" spans="1:9" ht="15.75" customHeight="1" x14ac:dyDescent="0.3">
      <c r="A60" s="24">
        <v>8</v>
      </c>
      <c r="B60" s="25" t="s">
        <v>713</v>
      </c>
      <c r="C60" s="25" t="s">
        <v>71</v>
      </c>
      <c r="D60" s="99">
        <v>98.001000000000005</v>
      </c>
      <c r="E60" s="99">
        <v>96.003</v>
      </c>
      <c r="F60" s="100">
        <f t="shared" si="4"/>
        <v>194.00400000000002</v>
      </c>
      <c r="G60" s="27">
        <v>4</v>
      </c>
      <c r="H60" s="100">
        <v>578.01</v>
      </c>
      <c r="I60" s="29">
        <v>9</v>
      </c>
    </row>
    <row r="61" spans="1:9" ht="15.75" customHeight="1" x14ac:dyDescent="0.3">
      <c r="A61" s="33">
        <v>1</v>
      </c>
      <c r="B61" s="34" t="s">
        <v>714</v>
      </c>
      <c r="C61" s="34" t="s">
        <v>487</v>
      </c>
      <c r="D61" s="102">
        <v>98</v>
      </c>
      <c r="E61" s="102">
        <v>96.001999999999995</v>
      </c>
      <c r="F61" s="103">
        <f t="shared" si="4"/>
        <v>194.00200000000001</v>
      </c>
      <c r="G61" s="36">
        <v>3</v>
      </c>
      <c r="H61" s="103">
        <v>576.00700000000006</v>
      </c>
      <c r="I61" s="57">
        <v>8</v>
      </c>
    </row>
    <row r="62" spans="1:9" ht="15.75" customHeight="1" x14ac:dyDescent="0.3"/>
    <row r="63" spans="1:9" ht="15.75" customHeight="1" x14ac:dyDescent="0.3">
      <c r="B63" s="10" t="s">
        <v>535</v>
      </c>
    </row>
    <row r="64" spans="1:9" ht="15.75" customHeight="1" x14ac:dyDescent="0.3"/>
    <row r="65" spans="2:5" ht="15.75" customHeight="1" x14ac:dyDescent="0.3">
      <c r="B65" s="10" t="s">
        <v>536</v>
      </c>
      <c r="E65" s="41" t="s">
        <v>167</v>
      </c>
    </row>
    <row r="66" spans="2:5" ht="15.75" customHeight="1" x14ac:dyDescent="0.3">
      <c r="B66" s="10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34D13986-6F7C-43AC-A7F6-53263C8DC76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F07E-2CF2-4F43-9C3F-C540AE7FA3B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668</v>
      </c>
      <c r="C1" s="2"/>
      <c r="D1" s="3"/>
      <c r="E1" s="3"/>
      <c r="F1" s="3"/>
      <c r="G1" s="2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715</v>
      </c>
      <c r="D3" s="9"/>
      <c r="E3" s="9" t="s">
        <v>716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9</v>
      </c>
      <c r="B5" s="46" t="s">
        <v>584</v>
      </c>
      <c r="C5" s="46" t="s">
        <v>583</v>
      </c>
      <c r="D5" s="97">
        <v>98.001999999999995</v>
      </c>
      <c r="E5" s="97">
        <v>98.001000000000005</v>
      </c>
      <c r="F5" s="98">
        <f t="shared" ref="F5:F13" si="0">SUM(D5,E5)</f>
        <v>196.00299999999999</v>
      </c>
      <c r="G5" s="18">
        <v>7</v>
      </c>
      <c r="H5" s="105">
        <v>592.01299999999992</v>
      </c>
      <c r="I5" s="47">
        <v>25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2</v>
      </c>
      <c r="B6" s="49" t="s">
        <v>717</v>
      </c>
      <c r="C6" s="49" t="s">
        <v>29</v>
      </c>
      <c r="D6" s="99">
        <v>99.003</v>
      </c>
      <c r="E6" s="99">
        <v>97.004000000000005</v>
      </c>
      <c r="F6" s="100">
        <f t="shared" si="0"/>
        <v>196.00700000000001</v>
      </c>
      <c r="G6" s="27">
        <v>8</v>
      </c>
      <c r="H6" s="106">
        <v>588.01099999999997</v>
      </c>
      <c r="I6" s="50">
        <v>24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718</v>
      </c>
      <c r="C7" s="25" t="s">
        <v>29</v>
      </c>
      <c r="D7" s="99">
        <v>99.001999999999995</v>
      </c>
      <c r="E7" s="99">
        <v>98.001000000000005</v>
      </c>
      <c r="F7" s="100">
        <f t="shared" si="0"/>
        <v>197.00299999999999</v>
      </c>
      <c r="G7" s="27">
        <v>9</v>
      </c>
      <c r="H7" s="100">
        <v>586.00900000000001</v>
      </c>
      <c r="I7" s="32">
        <v>23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7</v>
      </c>
      <c r="B8" s="49" t="s">
        <v>177</v>
      </c>
      <c r="C8" s="49" t="s">
        <v>178</v>
      </c>
      <c r="D8" s="99">
        <v>96.001999999999995</v>
      </c>
      <c r="E8" s="99">
        <v>94</v>
      </c>
      <c r="F8" s="100">
        <f t="shared" si="0"/>
        <v>190.00200000000001</v>
      </c>
      <c r="G8" s="27">
        <v>2</v>
      </c>
      <c r="H8" s="106">
        <v>579.00700000000006</v>
      </c>
      <c r="I8" s="50">
        <v>15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5</v>
      </c>
      <c r="B9" s="49" t="s">
        <v>719</v>
      </c>
      <c r="C9" s="49" t="s">
        <v>676</v>
      </c>
      <c r="D9" s="99">
        <v>99.001000000000005</v>
      </c>
      <c r="E9" s="99">
        <v>96.001999999999995</v>
      </c>
      <c r="F9" s="100">
        <f t="shared" si="0"/>
        <v>195.00299999999999</v>
      </c>
      <c r="G9" s="27">
        <v>4</v>
      </c>
      <c r="H9" s="106">
        <v>581.00600000000009</v>
      </c>
      <c r="I9" s="50">
        <v>14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3</v>
      </c>
      <c r="B10" s="49" t="s">
        <v>720</v>
      </c>
      <c r="C10" s="49" t="s">
        <v>487</v>
      </c>
      <c r="D10" s="99">
        <v>98.001999999999995</v>
      </c>
      <c r="E10" s="99">
        <v>98.001000000000005</v>
      </c>
      <c r="F10" s="100">
        <f t="shared" si="0"/>
        <v>196.00299999999999</v>
      </c>
      <c r="G10" s="27">
        <v>7</v>
      </c>
      <c r="H10" s="106">
        <v>579.00900000000001</v>
      </c>
      <c r="I10" s="50">
        <v>14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721</v>
      </c>
      <c r="C11" s="49" t="s">
        <v>58</v>
      </c>
      <c r="D11" s="99">
        <v>98.001999999999995</v>
      </c>
      <c r="E11" s="99">
        <v>96.001000000000005</v>
      </c>
      <c r="F11" s="100">
        <f t="shared" si="0"/>
        <v>194.00299999999999</v>
      </c>
      <c r="G11" s="27">
        <v>3</v>
      </c>
      <c r="H11" s="106">
        <v>569.00900000000001</v>
      </c>
      <c r="I11" s="50">
        <v>10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8</v>
      </c>
      <c r="B12" s="49" t="s">
        <v>602</v>
      </c>
      <c r="C12" s="49" t="s">
        <v>107</v>
      </c>
      <c r="D12" s="99">
        <v>98.004000000000005</v>
      </c>
      <c r="E12" s="99">
        <v>97.001999999999995</v>
      </c>
      <c r="F12" s="100">
        <f t="shared" si="0"/>
        <v>195.006</v>
      </c>
      <c r="G12" s="27">
        <v>5</v>
      </c>
      <c r="H12" s="106">
        <v>195.006</v>
      </c>
      <c r="I12" s="50">
        <v>5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6</v>
      </c>
      <c r="B13" s="52" t="s">
        <v>722</v>
      </c>
      <c r="C13" s="52" t="s">
        <v>682</v>
      </c>
      <c r="D13" s="102" t="s">
        <v>79</v>
      </c>
      <c r="E13" s="102"/>
      <c r="F13" s="103">
        <f t="shared" si="0"/>
        <v>0</v>
      </c>
      <c r="G13" s="36">
        <v>0</v>
      </c>
      <c r="H13" s="107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111</v>
      </c>
      <c r="C15" s="9" t="s">
        <v>723</v>
      </c>
      <c r="D15" s="9"/>
      <c r="E15" s="9" t="s">
        <v>724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1</v>
      </c>
      <c r="B17" s="22" t="s">
        <v>505</v>
      </c>
      <c r="C17" s="22" t="s">
        <v>479</v>
      </c>
      <c r="D17" s="97">
        <v>99.006</v>
      </c>
      <c r="E17" s="97">
        <v>98.001000000000005</v>
      </c>
      <c r="F17" s="98">
        <f t="shared" ref="F17:F25" si="1">SUM(D17,E17)</f>
        <v>197.00700000000001</v>
      </c>
      <c r="G17" s="18">
        <v>9</v>
      </c>
      <c r="H17" s="98">
        <v>597.02400000000011</v>
      </c>
      <c r="I17" s="20">
        <v>27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5</v>
      </c>
      <c r="B18" s="49" t="s">
        <v>725</v>
      </c>
      <c r="C18" s="49" t="s">
        <v>479</v>
      </c>
      <c r="D18" s="99">
        <v>98</v>
      </c>
      <c r="E18" s="99">
        <v>90.001999999999995</v>
      </c>
      <c r="F18" s="100">
        <f t="shared" si="1"/>
        <v>188.00200000000001</v>
      </c>
      <c r="G18" s="27">
        <v>2</v>
      </c>
      <c r="H18" s="106">
        <v>584.00900000000001</v>
      </c>
      <c r="I18" s="50">
        <v>18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2</v>
      </c>
      <c r="B19" s="49" t="s">
        <v>726</v>
      </c>
      <c r="C19" s="49" t="s">
        <v>413</v>
      </c>
      <c r="D19" s="99">
        <v>99.001000000000005</v>
      </c>
      <c r="E19" s="99">
        <v>97.001000000000005</v>
      </c>
      <c r="F19" s="100">
        <f t="shared" si="1"/>
        <v>196.00200000000001</v>
      </c>
      <c r="G19" s="27">
        <v>8</v>
      </c>
      <c r="H19" s="106">
        <v>576.00299999999993</v>
      </c>
      <c r="I19" s="50">
        <v>16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4</v>
      </c>
      <c r="B20" s="49" t="s">
        <v>260</v>
      </c>
      <c r="C20" s="49" t="s">
        <v>127</v>
      </c>
      <c r="D20" s="99">
        <v>97</v>
      </c>
      <c r="E20" s="99">
        <v>96</v>
      </c>
      <c r="F20" s="100">
        <f t="shared" si="1"/>
        <v>193</v>
      </c>
      <c r="G20" s="27">
        <v>6</v>
      </c>
      <c r="H20" s="106">
        <v>575.005</v>
      </c>
      <c r="I20" s="50">
        <v>15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7</v>
      </c>
      <c r="B21" s="49" t="s">
        <v>727</v>
      </c>
      <c r="C21" s="49" t="s">
        <v>45</v>
      </c>
      <c r="D21" s="99">
        <v>98.001000000000005</v>
      </c>
      <c r="E21" s="99">
        <v>96.001000000000005</v>
      </c>
      <c r="F21" s="100">
        <f t="shared" si="1"/>
        <v>194.00200000000001</v>
      </c>
      <c r="G21" s="27">
        <v>7</v>
      </c>
      <c r="H21" s="106">
        <v>574.00299999999993</v>
      </c>
      <c r="I21" s="50">
        <v>15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9</v>
      </c>
      <c r="B22" s="49" t="s">
        <v>44</v>
      </c>
      <c r="C22" s="49" t="s">
        <v>45</v>
      </c>
      <c r="D22" s="99">
        <v>97.001000000000005</v>
      </c>
      <c r="E22" s="99">
        <v>94</v>
      </c>
      <c r="F22" s="100">
        <f t="shared" si="1"/>
        <v>191.001</v>
      </c>
      <c r="G22" s="27">
        <v>4</v>
      </c>
      <c r="H22" s="106">
        <v>575.00300000000004</v>
      </c>
      <c r="I22" s="50">
        <v>14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6</v>
      </c>
      <c r="B23" s="49" t="s">
        <v>728</v>
      </c>
      <c r="C23" s="49" t="s">
        <v>479</v>
      </c>
      <c r="D23" s="99">
        <v>94.001000000000005</v>
      </c>
      <c r="E23" s="99">
        <v>93</v>
      </c>
      <c r="F23" s="100">
        <f t="shared" si="1"/>
        <v>187.001</v>
      </c>
      <c r="G23" s="27">
        <v>1</v>
      </c>
      <c r="H23" s="106">
        <v>576.00400000000002</v>
      </c>
      <c r="I23" s="50">
        <v>13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8</v>
      </c>
      <c r="B24" s="49" t="s">
        <v>729</v>
      </c>
      <c r="C24" s="49" t="s">
        <v>75</v>
      </c>
      <c r="D24" s="99">
        <v>97</v>
      </c>
      <c r="E24" s="99">
        <v>92</v>
      </c>
      <c r="F24" s="100">
        <f t="shared" si="1"/>
        <v>189</v>
      </c>
      <c r="G24" s="27">
        <v>3</v>
      </c>
      <c r="H24" s="106">
        <v>565.00099999999998</v>
      </c>
      <c r="I24" s="50">
        <v>10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3">
        <v>3</v>
      </c>
      <c r="B25" s="52" t="s">
        <v>730</v>
      </c>
      <c r="C25" s="52" t="s">
        <v>673</v>
      </c>
      <c r="D25" s="102">
        <v>97</v>
      </c>
      <c r="E25" s="102">
        <v>96</v>
      </c>
      <c r="F25" s="103">
        <f t="shared" si="1"/>
        <v>193</v>
      </c>
      <c r="G25" s="36">
        <v>6</v>
      </c>
      <c r="H25" s="107">
        <v>380</v>
      </c>
      <c r="I25" s="53">
        <v>8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114</v>
      </c>
      <c r="C27" s="9" t="s">
        <v>731</v>
      </c>
      <c r="D27" s="9"/>
      <c r="E27" s="9" t="s">
        <v>732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5</v>
      </c>
      <c r="B29" s="46" t="s">
        <v>733</v>
      </c>
      <c r="C29" s="46" t="s">
        <v>673</v>
      </c>
      <c r="D29" s="97">
        <v>97.001999999999995</v>
      </c>
      <c r="E29" s="97">
        <v>97</v>
      </c>
      <c r="F29" s="98">
        <f t="shared" ref="F29:F37" si="2">SUM(D29,E29)</f>
        <v>194.00200000000001</v>
      </c>
      <c r="G29" s="18">
        <v>6</v>
      </c>
      <c r="H29" s="105">
        <v>590.01</v>
      </c>
      <c r="I29" s="47">
        <v>24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1</v>
      </c>
      <c r="B30" s="25" t="s">
        <v>734</v>
      </c>
      <c r="C30" s="25" t="s">
        <v>413</v>
      </c>
      <c r="D30" s="99">
        <v>98.004000000000005</v>
      </c>
      <c r="E30" s="99">
        <v>98.003</v>
      </c>
      <c r="F30" s="100">
        <f t="shared" si="2"/>
        <v>196.00700000000001</v>
      </c>
      <c r="G30" s="27">
        <v>8</v>
      </c>
      <c r="H30" s="100">
        <v>589.01400000000001</v>
      </c>
      <c r="I30" s="32">
        <v>23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6</v>
      </c>
      <c r="B31" s="49" t="s">
        <v>735</v>
      </c>
      <c r="C31" s="49" t="s">
        <v>494</v>
      </c>
      <c r="D31" s="99">
        <v>99.001999999999995</v>
      </c>
      <c r="E31" s="99">
        <v>97</v>
      </c>
      <c r="F31" s="100">
        <f t="shared" si="2"/>
        <v>196.00200000000001</v>
      </c>
      <c r="G31" s="27">
        <v>7</v>
      </c>
      <c r="H31" s="106">
        <v>583.00400000000002</v>
      </c>
      <c r="I31" s="50">
        <v>18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3</v>
      </c>
      <c r="B32" s="49" t="s">
        <v>736</v>
      </c>
      <c r="C32" s="49" t="s">
        <v>737</v>
      </c>
      <c r="D32" s="99">
        <v>94.001000000000005</v>
      </c>
      <c r="E32" s="99">
        <v>93</v>
      </c>
      <c r="F32" s="100">
        <f t="shared" si="2"/>
        <v>187.001</v>
      </c>
      <c r="G32" s="27">
        <v>2</v>
      </c>
      <c r="H32" s="106">
        <v>575.00300000000004</v>
      </c>
      <c r="I32" s="50">
        <v>14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8</v>
      </c>
      <c r="B33" s="49" t="s">
        <v>738</v>
      </c>
      <c r="C33" s="49" t="s">
        <v>71</v>
      </c>
      <c r="D33" s="99">
        <v>99.003</v>
      </c>
      <c r="E33" s="99">
        <v>99</v>
      </c>
      <c r="F33" s="100">
        <f t="shared" si="2"/>
        <v>198.00299999999999</v>
      </c>
      <c r="G33" s="27">
        <v>9</v>
      </c>
      <c r="H33" s="106">
        <v>391.005</v>
      </c>
      <c r="I33" s="50">
        <v>14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9</v>
      </c>
      <c r="B34" s="49" t="s">
        <v>739</v>
      </c>
      <c r="C34" s="49" t="s">
        <v>673</v>
      </c>
      <c r="D34" s="99">
        <v>96.001000000000005</v>
      </c>
      <c r="E34" s="99">
        <v>95</v>
      </c>
      <c r="F34" s="100">
        <f t="shared" si="2"/>
        <v>191.001</v>
      </c>
      <c r="G34" s="27">
        <v>4</v>
      </c>
      <c r="H34" s="106">
        <v>573.00400000000002</v>
      </c>
      <c r="I34" s="50">
        <v>12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8">
        <v>2</v>
      </c>
      <c r="B35" s="49" t="s">
        <v>740</v>
      </c>
      <c r="C35" s="49" t="s">
        <v>494</v>
      </c>
      <c r="D35" s="99">
        <v>97.001000000000005</v>
      </c>
      <c r="E35" s="99">
        <v>93.001000000000005</v>
      </c>
      <c r="F35" s="100">
        <f t="shared" si="2"/>
        <v>190.00200000000001</v>
      </c>
      <c r="G35" s="27">
        <v>3</v>
      </c>
      <c r="H35" s="106">
        <v>566.00600000000009</v>
      </c>
      <c r="I35" s="50">
        <v>12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7</v>
      </c>
      <c r="B36" s="49" t="s">
        <v>741</v>
      </c>
      <c r="C36" s="49" t="s">
        <v>39</v>
      </c>
      <c r="D36" s="99">
        <v>96.001000000000005</v>
      </c>
      <c r="E36" s="99">
        <v>95.001999999999995</v>
      </c>
      <c r="F36" s="100">
        <f t="shared" si="2"/>
        <v>191.00299999999999</v>
      </c>
      <c r="G36" s="27">
        <v>5</v>
      </c>
      <c r="H36" s="106">
        <v>568.00600000000009</v>
      </c>
      <c r="I36" s="50">
        <v>11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4</v>
      </c>
      <c r="B37" s="52" t="s">
        <v>742</v>
      </c>
      <c r="C37" s="52" t="s">
        <v>184</v>
      </c>
      <c r="D37" s="102">
        <v>95.001000000000005</v>
      </c>
      <c r="E37" s="102">
        <v>91.001000000000005</v>
      </c>
      <c r="F37" s="103">
        <f t="shared" si="2"/>
        <v>186.00200000000001</v>
      </c>
      <c r="G37" s="36">
        <v>1</v>
      </c>
      <c r="H37" s="107">
        <v>559.00400000000002</v>
      </c>
      <c r="I37" s="53">
        <v>6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138</v>
      </c>
      <c r="C39" s="9" t="s">
        <v>743</v>
      </c>
      <c r="D39" s="9"/>
      <c r="E39" s="9" t="s">
        <v>593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3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6</v>
      </c>
      <c r="B41" s="46" t="s">
        <v>744</v>
      </c>
      <c r="C41" s="46" t="s">
        <v>494</v>
      </c>
      <c r="D41" s="97">
        <v>100.001</v>
      </c>
      <c r="E41" s="97">
        <v>99.001999999999995</v>
      </c>
      <c r="F41" s="98">
        <f t="shared" ref="F41:F49" si="3">SUM(D41,E41)</f>
        <v>199.00299999999999</v>
      </c>
      <c r="G41" s="18">
        <v>8</v>
      </c>
      <c r="H41" s="105">
        <v>595.01299999999992</v>
      </c>
      <c r="I41" s="47">
        <v>26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8</v>
      </c>
      <c r="B42" s="49" t="s">
        <v>745</v>
      </c>
      <c r="C42" s="49" t="s">
        <v>75</v>
      </c>
      <c r="D42" s="99">
        <v>100.003</v>
      </c>
      <c r="E42" s="99">
        <v>100.003</v>
      </c>
      <c r="F42" s="100">
        <f t="shared" si="3"/>
        <v>200.006</v>
      </c>
      <c r="G42" s="27">
        <v>9</v>
      </c>
      <c r="H42" s="106">
        <v>592.00800000000004</v>
      </c>
      <c r="I42" s="50">
        <v>23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7</v>
      </c>
      <c r="B43" s="49" t="s">
        <v>746</v>
      </c>
      <c r="C43" s="49" t="s">
        <v>673</v>
      </c>
      <c r="D43" s="99">
        <v>98.001999999999995</v>
      </c>
      <c r="E43" s="99">
        <v>97.001000000000005</v>
      </c>
      <c r="F43" s="100">
        <f t="shared" si="3"/>
        <v>195.00299999999999</v>
      </c>
      <c r="G43" s="27">
        <v>5</v>
      </c>
      <c r="H43" s="106">
        <v>587.00600000000009</v>
      </c>
      <c r="I43" s="50">
        <v>19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8">
        <v>2</v>
      </c>
      <c r="B44" s="49" t="s">
        <v>747</v>
      </c>
      <c r="C44" s="49" t="s">
        <v>413</v>
      </c>
      <c r="D44" s="99">
        <v>98.001000000000005</v>
      </c>
      <c r="E44" s="99">
        <v>93</v>
      </c>
      <c r="F44" s="100">
        <f t="shared" si="3"/>
        <v>191.001</v>
      </c>
      <c r="G44" s="27">
        <v>2</v>
      </c>
      <c r="H44" s="106">
        <v>584.00400000000002</v>
      </c>
      <c r="I44" s="50">
        <v>16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4">
        <v>9</v>
      </c>
      <c r="B45" s="49" t="s">
        <v>748</v>
      </c>
      <c r="C45" s="49" t="s">
        <v>78</v>
      </c>
      <c r="D45" s="99">
        <v>99.001999999999995</v>
      </c>
      <c r="E45" s="99">
        <v>98.001999999999995</v>
      </c>
      <c r="F45" s="100">
        <f t="shared" si="3"/>
        <v>197.00399999999999</v>
      </c>
      <c r="G45" s="27">
        <v>7</v>
      </c>
      <c r="H45" s="106">
        <v>579.00900000000001</v>
      </c>
      <c r="I45" s="50">
        <v>13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4">
        <v>1</v>
      </c>
      <c r="B46" s="25" t="s">
        <v>749</v>
      </c>
      <c r="C46" s="25" t="s">
        <v>676</v>
      </c>
      <c r="D46" s="99">
        <v>100.001</v>
      </c>
      <c r="E46" s="99">
        <v>97.001000000000005</v>
      </c>
      <c r="F46" s="100">
        <f t="shared" si="3"/>
        <v>197.00200000000001</v>
      </c>
      <c r="G46" s="27">
        <v>6</v>
      </c>
      <c r="H46" s="100">
        <v>575.00299999999993</v>
      </c>
      <c r="I46" s="32">
        <v>12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4">
        <v>3</v>
      </c>
      <c r="B47" s="49" t="s">
        <v>418</v>
      </c>
      <c r="C47" s="49" t="s">
        <v>413</v>
      </c>
      <c r="D47" s="99">
        <v>98.003</v>
      </c>
      <c r="E47" s="99">
        <v>94.001000000000005</v>
      </c>
      <c r="F47" s="100">
        <f t="shared" si="3"/>
        <v>192.00400000000002</v>
      </c>
      <c r="G47" s="27">
        <v>4</v>
      </c>
      <c r="H47" s="106">
        <v>575.00800000000004</v>
      </c>
      <c r="I47" s="50">
        <v>10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5</v>
      </c>
      <c r="B48" s="49" t="s">
        <v>61</v>
      </c>
      <c r="C48" s="49" t="s">
        <v>62</v>
      </c>
      <c r="D48" s="99">
        <v>97.001000000000005</v>
      </c>
      <c r="E48" s="99">
        <v>94.001000000000005</v>
      </c>
      <c r="F48" s="100">
        <f t="shared" si="3"/>
        <v>191.00200000000001</v>
      </c>
      <c r="G48" s="27">
        <v>3</v>
      </c>
      <c r="H48" s="106">
        <v>574.00299999999993</v>
      </c>
      <c r="I48" s="50">
        <v>10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1">
        <v>4</v>
      </c>
      <c r="B49" s="138" t="s">
        <v>750</v>
      </c>
      <c r="C49" s="52" t="s">
        <v>751</v>
      </c>
      <c r="D49" s="102" t="s">
        <v>79</v>
      </c>
      <c r="E49" s="102"/>
      <c r="F49" s="103">
        <f t="shared" si="3"/>
        <v>0</v>
      </c>
      <c r="G49" s="36">
        <v>0</v>
      </c>
      <c r="H49" s="107">
        <v>379.00400000000002</v>
      </c>
      <c r="I49" s="53">
        <v>5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141</v>
      </c>
      <c r="C51" s="9" t="s">
        <v>752</v>
      </c>
      <c r="D51" s="9"/>
      <c r="E51" s="9" t="s">
        <v>753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3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7</v>
      </c>
      <c r="B53" s="46" t="s">
        <v>595</v>
      </c>
      <c r="C53" s="46" t="s">
        <v>583</v>
      </c>
      <c r="D53" s="97">
        <v>96.001999999999995</v>
      </c>
      <c r="E53" s="97">
        <v>96.001000000000005</v>
      </c>
      <c r="F53" s="98">
        <f t="shared" ref="F53:F61" si="4">SUM(D53,E53)</f>
        <v>192.00299999999999</v>
      </c>
      <c r="G53" s="18">
        <v>9</v>
      </c>
      <c r="H53" s="105">
        <v>582.00800000000004</v>
      </c>
      <c r="I53" s="47">
        <v>27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4</v>
      </c>
      <c r="B54" s="49" t="s">
        <v>754</v>
      </c>
      <c r="C54" s="49" t="s">
        <v>75</v>
      </c>
      <c r="D54" s="99">
        <v>97.001999999999995</v>
      </c>
      <c r="E54" s="99">
        <v>95.001000000000005</v>
      </c>
      <c r="F54" s="100">
        <f t="shared" si="4"/>
        <v>192.00299999999999</v>
      </c>
      <c r="G54" s="27">
        <v>9</v>
      </c>
      <c r="H54" s="106">
        <v>577.00700000000006</v>
      </c>
      <c r="I54" s="50">
        <v>24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6</v>
      </c>
      <c r="B55" s="49" t="s">
        <v>755</v>
      </c>
      <c r="C55" s="49" t="s">
        <v>619</v>
      </c>
      <c r="D55" s="99">
        <v>96.001000000000005</v>
      </c>
      <c r="E55" s="99">
        <v>95</v>
      </c>
      <c r="F55" s="100">
        <f t="shared" si="4"/>
        <v>191.001</v>
      </c>
      <c r="G55" s="27">
        <v>7</v>
      </c>
      <c r="H55" s="106">
        <v>569.00300000000004</v>
      </c>
      <c r="I55" s="50">
        <v>19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8">
        <v>2</v>
      </c>
      <c r="B56" s="49" t="s">
        <v>756</v>
      </c>
      <c r="C56" s="49" t="s">
        <v>71</v>
      </c>
      <c r="D56" s="99">
        <v>95</v>
      </c>
      <c r="E56" s="99">
        <v>93.001000000000005</v>
      </c>
      <c r="F56" s="100">
        <f t="shared" si="4"/>
        <v>188.001</v>
      </c>
      <c r="G56" s="27">
        <v>5</v>
      </c>
      <c r="H56" s="106">
        <v>568.00199999999995</v>
      </c>
      <c r="I56" s="50">
        <v>16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4">
        <v>3</v>
      </c>
      <c r="B57" s="49" t="s">
        <v>757</v>
      </c>
      <c r="C57" s="49" t="s">
        <v>29</v>
      </c>
      <c r="D57" s="99">
        <v>97.001999999999995</v>
      </c>
      <c r="E57" s="99">
        <v>92.001000000000005</v>
      </c>
      <c r="F57" s="100">
        <f t="shared" si="4"/>
        <v>189.00299999999999</v>
      </c>
      <c r="G57" s="27">
        <v>6</v>
      </c>
      <c r="H57" s="106">
        <v>566.01</v>
      </c>
      <c r="I57" s="50">
        <v>16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5</v>
      </c>
      <c r="B58" s="49" t="s">
        <v>758</v>
      </c>
      <c r="C58" s="49" t="s">
        <v>737</v>
      </c>
      <c r="D58" s="99">
        <v>92</v>
      </c>
      <c r="E58" s="99">
        <v>91</v>
      </c>
      <c r="F58" s="100">
        <f t="shared" si="4"/>
        <v>183</v>
      </c>
      <c r="G58" s="27">
        <v>3</v>
      </c>
      <c r="H58" s="106">
        <v>559.00199999999995</v>
      </c>
      <c r="I58" s="50">
        <v>12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8">
        <v>8</v>
      </c>
      <c r="B59" s="49" t="s">
        <v>759</v>
      </c>
      <c r="C59" s="49" t="s">
        <v>75</v>
      </c>
      <c r="D59" s="99">
        <v>95</v>
      </c>
      <c r="E59" s="99">
        <v>93.001000000000005</v>
      </c>
      <c r="F59" s="100">
        <f t="shared" si="4"/>
        <v>188.001</v>
      </c>
      <c r="G59" s="27">
        <v>5</v>
      </c>
      <c r="H59" s="106">
        <v>557.00199999999995</v>
      </c>
      <c r="I59" s="50">
        <v>11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4">
        <v>1</v>
      </c>
      <c r="B60" s="25" t="s">
        <v>760</v>
      </c>
      <c r="C60" s="25" t="s">
        <v>29</v>
      </c>
      <c r="D60" s="99" t="s">
        <v>79</v>
      </c>
      <c r="E60" s="99"/>
      <c r="F60" s="100">
        <f t="shared" si="4"/>
        <v>0</v>
      </c>
      <c r="G60" s="27">
        <v>0</v>
      </c>
      <c r="H60" s="100">
        <v>190</v>
      </c>
      <c r="I60" s="32">
        <v>6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33">
        <v>9</v>
      </c>
      <c r="B61" s="52" t="s">
        <v>761</v>
      </c>
      <c r="C61" s="52" t="s">
        <v>127</v>
      </c>
      <c r="D61" s="102" t="s">
        <v>79</v>
      </c>
      <c r="E61" s="102"/>
      <c r="F61" s="103">
        <f t="shared" si="4"/>
        <v>0</v>
      </c>
      <c r="G61" s="36">
        <v>0</v>
      </c>
      <c r="H61" s="107">
        <v>60</v>
      </c>
      <c r="I61" s="53">
        <v>2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535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536</v>
      </c>
      <c r="E65" s="41" t="s">
        <v>167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168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A97B2C3E-A53B-4C34-8DFB-4F2AC9267DB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09CE-592F-4C51-BE3D-2847F71CAA4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668</v>
      </c>
      <c r="C1" s="2"/>
      <c r="D1" s="3"/>
      <c r="E1" s="3"/>
      <c r="F1" s="3"/>
      <c r="G1" s="2"/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169</v>
      </c>
      <c r="C3" s="9" t="s">
        <v>763</v>
      </c>
      <c r="D3" s="9"/>
      <c r="E3" s="9" t="s">
        <v>764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765</v>
      </c>
      <c r="C5" s="46" t="s">
        <v>673</v>
      </c>
      <c r="D5" s="97">
        <v>94</v>
      </c>
      <c r="E5" s="97">
        <v>98.003</v>
      </c>
      <c r="F5" s="98">
        <f t="shared" ref="F5:F13" si="0">SUM(D5,E5)</f>
        <v>192.00299999999999</v>
      </c>
      <c r="G5" s="18">
        <v>7</v>
      </c>
      <c r="H5" s="105">
        <v>578.00600000000009</v>
      </c>
      <c r="I5" s="47">
        <v>23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9</v>
      </c>
      <c r="B6" s="49" t="s">
        <v>582</v>
      </c>
      <c r="C6" s="49" t="s">
        <v>583</v>
      </c>
      <c r="D6" s="99">
        <v>100.001</v>
      </c>
      <c r="E6" s="99">
        <v>95</v>
      </c>
      <c r="F6" s="100">
        <f t="shared" si="0"/>
        <v>195.001</v>
      </c>
      <c r="G6" s="27">
        <v>9</v>
      </c>
      <c r="H6" s="106">
        <v>578.00599999999997</v>
      </c>
      <c r="I6" s="50">
        <v>22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4</v>
      </c>
      <c r="B7" s="49" t="s">
        <v>599</v>
      </c>
      <c r="C7" s="49" t="s">
        <v>583</v>
      </c>
      <c r="D7" s="99">
        <v>97.001999999999995</v>
      </c>
      <c r="E7" s="99">
        <v>93</v>
      </c>
      <c r="F7" s="100">
        <f t="shared" si="0"/>
        <v>190.00200000000001</v>
      </c>
      <c r="G7" s="27">
        <v>6</v>
      </c>
      <c r="H7" s="106">
        <v>578.00900000000001</v>
      </c>
      <c r="I7" s="50">
        <v>21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7</v>
      </c>
      <c r="B8" s="49" t="s">
        <v>766</v>
      </c>
      <c r="C8" s="49" t="s">
        <v>673</v>
      </c>
      <c r="D8" s="99">
        <v>98.001000000000005</v>
      </c>
      <c r="E8" s="99">
        <v>96.001000000000005</v>
      </c>
      <c r="F8" s="100">
        <f t="shared" si="0"/>
        <v>194.00200000000001</v>
      </c>
      <c r="G8" s="27">
        <v>8</v>
      </c>
      <c r="H8" s="106">
        <v>572.00500000000011</v>
      </c>
      <c r="I8" s="50">
        <v>17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767</v>
      </c>
      <c r="C9" s="49" t="s">
        <v>273</v>
      </c>
      <c r="D9" s="99">
        <v>90</v>
      </c>
      <c r="E9" s="99">
        <v>95</v>
      </c>
      <c r="F9" s="100">
        <f t="shared" si="0"/>
        <v>185</v>
      </c>
      <c r="G9" s="27">
        <v>3</v>
      </c>
      <c r="H9" s="106">
        <v>568.00400000000002</v>
      </c>
      <c r="I9" s="50">
        <v>15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6</v>
      </c>
      <c r="B10" s="49" t="s">
        <v>768</v>
      </c>
      <c r="C10" s="49" t="s">
        <v>273</v>
      </c>
      <c r="D10" s="99">
        <v>93</v>
      </c>
      <c r="E10" s="99">
        <v>93.001000000000005</v>
      </c>
      <c r="F10" s="100">
        <f t="shared" si="0"/>
        <v>186.001</v>
      </c>
      <c r="G10" s="27">
        <v>4</v>
      </c>
      <c r="H10" s="106">
        <v>567.00400000000002</v>
      </c>
      <c r="I10" s="50">
        <v>14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1</v>
      </c>
      <c r="B11" s="25" t="s">
        <v>769</v>
      </c>
      <c r="C11" s="25" t="s">
        <v>71</v>
      </c>
      <c r="D11" s="99">
        <v>95</v>
      </c>
      <c r="E11" s="99">
        <v>94.001000000000005</v>
      </c>
      <c r="F11" s="100">
        <f t="shared" si="0"/>
        <v>189.001</v>
      </c>
      <c r="G11" s="27">
        <v>5</v>
      </c>
      <c r="H11" s="100">
        <v>557.00400000000002</v>
      </c>
      <c r="I11" s="32">
        <v>14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3</v>
      </c>
      <c r="B12" s="49" t="s">
        <v>539</v>
      </c>
      <c r="C12" s="49" t="s">
        <v>479</v>
      </c>
      <c r="D12" s="99">
        <v>93</v>
      </c>
      <c r="E12" s="99">
        <v>86</v>
      </c>
      <c r="F12" s="100">
        <f t="shared" si="0"/>
        <v>179</v>
      </c>
      <c r="G12" s="27">
        <v>2</v>
      </c>
      <c r="H12" s="106">
        <v>544.00400000000002</v>
      </c>
      <c r="I12" s="50">
        <v>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3">
        <v>5</v>
      </c>
      <c r="B13" s="52" t="s">
        <v>135</v>
      </c>
      <c r="C13" s="52" t="s">
        <v>71</v>
      </c>
      <c r="D13" s="102" t="s">
        <v>79</v>
      </c>
      <c r="E13" s="102"/>
      <c r="F13" s="103">
        <f t="shared" si="0"/>
        <v>0</v>
      </c>
      <c r="G13" s="36">
        <v>0</v>
      </c>
      <c r="H13" s="107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172</v>
      </c>
      <c r="C15" s="9" t="s">
        <v>770</v>
      </c>
      <c r="D15" s="9"/>
      <c r="E15" s="9" t="s">
        <v>771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7</v>
      </c>
      <c r="B17" s="46" t="s">
        <v>772</v>
      </c>
      <c r="C17" s="46" t="s">
        <v>583</v>
      </c>
      <c r="D17" s="97">
        <v>97.001000000000005</v>
      </c>
      <c r="E17" s="97">
        <v>94.001999999999995</v>
      </c>
      <c r="F17" s="98">
        <f t="shared" ref="F17:F25" si="1">SUM(D17,E17)</f>
        <v>191.00299999999999</v>
      </c>
      <c r="G17" s="18">
        <v>8</v>
      </c>
      <c r="H17" s="105">
        <v>570.00700000000006</v>
      </c>
      <c r="I17" s="47">
        <v>24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2</v>
      </c>
      <c r="B18" s="49" t="s">
        <v>773</v>
      </c>
      <c r="C18" s="49" t="s">
        <v>273</v>
      </c>
      <c r="D18" s="99">
        <v>97.001000000000005</v>
      </c>
      <c r="E18" s="99">
        <v>95</v>
      </c>
      <c r="F18" s="100">
        <f t="shared" si="1"/>
        <v>192.001</v>
      </c>
      <c r="G18" s="27">
        <v>9</v>
      </c>
      <c r="H18" s="106">
        <v>572.00400000000002</v>
      </c>
      <c r="I18" s="50">
        <v>23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5</v>
      </c>
      <c r="B19" s="49" t="s">
        <v>221</v>
      </c>
      <c r="C19" s="49" t="s">
        <v>122</v>
      </c>
      <c r="D19" s="99">
        <v>95</v>
      </c>
      <c r="E19" s="99">
        <v>93</v>
      </c>
      <c r="F19" s="100">
        <f t="shared" si="1"/>
        <v>188</v>
      </c>
      <c r="G19" s="27">
        <v>5</v>
      </c>
      <c r="H19" s="106">
        <v>574.00099999999998</v>
      </c>
      <c r="I19" s="50">
        <v>22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9</v>
      </c>
      <c r="B20" s="49" t="s">
        <v>774</v>
      </c>
      <c r="C20" s="49" t="s">
        <v>109</v>
      </c>
      <c r="D20" s="99">
        <v>91</v>
      </c>
      <c r="E20" s="99">
        <v>94</v>
      </c>
      <c r="F20" s="100">
        <f t="shared" si="1"/>
        <v>185</v>
      </c>
      <c r="G20" s="27">
        <v>4</v>
      </c>
      <c r="H20" s="106">
        <v>562</v>
      </c>
      <c r="I20" s="50">
        <v>18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4</v>
      </c>
      <c r="B21" s="49" t="s">
        <v>241</v>
      </c>
      <c r="C21" s="49" t="s">
        <v>122</v>
      </c>
      <c r="D21" s="99">
        <v>96</v>
      </c>
      <c r="E21" s="99">
        <v>95</v>
      </c>
      <c r="F21" s="100">
        <f t="shared" si="1"/>
        <v>191</v>
      </c>
      <c r="G21" s="27">
        <v>7</v>
      </c>
      <c r="H21" s="106">
        <v>561.00300000000004</v>
      </c>
      <c r="I21" s="50">
        <v>16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6</v>
      </c>
      <c r="B22" s="49" t="s">
        <v>775</v>
      </c>
      <c r="C22" s="49" t="s">
        <v>107</v>
      </c>
      <c r="D22" s="99">
        <v>96.001000000000005</v>
      </c>
      <c r="E22" s="99">
        <v>94</v>
      </c>
      <c r="F22" s="100">
        <f t="shared" si="1"/>
        <v>190.001</v>
      </c>
      <c r="G22" s="27">
        <v>6</v>
      </c>
      <c r="H22" s="106">
        <v>562.00300000000004</v>
      </c>
      <c r="I22" s="50">
        <v>14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8</v>
      </c>
      <c r="B23" s="49" t="s">
        <v>776</v>
      </c>
      <c r="C23" s="49" t="s">
        <v>53</v>
      </c>
      <c r="D23" s="99">
        <v>82</v>
      </c>
      <c r="E23" s="99">
        <v>88.001000000000005</v>
      </c>
      <c r="F23" s="100">
        <f t="shared" si="1"/>
        <v>170.001</v>
      </c>
      <c r="G23" s="27">
        <v>3</v>
      </c>
      <c r="H23" s="106">
        <v>534.00099999999998</v>
      </c>
      <c r="I23" s="50">
        <v>8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4">
        <v>3</v>
      </c>
      <c r="B24" s="49" t="s">
        <v>777</v>
      </c>
      <c r="C24" s="49" t="s">
        <v>583</v>
      </c>
      <c r="D24" s="99">
        <v>0</v>
      </c>
      <c r="E24" s="99">
        <v>0</v>
      </c>
      <c r="F24" s="100">
        <f t="shared" si="1"/>
        <v>0</v>
      </c>
      <c r="G24" s="27">
        <v>0</v>
      </c>
      <c r="H24" s="106">
        <v>373.00099999999998</v>
      </c>
      <c r="I24" s="50">
        <v>8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3">
        <v>1</v>
      </c>
      <c r="B25" s="34" t="s">
        <v>778</v>
      </c>
      <c r="C25" s="34" t="s">
        <v>208</v>
      </c>
      <c r="D25" s="102">
        <v>71</v>
      </c>
      <c r="E25" s="102">
        <v>84</v>
      </c>
      <c r="F25" s="103">
        <f t="shared" si="1"/>
        <v>155</v>
      </c>
      <c r="G25" s="36">
        <v>2</v>
      </c>
      <c r="H25" s="103">
        <v>509.00200000000001</v>
      </c>
      <c r="I25" s="57">
        <v>4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196</v>
      </c>
      <c r="C27" s="9" t="s">
        <v>779</v>
      </c>
      <c r="D27" s="9"/>
      <c r="E27" s="9" t="s">
        <v>780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6</v>
      </c>
      <c r="B29" s="46" t="s">
        <v>781</v>
      </c>
      <c r="C29" s="46" t="s">
        <v>494</v>
      </c>
      <c r="D29" s="97">
        <v>93</v>
      </c>
      <c r="E29" s="97">
        <v>98.001000000000005</v>
      </c>
      <c r="F29" s="98">
        <f t="shared" ref="F29:F37" si="2">SUM(D29,E29)</f>
        <v>191.001</v>
      </c>
      <c r="G29" s="18">
        <v>9</v>
      </c>
      <c r="H29" s="105">
        <v>578.00599999999997</v>
      </c>
      <c r="I29" s="47">
        <v>26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7</v>
      </c>
      <c r="B30" s="49" t="s">
        <v>782</v>
      </c>
      <c r="C30" s="49" t="s">
        <v>673</v>
      </c>
      <c r="D30" s="99">
        <v>89</v>
      </c>
      <c r="E30" s="99">
        <v>95.001000000000005</v>
      </c>
      <c r="F30" s="100">
        <f t="shared" si="2"/>
        <v>184.001</v>
      </c>
      <c r="G30" s="27">
        <v>6</v>
      </c>
      <c r="H30" s="106">
        <v>568.00400000000002</v>
      </c>
      <c r="I30" s="50">
        <v>21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1</v>
      </c>
      <c r="B31" s="25" t="s">
        <v>783</v>
      </c>
      <c r="C31" s="25" t="s">
        <v>53</v>
      </c>
      <c r="D31" s="99">
        <v>95.001999999999995</v>
      </c>
      <c r="E31" s="99">
        <v>95</v>
      </c>
      <c r="F31" s="100">
        <f t="shared" si="2"/>
        <v>190.00200000000001</v>
      </c>
      <c r="G31" s="27">
        <v>8</v>
      </c>
      <c r="H31" s="100">
        <v>565.00500000000011</v>
      </c>
      <c r="I31" s="32">
        <v>20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239</v>
      </c>
      <c r="C32" s="49" t="s">
        <v>127</v>
      </c>
      <c r="D32" s="99">
        <v>95.001999999999995</v>
      </c>
      <c r="E32" s="99">
        <v>90</v>
      </c>
      <c r="F32" s="100">
        <f t="shared" si="2"/>
        <v>185.00200000000001</v>
      </c>
      <c r="G32" s="27">
        <v>7</v>
      </c>
      <c r="H32" s="106">
        <v>551.00500000000011</v>
      </c>
      <c r="I32" s="50">
        <v>15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2</v>
      </c>
      <c r="B33" s="49" t="s">
        <v>784</v>
      </c>
      <c r="C33" s="49" t="s">
        <v>29</v>
      </c>
      <c r="D33" s="99">
        <v>84</v>
      </c>
      <c r="E33" s="99">
        <v>89</v>
      </c>
      <c r="F33" s="100">
        <f t="shared" si="2"/>
        <v>173</v>
      </c>
      <c r="G33" s="27">
        <v>2</v>
      </c>
      <c r="H33" s="106">
        <v>548.00400000000002</v>
      </c>
      <c r="I33" s="50">
        <v>14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5</v>
      </c>
      <c r="B34" s="49" t="s">
        <v>785</v>
      </c>
      <c r="C34" s="49" t="s">
        <v>583</v>
      </c>
      <c r="D34" s="99">
        <v>90.001999999999995</v>
      </c>
      <c r="E34" s="99">
        <v>88.001000000000005</v>
      </c>
      <c r="F34" s="100">
        <f t="shared" si="2"/>
        <v>178.00299999999999</v>
      </c>
      <c r="G34" s="27">
        <v>3</v>
      </c>
      <c r="H34" s="106">
        <v>551.00600000000009</v>
      </c>
      <c r="I34" s="50">
        <v>13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9</v>
      </c>
      <c r="B35" s="49" t="s">
        <v>786</v>
      </c>
      <c r="C35" s="49" t="s">
        <v>619</v>
      </c>
      <c r="D35" s="99">
        <v>91</v>
      </c>
      <c r="E35" s="99">
        <v>90</v>
      </c>
      <c r="F35" s="100">
        <f t="shared" si="2"/>
        <v>181</v>
      </c>
      <c r="G35" s="27">
        <v>5</v>
      </c>
      <c r="H35" s="106">
        <v>547.00199999999995</v>
      </c>
      <c r="I35" s="50">
        <v>12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3</v>
      </c>
      <c r="B36" s="49" t="s">
        <v>787</v>
      </c>
      <c r="C36" s="49" t="s">
        <v>53</v>
      </c>
      <c r="D36" s="99">
        <v>89</v>
      </c>
      <c r="E36" s="99">
        <v>90</v>
      </c>
      <c r="F36" s="100">
        <f t="shared" si="2"/>
        <v>179</v>
      </c>
      <c r="G36" s="27">
        <v>4</v>
      </c>
      <c r="H36" s="106">
        <v>546.00300000000004</v>
      </c>
      <c r="I36" s="50">
        <v>12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4</v>
      </c>
      <c r="B37" s="52" t="s">
        <v>788</v>
      </c>
      <c r="C37" s="52" t="s">
        <v>751</v>
      </c>
      <c r="D37" s="102" t="s">
        <v>79</v>
      </c>
      <c r="E37" s="102"/>
      <c r="F37" s="103">
        <f t="shared" si="2"/>
        <v>0</v>
      </c>
      <c r="G37" s="36">
        <v>0</v>
      </c>
      <c r="H37" s="107">
        <v>0</v>
      </c>
      <c r="I37" s="53">
        <v>0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199</v>
      </c>
      <c r="C39" s="9" t="s">
        <v>789</v>
      </c>
      <c r="D39" s="9"/>
      <c r="E39" s="9" t="s">
        <v>437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3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5</v>
      </c>
      <c r="B41" s="46" t="s">
        <v>790</v>
      </c>
      <c r="C41" s="46" t="s">
        <v>122</v>
      </c>
      <c r="D41" s="97">
        <v>98.003</v>
      </c>
      <c r="E41" s="97">
        <v>97.001000000000005</v>
      </c>
      <c r="F41" s="98">
        <f t="shared" ref="F41:F49" si="3">SUM(D41,E41)</f>
        <v>195.00400000000002</v>
      </c>
      <c r="G41" s="18">
        <v>9</v>
      </c>
      <c r="H41" s="105">
        <v>578.005</v>
      </c>
      <c r="I41" s="47">
        <v>24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2</v>
      </c>
      <c r="B42" s="49" t="s">
        <v>40</v>
      </c>
      <c r="C42" s="49" t="s">
        <v>41</v>
      </c>
      <c r="D42" s="99">
        <v>98.001000000000005</v>
      </c>
      <c r="E42" s="99">
        <v>96.001000000000005</v>
      </c>
      <c r="F42" s="100">
        <f t="shared" si="3"/>
        <v>194.00200000000001</v>
      </c>
      <c r="G42" s="27">
        <v>7</v>
      </c>
      <c r="H42" s="106">
        <v>581.005</v>
      </c>
      <c r="I42" s="50">
        <v>23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8</v>
      </c>
      <c r="B43" s="49" t="s">
        <v>791</v>
      </c>
      <c r="C43" s="49" t="s">
        <v>619</v>
      </c>
      <c r="D43" s="99">
        <v>96.001000000000005</v>
      </c>
      <c r="E43" s="99">
        <v>95</v>
      </c>
      <c r="F43" s="100">
        <f t="shared" si="3"/>
        <v>191.001</v>
      </c>
      <c r="G43" s="27">
        <v>6</v>
      </c>
      <c r="H43" s="106">
        <v>574.005</v>
      </c>
      <c r="I43" s="50">
        <v>21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1</v>
      </c>
      <c r="B44" s="25" t="s">
        <v>792</v>
      </c>
      <c r="C44" s="25" t="s">
        <v>41</v>
      </c>
      <c r="D44" s="99">
        <v>98.001000000000005</v>
      </c>
      <c r="E44" s="99">
        <v>97</v>
      </c>
      <c r="F44" s="100">
        <f t="shared" si="3"/>
        <v>195.001</v>
      </c>
      <c r="G44" s="27">
        <v>8</v>
      </c>
      <c r="H44" s="100">
        <v>569.00400000000002</v>
      </c>
      <c r="I44" s="32">
        <v>19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4</v>
      </c>
      <c r="B45" s="49" t="s">
        <v>512</v>
      </c>
      <c r="C45" s="49" t="s">
        <v>62</v>
      </c>
      <c r="D45" s="99">
        <v>95</v>
      </c>
      <c r="E45" s="99">
        <v>95</v>
      </c>
      <c r="F45" s="100">
        <f t="shared" si="3"/>
        <v>190</v>
      </c>
      <c r="G45" s="27">
        <v>5</v>
      </c>
      <c r="H45" s="106">
        <v>567.00299999999993</v>
      </c>
      <c r="I45" s="50">
        <v>15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4">
        <v>7</v>
      </c>
      <c r="B46" s="49" t="s">
        <v>793</v>
      </c>
      <c r="C46" s="49" t="s">
        <v>583</v>
      </c>
      <c r="D46" s="99">
        <v>94.001000000000005</v>
      </c>
      <c r="E46" s="99">
        <v>93</v>
      </c>
      <c r="F46" s="100">
        <f t="shared" si="3"/>
        <v>187.001</v>
      </c>
      <c r="G46" s="27">
        <v>4</v>
      </c>
      <c r="H46" s="106">
        <v>562.005</v>
      </c>
      <c r="I46" s="50">
        <v>14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6</v>
      </c>
      <c r="B47" s="49" t="s">
        <v>794</v>
      </c>
      <c r="C47" s="49" t="s">
        <v>479</v>
      </c>
      <c r="D47" s="99">
        <v>89</v>
      </c>
      <c r="E47" s="99">
        <v>90</v>
      </c>
      <c r="F47" s="100">
        <f t="shared" si="3"/>
        <v>179</v>
      </c>
      <c r="G47" s="27">
        <v>3</v>
      </c>
      <c r="H47" s="106">
        <v>537.00199999999995</v>
      </c>
      <c r="I47" s="50">
        <v>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9</v>
      </c>
      <c r="B48" s="49" t="s">
        <v>795</v>
      </c>
      <c r="C48" s="49" t="s">
        <v>53</v>
      </c>
      <c r="D48" s="99">
        <v>94</v>
      </c>
      <c r="E48" s="99">
        <v>73</v>
      </c>
      <c r="F48" s="100">
        <f t="shared" si="3"/>
        <v>167</v>
      </c>
      <c r="G48" s="27">
        <v>2</v>
      </c>
      <c r="H48" s="106">
        <v>511</v>
      </c>
      <c r="I48" s="50">
        <v>5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3">
        <v>3</v>
      </c>
      <c r="B49" s="52" t="s">
        <v>796</v>
      </c>
      <c r="C49" s="52" t="s">
        <v>273</v>
      </c>
      <c r="D49" s="102">
        <v>0</v>
      </c>
      <c r="E49" s="102">
        <v>0</v>
      </c>
      <c r="F49" s="103">
        <f t="shared" si="3"/>
        <v>0</v>
      </c>
      <c r="G49" s="36">
        <v>0</v>
      </c>
      <c r="H49" s="107">
        <v>183</v>
      </c>
      <c r="I49" s="53">
        <v>4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222</v>
      </c>
      <c r="C51" s="9" t="s">
        <v>331</v>
      </c>
      <c r="D51" s="9"/>
      <c r="E51" s="9" t="s">
        <v>797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3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7</v>
      </c>
      <c r="B53" s="46" t="s">
        <v>798</v>
      </c>
      <c r="C53" s="46" t="s">
        <v>494</v>
      </c>
      <c r="D53" s="97">
        <v>97</v>
      </c>
      <c r="E53" s="97">
        <v>98</v>
      </c>
      <c r="F53" s="98">
        <f t="shared" ref="F53:F61" si="4">SUM(D53,E53)</f>
        <v>195</v>
      </c>
      <c r="G53" s="18">
        <v>9</v>
      </c>
      <c r="H53" s="105">
        <v>578.00700000000006</v>
      </c>
      <c r="I53" s="47">
        <v>25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24">
        <v>9</v>
      </c>
      <c r="B54" s="49" t="s">
        <v>233</v>
      </c>
      <c r="C54" s="49" t="s">
        <v>39</v>
      </c>
      <c r="D54" s="99">
        <v>98</v>
      </c>
      <c r="E54" s="99">
        <v>94.001000000000005</v>
      </c>
      <c r="F54" s="100">
        <f t="shared" si="4"/>
        <v>192.001</v>
      </c>
      <c r="G54" s="27">
        <v>7</v>
      </c>
      <c r="H54" s="106">
        <v>569.00300000000004</v>
      </c>
      <c r="I54" s="50">
        <v>20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8</v>
      </c>
      <c r="B55" s="49" t="s">
        <v>799</v>
      </c>
      <c r="C55" s="49" t="s">
        <v>178</v>
      </c>
      <c r="D55" s="99">
        <v>94.001000000000005</v>
      </c>
      <c r="E55" s="99">
        <v>89</v>
      </c>
      <c r="F55" s="100">
        <f t="shared" si="4"/>
        <v>183.001</v>
      </c>
      <c r="G55" s="27">
        <v>5</v>
      </c>
      <c r="H55" s="106">
        <v>564.00400000000002</v>
      </c>
      <c r="I55" s="50">
        <v>20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4">
        <v>1</v>
      </c>
      <c r="B56" s="25" t="s">
        <v>800</v>
      </c>
      <c r="C56" s="25" t="s">
        <v>29</v>
      </c>
      <c r="D56" s="99">
        <v>95</v>
      </c>
      <c r="E56" s="99">
        <v>98</v>
      </c>
      <c r="F56" s="100">
        <f t="shared" si="4"/>
        <v>193</v>
      </c>
      <c r="G56" s="27">
        <v>8</v>
      </c>
      <c r="H56" s="100">
        <v>566.00099999999998</v>
      </c>
      <c r="I56" s="32">
        <v>19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6</v>
      </c>
      <c r="B57" s="49" t="s">
        <v>618</v>
      </c>
      <c r="C57" s="49" t="s">
        <v>619</v>
      </c>
      <c r="D57" s="99">
        <v>94.001000000000005</v>
      </c>
      <c r="E57" s="99">
        <v>94</v>
      </c>
      <c r="F57" s="100">
        <f t="shared" si="4"/>
        <v>188.001</v>
      </c>
      <c r="G57" s="27">
        <v>6</v>
      </c>
      <c r="H57" s="106">
        <v>560.00300000000004</v>
      </c>
      <c r="I57" s="50">
        <v>17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5</v>
      </c>
      <c r="B58" s="49" t="s">
        <v>801</v>
      </c>
      <c r="C58" s="49" t="s">
        <v>101</v>
      </c>
      <c r="D58" s="99">
        <v>90</v>
      </c>
      <c r="E58" s="99">
        <v>92</v>
      </c>
      <c r="F58" s="100">
        <f t="shared" si="4"/>
        <v>182</v>
      </c>
      <c r="G58" s="27">
        <v>4</v>
      </c>
      <c r="H58" s="106">
        <v>549.00299999999993</v>
      </c>
      <c r="I58" s="50">
        <v>13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4">
        <v>3</v>
      </c>
      <c r="B59" s="49" t="s">
        <v>802</v>
      </c>
      <c r="C59" s="49" t="s">
        <v>487</v>
      </c>
      <c r="D59" s="99">
        <v>86</v>
      </c>
      <c r="E59" s="99">
        <v>90.001000000000005</v>
      </c>
      <c r="F59" s="100">
        <f t="shared" si="4"/>
        <v>176.001</v>
      </c>
      <c r="G59" s="27">
        <v>3</v>
      </c>
      <c r="H59" s="106">
        <v>541.00300000000004</v>
      </c>
      <c r="I59" s="50">
        <v>10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8">
        <v>2</v>
      </c>
      <c r="B60" s="49" t="s">
        <v>590</v>
      </c>
      <c r="C60" s="49" t="s">
        <v>583</v>
      </c>
      <c r="D60" s="99">
        <v>86</v>
      </c>
      <c r="E60" s="99">
        <v>88</v>
      </c>
      <c r="F60" s="100">
        <f t="shared" si="4"/>
        <v>174</v>
      </c>
      <c r="G60" s="27">
        <v>2</v>
      </c>
      <c r="H60" s="106">
        <v>536.00199999999995</v>
      </c>
      <c r="I60" s="50">
        <v>9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1">
        <v>4</v>
      </c>
      <c r="B61" s="52" t="s">
        <v>501</v>
      </c>
      <c r="C61" s="52" t="s">
        <v>208</v>
      </c>
      <c r="D61" s="102">
        <v>62</v>
      </c>
      <c r="E61" s="102">
        <v>81</v>
      </c>
      <c r="F61" s="103">
        <f t="shared" si="4"/>
        <v>143</v>
      </c>
      <c r="G61" s="36">
        <v>1</v>
      </c>
      <c r="H61" s="107">
        <v>457.00099999999998</v>
      </c>
      <c r="I61" s="53">
        <v>3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535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803</v>
      </c>
      <c r="E65" s="41" t="s">
        <v>167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168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1CABB9C3-E8B4-4620-B6AD-3EDF39B8E08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2F41-C116-4BD1-B579-048027ADA80F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/>
      <c r="D2" s="42"/>
      <c r="E2" s="42"/>
      <c r="F2" s="42"/>
      <c r="G2" s="42"/>
      <c r="H2" s="42"/>
      <c r="I2" s="42"/>
      <c r="J2" s="43" t="s">
        <v>3</v>
      </c>
      <c r="K2" s="43"/>
      <c r="L2" s="43"/>
      <c r="M2" s="43"/>
      <c r="N2" s="43"/>
      <c r="O2" s="43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169</v>
      </c>
      <c r="C3" s="9" t="s">
        <v>170</v>
      </c>
      <c r="D3" s="9"/>
      <c r="E3" s="9" t="s">
        <v>171</v>
      </c>
      <c r="F3" s="8"/>
      <c r="G3" s="8"/>
      <c r="H3" s="44"/>
      <c r="I3" s="1"/>
      <c r="J3" s="8" t="s">
        <v>172</v>
      </c>
      <c r="K3" s="9" t="s">
        <v>173</v>
      </c>
      <c r="L3" s="9"/>
      <c r="M3" s="9" t="s">
        <v>174</v>
      </c>
      <c r="N3" s="8"/>
      <c r="O3" s="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175</v>
      </c>
      <c r="C5" s="46" t="s">
        <v>23</v>
      </c>
      <c r="D5" s="17">
        <v>173</v>
      </c>
      <c r="E5" s="18">
        <v>9</v>
      </c>
      <c r="F5" s="17">
        <v>520</v>
      </c>
      <c r="G5" s="47">
        <v>27</v>
      </c>
      <c r="H5" s="44"/>
      <c r="I5" s="15">
        <v>1</v>
      </c>
      <c r="J5" s="16" t="s">
        <v>176</v>
      </c>
      <c r="K5" s="16" t="s">
        <v>58</v>
      </c>
      <c r="L5" s="17">
        <v>169</v>
      </c>
      <c r="M5" s="18">
        <v>9</v>
      </c>
      <c r="N5" s="19">
        <v>508</v>
      </c>
      <c r="O5" s="20">
        <v>26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177</v>
      </c>
      <c r="C6" s="49" t="s">
        <v>178</v>
      </c>
      <c r="D6" s="26">
        <v>159</v>
      </c>
      <c r="E6" s="27">
        <v>8</v>
      </c>
      <c r="F6" s="26">
        <v>486</v>
      </c>
      <c r="G6" s="50">
        <v>22</v>
      </c>
      <c r="H6" s="44"/>
      <c r="I6" s="48">
        <v>6</v>
      </c>
      <c r="J6" s="49" t="s">
        <v>179</v>
      </c>
      <c r="K6" s="49" t="s">
        <v>69</v>
      </c>
      <c r="L6" s="26">
        <v>165</v>
      </c>
      <c r="M6" s="27">
        <v>8</v>
      </c>
      <c r="N6" s="26">
        <v>514</v>
      </c>
      <c r="O6" s="50">
        <v>25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3</v>
      </c>
      <c r="B7" s="49" t="s">
        <v>180</v>
      </c>
      <c r="C7" s="49" t="s">
        <v>58</v>
      </c>
      <c r="D7" s="26">
        <v>157</v>
      </c>
      <c r="E7" s="27">
        <v>7</v>
      </c>
      <c r="F7" s="26">
        <v>481</v>
      </c>
      <c r="G7" s="50">
        <v>19</v>
      </c>
      <c r="H7" s="44"/>
      <c r="I7" s="48">
        <v>2</v>
      </c>
      <c r="J7" s="49" t="s">
        <v>181</v>
      </c>
      <c r="K7" s="49" t="s">
        <v>81</v>
      </c>
      <c r="L7" s="26">
        <v>165</v>
      </c>
      <c r="M7" s="27">
        <v>8</v>
      </c>
      <c r="N7" s="26">
        <v>492</v>
      </c>
      <c r="O7" s="50">
        <v>20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9</v>
      </c>
      <c r="B8" s="49" t="s">
        <v>182</v>
      </c>
      <c r="C8" s="49" t="s">
        <v>93</v>
      </c>
      <c r="D8" s="26">
        <v>156</v>
      </c>
      <c r="E8" s="27">
        <v>5</v>
      </c>
      <c r="F8" s="26">
        <v>476</v>
      </c>
      <c r="G8" s="50">
        <v>15</v>
      </c>
      <c r="H8" s="44"/>
      <c r="I8" s="48">
        <v>4</v>
      </c>
      <c r="J8" s="49" t="s">
        <v>183</v>
      </c>
      <c r="K8" s="49" t="s">
        <v>184</v>
      </c>
      <c r="L8" s="26">
        <v>147</v>
      </c>
      <c r="M8" s="27">
        <v>1</v>
      </c>
      <c r="N8" s="26">
        <v>469</v>
      </c>
      <c r="O8" s="50">
        <v>14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185</v>
      </c>
      <c r="C9" s="49" t="s">
        <v>155</v>
      </c>
      <c r="D9" s="26">
        <v>144</v>
      </c>
      <c r="E9" s="27">
        <v>2</v>
      </c>
      <c r="F9" s="26">
        <v>466</v>
      </c>
      <c r="G9" s="50">
        <v>13</v>
      </c>
      <c r="H9" s="44"/>
      <c r="I9" s="48">
        <v>8</v>
      </c>
      <c r="J9" s="49" t="s">
        <v>186</v>
      </c>
      <c r="K9" s="49" t="s">
        <v>75</v>
      </c>
      <c r="L9" s="26">
        <v>154</v>
      </c>
      <c r="M9" s="27">
        <v>2</v>
      </c>
      <c r="N9" s="26">
        <v>470</v>
      </c>
      <c r="O9" s="50">
        <v>13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1</v>
      </c>
      <c r="B10" s="30" t="s">
        <v>187</v>
      </c>
      <c r="C10" s="30" t="s">
        <v>184</v>
      </c>
      <c r="D10" s="26">
        <v>149</v>
      </c>
      <c r="E10" s="27">
        <v>3</v>
      </c>
      <c r="F10" s="31">
        <v>467</v>
      </c>
      <c r="G10" s="32">
        <v>12</v>
      </c>
      <c r="H10" s="44"/>
      <c r="I10" s="24">
        <v>9</v>
      </c>
      <c r="J10" s="49" t="s">
        <v>188</v>
      </c>
      <c r="K10" s="49" t="s">
        <v>148</v>
      </c>
      <c r="L10" s="26">
        <v>156</v>
      </c>
      <c r="M10" s="27">
        <v>3</v>
      </c>
      <c r="N10" s="26">
        <v>468</v>
      </c>
      <c r="O10" s="50">
        <v>12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7</v>
      </c>
      <c r="B11" s="49" t="s">
        <v>189</v>
      </c>
      <c r="C11" s="49" t="s">
        <v>184</v>
      </c>
      <c r="D11" s="26">
        <v>153</v>
      </c>
      <c r="E11" s="27">
        <v>4</v>
      </c>
      <c r="F11" s="26">
        <v>467</v>
      </c>
      <c r="G11" s="50">
        <v>12</v>
      </c>
      <c r="H11" s="44"/>
      <c r="I11" s="24">
        <v>3</v>
      </c>
      <c r="J11" s="49" t="s">
        <v>190</v>
      </c>
      <c r="K11" s="49" t="s">
        <v>53</v>
      </c>
      <c r="L11" s="26">
        <v>165</v>
      </c>
      <c r="M11" s="27">
        <v>8</v>
      </c>
      <c r="N11" s="26">
        <v>429</v>
      </c>
      <c r="O11" s="50">
        <v>11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191</v>
      </c>
      <c r="C12" s="49" t="s">
        <v>23</v>
      </c>
      <c r="D12" s="26">
        <v>142</v>
      </c>
      <c r="E12" s="27">
        <v>1</v>
      </c>
      <c r="F12" s="26">
        <v>459</v>
      </c>
      <c r="G12" s="50">
        <v>9</v>
      </c>
      <c r="H12" s="44"/>
      <c r="I12" s="24">
        <v>7</v>
      </c>
      <c r="J12" s="49" t="s">
        <v>192</v>
      </c>
      <c r="K12" s="49" t="s">
        <v>64</v>
      </c>
      <c r="L12" s="26">
        <v>163</v>
      </c>
      <c r="M12" s="27">
        <v>5</v>
      </c>
      <c r="N12" s="26">
        <v>466</v>
      </c>
      <c r="O12" s="50">
        <v>10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2</v>
      </c>
      <c r="B13" s="52" t="s">
        <v>193</v>
      </c>
      <c r="C13" s="52" t="s">
        <v>194</v>
      </c>
      <c r="D13" s="35">
        <v>157</v>
      </c>
      <c r="E13" s="36">
        <v>7</v>
      </c>
      <c r="F13" s="35">
        <v>419</v>
      </c>
      <c r="G13" s="53">
        <v>9</v>
      </c>
      <c r="H13" s="44"/>
      <c r="I13" s="33">
        <v>5</v>
      </c>
      <c r="J13" s="52" t="s">
        <v>195</v>
      </c>
      <c r="K13" s="52" t="s">
        <v>23</v>
      </c>
      <c r="L13" s="35">
        <v>160</v>
      </c>
      <c r="M13" s="36">
        <v>4</v>
      </c>
      <c r="N13" s="35">
        <v>456</v>
      </c>
      <c r="O13" s="53">
        <v>9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198</v>
      </c>
      <c r="F15" s="8"/>
      <c r="G15" s="8"/>
      <c r="H15" s="44"/>
      <c r="I15" s="1"/>
      <c r="J15" s="8" t="s">
        <v>199</v>
      </c>
      <c r="K15" s="9" t="s">
        <v>200</v>
      </c>
      <c r="L15" s="9"/>
      <c r="M15" s="9" t="s">
        <v>201</v>
      </c>
      <c r="N15" s="8"/>
      <c r="O15" s="8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9</v>
      </c>
      <c r="B17" s="46" t="s">
        <v>202</v>
      </c>
      <c r="C17" s="46" t="s">
        <v>53</v>
      </c>
      <c r="D17" s="17">
        <v>164</v>
      </c>
      <c r="E17" s="18">
        <v>7</v>
      </c>
      <c r="F17" s="17">
        <v>486</v>
      </c>
      <c r="G17" s="47">
        <v>24</v>
      </c>
      <c r="H17" s="44"/>
      <c r="I17" s="15">
        <v>9</v>
      </c>
      <c r="J17" s="46" t="s">
        <v>203</v>
      </c>
      <c r="K17" s="46" t="s">
        <v>53</v>
      </c>
      <c r="L17" s="17">
        <v>160</v>
      </c>
      <c r="M17" s="18">
        <v>9</v>
      </c>
      <c r="N17" s="17">
        <v>469</v>
      </c>
      <c r="O17" s="47">
        <v>24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5</v>
      </c>
      <c r="B18" s="49" t="s">
        <v>204</v>
      </c>
      <c r="C18" s="49" t="s">
        <v>64</v>
      </c>
      <c r="D18" s="26">
        <v>158</v>
      </c>
      <c r="E18" s="27">
        <v>6</v>
      </c>
      <c r="F18" s="26">
        <v>476</v>
      </c>
      <c r="G18" s="50">
        <v>20</v>
      </c>
      <c r="H18" s="44"/>
      <c r="I18" s="24">
        <v>7</v>
      </c>
      <c r="J18" s="49" t="s">
        <v>205</v>
      </c>
      <c r="K18" s="49" t="s">
        <v>206</v>
      </c>
      <c r="L18" s="26">
        <v>160</v>
      </c>
      <c r="M18" s="27">
        <v>9</v>
      </c>
      <c r="N18" s="26">
        <v>470</v>
      </c>
      <c r="O18" s="50">
        <v>22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6</v>
      </c>
      <c r="B19" s="49" t="s">
        <v>207</v>
      </c>
      <c r="C19" s="49" t="s">
        <v>208</v>
      </c>
      <c r="D19" s="26">
        <v>151</v>
      </c>
      <c r="E19" s="27">
        <v>4</v>
      </c>
      <c r="F19" s="26">
        <v>465</v>
      </c>
      <c r="G19" s="50">
        <v>18</v>
      </c>
      <c r="H19" s="44"/>
      <c r="I19" s="48">
        <v>2</v>
      </c>
      <c r="J19" s="49" t="s">
        <v>209</v>
      </c>
      <c r="K19" s="49" t="s">
        <v>23</v>
      </c>
      <c r="L19" s="26">
        <v>153</v>
      </c>
      <c r="M19" s="27">
        <v>6</v>
      </c>
      <c r="N19" s="26">
        <v>468</v>
      </c>
      <c r="O19" s="50">
        <v>21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2</v>
      </c>
      <c r="B20" s="49" t="s">
        <v>210</v>
      </c>
      <c r="C20" s="49" t="s">
        <v>93</v>
      </c>
      <c r="D20" s="26">
        <v>156</v>
      </c>
      <c r="E20" s="27">
        <v>5</v>
      </c>
      <c r="F20" s="26">
        <v>469</v>
      </c>
      <c r="G20" s="50">
        <v>17</v>
      </c>
      <c r="H20" s="44"/>
      <c r="I20" s="24">
        <v>5</v>
      </c>
      <c r="J20" s="49" t="s">
        <v>211</v>
      </c>
      <c r="K20" s="49" t="s">
        <v>21</v>
      </c>
      <c r="L20" s="26">
        <v>153</v>
      </c>
      <c r="M20" s="27">
        <v>6</v>
      </c>
      <c r="N20" s="26">
        <v>468</v>
      </c>
      <c r="O20" s="50">
        <v>20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3</v>
      </c>
      <c r="B21" s="49" t="s">
        <v>212</v>
      </c>
      <c r="C21" s="49" t="s">
        <v>93</v>
      </c>
      <c r="D21" s="26">
        <v>145</v>
      </c>
      <c r="E21" s="27">
        <v>1</v>
      </c>
      <c r="F21" s="26">
        <v>469</v>
      </c>
      <c r="G21" s="50">
        <v>16</v>
      </c>
      <c r="H21" s="44"/>
      <c r="I21" s="24">
        <v>3</v>
      </c>
      <c r="J21" s="49" t="s">
        <v>213</v>
      </c>
      <c r="K21" s="49" t="s">
        <v>53</v>
      </c>
      <c r="L21" s="26">
        <v>157</v>
      </c>
      <c r="M21" s="27">
        <v>7</v>
      </c>
      <c r="N21" s="26">
        <v>462</v>
      </c>
      <c r="O21" s="50">
        <v>19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7</v>
      </c>
      <c r="B22" s="49" t="s">
        <v>214</v>
      </c>
      <c r="C22" s="49" t="s">
        <v>21</v>
      </c>
      <c r="D22" s="26">
        <v>165</v>
      </c>
      <c r="E22" s="27">
        <v>9</v>
      </c>
      <c r="F22" s="26">
        <v>471</v>
      </c>
      <c r="G22" s="50">
        <v>14</v>
      </c>
      <c r="H22" s="44"/>
      <c r="I22" s="48">
        <v>8</v>
      </c>
      <c r="J22" s="49" t="s">
        <v>215</v>
      </c>
      <c r="K22" s="49" t="s">
        <v>36</v>
      </c>
      <c r="L22" s="26">
        <v>150</v>
      </c>
      <c r="M22" s="27">
        <v>4</v>
      </c>
      <c r="N22" s="26">
        <v>453</v>
      </c>
      <c r="O22" s="50">
        <v>14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4</v>
      </c>
      <c r="B23" s="49" t="s">
        <v>216</v>
      </c>
      <c r="C23" s="49" t="s">
        <v>75</v>
      </c>
      <c r="D23" s="26">
        <v>165</v>
      </c>
      <c r="E23" s="27">
        <v>9</v>
      </c>
      <c r="F23" s="26">
        <v>467</v>
      </c>
      <c r="G23" s="50">
        <v>14</v>
      </c>
      <c r="H23" s="44"/>
      <c r="I23" s="48">
        <v>6</v>
      </c>
      <c r="J23" s="54" t="s">
        <v>217</v>
      </c>
      <c r="K23" s="49" t="s">
        <v>127</v>
      </c>
      <c r="L23" s="26">
        <v>141</v>
      </c>
      <c r="M23" s="27">
        <v>3</v>
      </c>
      <c r="N23" s="26">
        <v>432</v>
      </c>
      <c r="O23" s="50">
        <v>9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8</v>
      </c>
      <c r="B24" s="49" t="s">
        <v>218</v>
      </c>
      <c r="C24" s="49" t="s">
        <v>155</v>
      </c>
      <c r="D24" s="26">
        <v>149</v>
      </c>
      <c r="E24" s="27">
        <v>2</v>
      </c>
      <c r="F24" s="26">
        <v>465</v>
      </c>
      <c r="G24" s="50">
        <v>14</v>
      </c>
      <c r="H24" s="44"/>
      <c r="I24" s="24">
        <v>1</v>
      </c>
      <c r="J24" s="30" t="s">
        <v>219</v>
      </c>
      <c r="K24" s="30" t="s">
        <v>36</v>
      </c>
      <c r="L24" s="26">
        <v>132</v>
      </c>
      <c r="M24" s="27">
        <v>2</v>
      </c>
      <c r="N24" s="31">
        <v>405</v>
      </c>
      <c r="O24" s="32">
        <v>6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3">
        <v>1</v>
      </c>
      <c r="B25" s="55" t="s">
        <v>220</v>
      </c>
      <c r="C25" s="55" t="s">
        <v>64</v>
      </c>
      <c r="D25" s="35">
        <v>150</v>
      </c>
      <c r="E25" s="36">
        <v>3</v>
      </c>
      <c r="F25" s="56">
        <v>419</v>
      </c>
      <c r="G25" s="57">
        <v>5</v>
      </c>
      <c r="H25" s="44"/>
      <c r="I25" s="51">
        <v>4</v>
      </c>
      <c r="J25" s="52" t="s">
        <v>221</v>
      </c>
      <c r="K25" s="52" t="s">
        <v>122</v>
      </c>
      <c r="L25" s="35">
        <v>130</v>
      </c>
      <c r="M25" s="36">
        <v>1</v>
      </c>
      <c r="N25" s="35">
        <v>346</v>
      </c>
      <c r="O25" s="53">
        <v>3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4"/>
      <c r="I27" s="1"/>
      <c r="J27" s="8" t="s">
        <v>225</v>
      </c>
      <c r="K27" s="9" t="s">
        <v>226</v>
      </c>
      <c r="L27" s="9"/>
      <c r="M27" s="9" t="s">
        <v>227</v>
      </c>
      <c r="N27" s="8"/>
      <c r="O27" s="8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3</v>
      </c>
      <c r="B29" s="46" t="s">
        <v>228</v>
      </c>
      <c r="C29" s="46" t="s">
        <v>26</v>
      </c>
      <c r="D29" s="17">
        <v>168</v>
      </c>
      <c r="E29" s="18">
        <v>9</v>
      </c>
      <c r="F29" s="17">
        <v>506</v>
      </c>
      <c r="G29" s="47">
        <v>27</v>
      </c>
      <c r="H29" s="44"/>
      <c r="I29" s="45">
        <v>4</v>
      </c>
      <c r="J29" s="46" t="s">
        <v>229</v>
      </c>
      <c r="K29" s="46" t="s">
        <v>69</v>
      </c>
      <c r="L29" s="17">
        <v>155</v>
      </c>
      <c r="M29" s="18">
        <v>8</v>
      </c>
      <c r="N29" s="17">
        <v>466</v>
      </c>
      <c r="O29" s="47">
        <v>25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9</v>
      </c>
      <c r="B30" s="49" t="s">
        <v>230</v>
      </c>
      <c r="C30" s="49" t="s">
        <v>127</v>
      </c>
      <c r="D30" s="26">
        <v>145</v>
      </c>
      <c r="E30" s="27">
        <v>1</v>
      </c>
      <c r="F30" s="26">
        <v>478</v>
      </c>
      <c r="G30" s="50">
        <v>18</v>
      </c>
      <c r="H30" s="44"/>
      <c r="I30" s="24">
        <v>1</v>
      </c>
      <c r="J30" s="30" t="s">
        <v>231</v>
      </c>
      <c r="K30" s="30" t="s">
        <v>23</v>
      </c>
      <c r="L30" s="26">
        <v>139</v>
      </c>
      <c r="M30" s="27">
        <v>5</v>
      </c>
      <c r="N30" s="31">
        <v>449</v>
      </c>
      <c r="O30" s="32">
        <v>22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4</v>
      </c>
      <c r="B31" s="49" t="s">
        <v>232</v>
      </c>
      <c r="C31" s="49" t="s">
        <v>93</v>
      </c>
      <c r="D31" s="26">
        <v>153</v>
      </c>
      <c r="E31" s="27">
        <v>5</v>
      </c>
      <c r="F31" s="26">
        <v>469</v>
      </c>
      <c r="G31" s="50">
        <v>16</v>
      </c>
      <c r="H31" s="44"/>
      <c r="I31" s="24">
        <v>7</v>
      </c>
      <c r="J31" s="49" t="s">
        <v>233</v>
      </c>
      <c r="K31" s="49" t="s">
        <v>39</v>
      </c>
      <c r="L31" s="26">
        <v>145</v>
      </c>
      <c r="M31" s="27">
        <v>6</v>
      </c>
      <c r="N31" s="26">
        <v>444</v>
      </c>
      <c r="O31" s="50">
        <v>18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1</v>
      </c>
      <c r="B32" s="30" t="s">
        <v>234</v>
      </c>
      <c r="C32" s="30" t="s">
        <v>93</v>
      </c>
      <c r="D32" s="26">
        <v>167</v>
      </c>
      <c r="E32" s="27">
        <v>8</v>
      </c>
      <c r="F32" s="31">
        <v>466</v>
      </c>
      <c r="G32" s="32">
        <v>16</v>
      </c>
      <c r="H32" s="44"/>
      <c r="I32" s="48">
        <v>8</v>
      </c>
      <c r="J32" s="49" t="s">
        <v>235</v>
      </c>
      <c r="K32" s="49" t="s">
        <v>93</v>
      </c>
      <c r="L32" s="26">
        <v>137</v>
      </c>
      <c r="M32" s="27">
        <v>4</v>
      </c>
      <c r="N32" s="26">
        <v>437</v>
      </c>
      <c r="O32" s="50">
        <v>18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4">
        <v>5</v>
      </c>
      <c r="B33" s="49" t="s">
        <v>236</v>
      </c>
      <c r="C33" s="49" t="s">
        <v>93</v>
      </c>
      <c r="D33" s="26">
        <v>160</v>
      </c>
      <c r="E33" s="27">
        <v>6</v>
      </c>
      <c r="F33" s="26">
        <v>465</v>
      </c>
      <c r="G33" s="50">
        <v>16</v>
      </c>
      <c r="H33" s="44"/>
      <c r="I33" s="48">
        <v>2</v>
      </c>
      <c r="J33" s="49" t="s">
        <v>237</v>
      </c>
      <c r="K33" s="49" t="s">
        <v>81</v>
      </c>
      <c r="L33" s="26">
        <v>156</v>
      </c>
      <c r="M33" s="27">
        <v>9</v>
      </c>
      <c r="N33" s="26">
        <v>418</v>
      </c>
      <c r="O33" s="50">
        <v>16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7</v>
      </c>
      <c r="B34" s="49" t="s">
        <v>238</v>
      </c>
      <c r="C34" s="49" t="s">
        <v>148</v>
      </c>
      <c r="D34" s="26">
        <v>152</v>
      </c>
      <c r="E34" s="27">
        <v>4</v>
      </c>
      <c r="F34" s="26">
        <v>465</v>
      </c>
      <c r="G34" s="50">
        <v>15</v>
      </c>
      <c r="H34" s="44"/>
      <c r="I34" s="24">
        <v>9</v>
      </c>
      <c r="J34" s="49" t="s">
        <v>239</v>
      </c>
      <c r="K34" s="49" t="s">
        <v>127</v>
      </c>
      <c r="L34" s="26">
        <v>131</v>
      </c>
      <c r="M34" s="27">
        <v>3</v>
      </c>
      <c r="N34" s="26">
        <v>418</v>
      </c>
      <c r="O34" s="50">
        <v>14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8">
        <v>2</v>
      </c>
      <c r="B35" s="49" t="s">
        <v>240</v>
      </c>
      <c r="C35" s="49" t="s">
        <v>78</v>
      </c>
      <c r="D35" s="26">
        <v>163</v>
      </c>
      <c r="E35" s="27">
        <v>7</v>
      </c>
      <c r="F35" s="26">
        <v>453</v>
      </c>
      <c r="G35" s="50">
        <v>12</v>
      </c>
      <c r="H35" s="44"/>
      <c r="I35" s="24">
        <v>3</v>
      </c>
      <c r="J35" s="49" t="s">
        <v>241</v>
      </c>
      <c r="K35" s="49" t="s">
        <v>122</v>
      </c>
      <c r="L35" s="26">
        <v>152</v>
      </c>
      <c r="M35" s="27">
        <v>7</v>
      </c>
      <c r="N35" s="26">
        <v>398</v>
      </c>
      <c r="O35" s="50">
        <v>10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8">
        <v>8</v>
      </c>
      <c r="B36" s="49" t="s">
        <v>242</v>
      </c>
      <c r="C36" s="49" t="s">
        <v>23</v>
      </c>
      <c r="D36" s="26">
        <v>147</v>
      </c>
      <c r="E36" s="27">
        <v>2</v>
      </c>
      <c r="F36" s="26">
        <v>439</v>
      </c>
      <c r="G36" s="50">
        <v>10</v>
      </c>
      <c r="H36" s="44"/>
      <c r="I36" s="24">
        <v>5</v>
      </c>
      <c r="J36" s="49" t="s">
        <v>243</v>
      </c>
      <c r="K36" s="49" t="s">
        <v>244</v>
      </c>
      <c r="L36" s="26">
        <v>124</v>
      </c>
      <c r="M36" s="27">
        <v>1</v>
      </c>
      <c r="N36" s="26">
        <v>388</v>
      </c>
      <c r="O36" s="50">
        <v>7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6</v>
      </c>
      <c r="B37" s="52" t="s">
        <v>245</v>
      </c>
      <c r="C37" s="52" t="s">
        <v>148</v>
      </c>
      <c r="D37" s="35">
        <v>151</v>
      </c>
      <c r="E37" s="36">
        <v>3</v>
      </c>
      <c r="F37" s="35">
        <v>439</v>
      </c>
      <c r="G37" s="53">
        <v>8</v>
      </c>
      <c r="H37" s="44"/>
      <c r="I37" s="51">
        <v>6</v>
      </c>
      <c r="J37" s="52" t="s">
        <v>246</v>
      </c>
      <c r="K37" s="52" t="s">
        <v>43</v>
      </c>
      <c r="L37" s="35">
        <v>128</v>
      </c>
      <c r="M37" s="36">
        <v>2</v>
      </c>
      <c r="N37" s="35">
        <v>387</v>
      </c>
      <c r="O37" s="53">
        <v>7</v>
      </c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247</v>
      </c>
      <c r="C39" s="9" t="s">
        <v>248</v>
      </c>
      <c r="D39" s="9"/>
      <c r="E39" s="9" t="s">
        <v>249</v>
      </c>
      <c r="F39" s="8"/>
      <c r="G39" s="8"/>
      <c r="H39" s="44"/>
      <c r="I39" s="1"/>
      <c r="J39" s="8" t="s">
        <v>250</v>
      </c>
      <c r="K39" s="9" t="s">
        <v>251</v>
      </c>
      <c r="L39" s="9"/>
      <c r="M39" s="9" t="s">
        <v>252</v>
      </c>
      <c r="N39" s="8"/>
      <c r="O39" s="8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4"/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4</v>
      </c>
      <c r="B41" s="46" t="s">
        <v>253</v>
      </c>
      <c r="C41" s="46" t="s">
        <v>78</v>
      </c>
      <c r="D41" s="17">
        <v>156</v>
      </c>
      <c r="E41" s="18">
        <v>8</v>
      </c>
      <c r="F41" s="17">
        <v>471</v>
      </c>
      <c r="G41" s="47">
        <v>24</v>
      </c>
      <c r="H41" s="44"/>
      <c r="I41" s="45">
        <v>8</v>
      </c>
      <c r="J41" s="46" t="s">
        <v>254</v>
      </c>
      <c r="K41" s="46" t="s">
        <v>39</v>
      </c>
      <c r="L41" s="17">
        <v>144</v>
      </c>
      <c r="M41" s="18">
        <v>9</v>
      </c>
      <c r="N41" s="17">
        <v>457</v>
      </c>
      <c r="O41" s="47">
        <v>28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4">
        <v>7</v>
      </c>
      <c r="B42" s="49" t="s">
        <v>255</v>
      </c>
      <c r="C42" s="49" t="s">
        <v>23</v>
      </c>
      <c r="D42" s="26">
        <v>162</v>
      </c>
      <c r="E42" s="27">
        <v>9</v>
      </c>
      <c r="F42" s="26">
        <v>468</v>
      </c>
      <c r="G42" s="50">
        <v>24</v>
      </c>
      <c r="H42" s="44"/>
      <c r="I42" s="24">
        <v>7</v>
      </c>
      <c r="J42" s="49" t="s">
        <v>256</v>
      </c>
      <c r="K42" s="49" t="s">
        <v>93</v>
      </c>
      <c r="L42" s="26">
        <v>151</v>
      </c>
      <c r="M42" s="27">
        <v>10</v>
      </c>
      <c r="N42" s="26">
        <v>453</v>
      </c>
      <c r="O42" s="50">
        <v>27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6</v>
      </c>
      <c r="B43" s="49" t="s">
        <v>257</v>
      </c>
      <c r="C43" s="49" t="s">
        <v>78</v>
      </c>
      <c r="D43" s="26">
        <v>138</v>
      </c>
      <c r="E43" s="27">
        <v>6</v>
      </c>
      <c r="F43" s="26">
        <v>456</v>
      </c>
      <c r="G43" s="50">
        <v>22</v>
      </c>
      <c r="H43" s="44"/>
      <c r="I43" s="24">
        <v>5</v>
      </c>
      <c r="J43" s="49" t="s">
        <v>258</v>
      </c>
      <c r="K43" s="49" t="s">
        <v>69</v>
      </c>
      <c r="L43" s="26">
        <v>138</v>
      </c>
      <c r="M43" s="27">
        <v>8</v>
      </c>
      <c r="N43" s="26">
        <v>443</v>
      </c>
      <c r="O43" s="50">
        <v>26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1</v>
      </c>
      <c r="B44" s="30" t="s">
        <v>259</v>
      </c>
      <c r="C44" s="30" t="s">
        <v>23</v>
      </c>
      <c r="D44" s="26">
        <v>152</v>
      </c>
      <c r="E44" s="27">
        <v>7</v>
      </c>
      <c r="F44" s="31">
        <v>449</v>
      </c>
      <c r="G44" s="32">
        <v>21</v>
      </c>
      <c r="H44" s="44"/>
      <c r="I44" s="48">
        <v>2</v>
      </c>
      <c r="J44" s="49" t="s">
        <v>260</v>
      </c>
      <c r="K44" s="49" t="s">
        <v>127</v>
      </c>
      <c r="L44" s="26">
        <v>130</v>
      </c>
      <c r="M44" s="27">
        <v>5</v>
      </c>
      <c r="N44" s="26">
        <v>410</v>
      </c>
      <c r="O44" s="50">
        <v>19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4">
        <v>5</v>
      </c>
      <c r="B45" s="49" t="s">
        <v>261</v>
      </c>
      <c r="C45" s="49" t="s">
        <v>208</v>
      </c>
      <c r="D45" s="26">
        <v>134</v>
      </c>
      <c r="E45" s="27">
        <v>4</v>
      </c>
      <c r="F45" s="26">
        <v>406</v>
      </c>
      <c r="G45" s="50">
        <v>14</v>
      </c>
      <c r="H45" s="44"/>
      <c r="I45" s="24">
        <v>3</v>
      </c>
      <c r="J45" s="49" t="s">
        <v>262</v>
      </c>
      <c r="K45" s="49" t="s">
        <v>26</v>
      </c>
      <c r="L45" s="26">
        <v>136</v>
      </c>
      <c r="M45" s="27">
        <v>7</v>
      </c>
      <c r="N45" s="26">
        <v>408</v>
      </c>
      <c r="O45" s="50">
        <v>19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8</v>
      </c>
      <c r="B46" s="49" t="s">
        <v>263</v>
      </c>
      <c r="C46" s="49" t="s">
        <v>64</v>
      </c>
      <c r="D46" s="26">
        <v>135</v>
      </c>
      <c r="E46" s="27">
        <v>5</v>
      </c>
      <c r="F46" s="26">
        <v>387</v>
      </c>
      <c r="G46" s="50">
        <v>11</v>
      </c>
      <c r="H46" s="44"/>
      <c r="I46" s="24">
        <v>1</v>
      </c>
      <c r="J46" s="30" t="s">
        <v>264</v>
      </c>
      <c r="K46" s="30" t="s">
        <v>93</v>
      </c>
      <c r="L46" s="26">
        <v>129</v>
      </c>
      <c r="M46" s="27">
        <v>4</v>
      </c>
      <c r="N46" s="31">
        <v>403</v>
      </c>
      <c r="O46" s="32">
        <v>16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2</v>
      </c>
      <c r="B47" s="49" t="s">
        <v>265</v>
      </c>
      <c r="C47" s="49" t="s">
        <v>93</v>
      </c>
      <c r="D47" s="26">
        <v>105</v>
      </c>
      <c r="E47" s="27">
        <v>2</v>
      </c>
      <c r="F47" s="26">
        <v>343</v>
      </c>
      <c r="G47" s="50">
        <v>7</v>
      </c>
      <c r="H47" s="44"/>
      <c r="I47" s="48">
        <v>6</v>
      </c>
      <c r="J47" s="49" t="s">
        <v>266</v>
      </c>
      <c r="K47" s="49" t="s">
        <v>244</v>
      </c>
      <c r="L47" s="26">
        <v>116</v>
      </c>
      <c r="M47" s="27">
        <v>2</v>
      </c>
      <c r="N47" s="26">
        <v>375</v>
      </c>
      <c r="O47" s="50">
        <v>11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9</v>
      </c>
      <c r="B48" s="49" t="s">
        <v>267</v>
      </c>
      <c r="C48" s="49" t="s">
        <v>268</v>
      </c>
      <c r="D48" s="26">
        <v>109</v>
      </c>
      <c r="E48" s="27">
        <v>3</v>
      </c>
      <c r="F48" s="26">
        <v>329</v>
      </c>
      <c r="G48" s="50">
        <v>6</v>
      </c>
      <c r="H48" s="44"/>
      <c r="I48" s="48">
        <v>4</v>
      </c>
      <c r="J48" s="49" t="s">
        <v>269</v>
      </c>
      <c r="K48" s="49" t="s">
        <v>109</v>
      </c>
      <c r="L48" s="26">
        <v>132</v>
      </c>
      <c r="M48" s="27">
        <v>6</v>
      </c>
      <c r="N48" s="26">
        <v>358</v>
      </c>
      <c r="O48" s="50">
        <v>11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3">
        <v>3</v>
      </c>
      <c r="B49" s="52" t="s">
        <v>270</v>
      </c>
      <c r="C49" s="52" t="s">
        <v>69</v>
      </c>
      <c r="D49" s="35" t="s">
        <v>79</v>
      </c>
      <c r="E49" s="36">
        <v>0</v>
      </c>
      <c r="F49" s="35">
        <v>252</v>
      </c>
      <c r="G49" s="53">
        <v>6</v>
      </c>
      <c r="H49" s="44"/>
      <c r="I49" s="24">
        <v>9</v>
      </c>
      <c r="J49" s="49" t="s">
        <v>271</v>
      </c>
      <c r="K49" s="49" t="s">
        <v>244</v>
      </c>
      <c r="L49" s="26">
        <v>122</v>
      </c>
      <c r="M49" s="27">
        <v>3</v>
      </c>
      <c r="N49" s="26">
        <v>321</v>
      </c>
      <c r="O49" s="50">
        <v>6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51">
        <v>10</v>
      </c>
      <c r="J50" s="52" t="s">
        <v>272</v>
      </c>
      <c r="K50" s="52" t="s">
        <v>273</v>
      </c>
      <c r="L50" s="35" t="s">
        <v>79</v>
      </c>
      <c r="M50" s="36">
        <v>0</v>
      </c>
      <c r="N50" s="35">
        <v>203</v>
      </c>
      <c r="O50" s="53">
        <v>4</v>
      </c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10" t="s">
        <v>166</v>
      </c>
      <c r="F52" s="41" t="s">
        <v>167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10" t="s">
        <v>168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12132B54-0938-42BC-ACCE-F2BEE31F485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9150-9297-4D8E-BD66-73EC478BCEC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668</v>
      </c>
      <c r="C1" s="2"/>
      <c r="D1" s="3"/>
      <c r="E1" s="3"/>
      <c r="F1" s="3"/>
      <c r="G1" s="2"/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225</v>
      </c>
      <c r="C3" s="9" t="s">
        <v>804</v>
      </c>
      <c r="D3" s="9"/>
      <c r="E3" s="9" t="s">
        <v>805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806</v>
      </c>
      <c r="C5" s="46" t="s">
        <v>53</v>
      </c>
      <c r="D5" s="97">
        <v>98.001999999999995</v>
      </c>
      <c r="E5" s="97">
        <v>95.001000000000005</v>
      </c>
      <c r="F5" s="98">
        <f t="shared" ref="F5:F12" si="0">SUM(D5,E5)</f>
        <v>193.00299999999999</v>
      </c>
      <c r="G5" s="18">
        <v>8</v>
      </c>
      <c r="H5" s="105">
        <v>560.005</v>
      </c>
      <c r="I5" s="47">
        <v>19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5</v>
      </c>
      <c r="B6" s="49" t="s">
        <v>807</v>
      </c>
      <c r="C6" s="49" t="s">
        <v>208</v>
      </c>
      <c r="D6" s="99">
        <v>91</v>
      </c>
      <c r="E6" s="99">
        <v>91</v>
      </c>
      <c r="F6" s="100">
        <f t="shared" si="0"/>
        <v>182</v>
      </c>
      <c r="G6" s="27">
        <v>6</v>
      </c>
      <c r="H6" s="106">
        <v>539.00199999999995</v>
      </c>
      <c r="I6" s="50">
        <v>19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3</v>
      </c>
      <c r="B7" s="49" t="s">
        <v>808</v>
      </c>
      <c r="C7" s="49" t="s">
        <v>71</v>
      </c>
      <c r="D7" s="99">
        <v>89</v>
      </c>
      <c r="E7" s="99">
        <v>95.001000000000005</v>
      </c>
      <c r="F7" s="100">
        <f t="shared" si="0"/>
        <v>184.001</v>
      </c>
      <c r="G7" s="27">
        <v>7</v>
      </c>
      <c r="H7" s="106">
        <v>535.00199999999995</v>
      </c>
      <c r="I7" s="50">
        <v>18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7</v>
      </c>
      <c r="B8" s="49" t="s">
        <v>809</v>
      </c>
      <c r="C8" s="49" t="s">
        <v>673</v>
      </c>
      <c r="D8" s="99">
        <v>83</v>
      </c>
      <c r="E8" s="99">
        <v>85</v>
      </c>
      <c r="F8" s="100">
        <f t="shared" si="0"/>
        <v>168</v>
      </c>
      <c r="G8" s="27">
        <v>2</v>
      </c>
      <c r="H8" s="106">
        <v>537.00199999999995</v>
      </c>
      <c r="I8" s="50">
        <v>16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810</v>
      </c>
      <c r="C9" s="49" t="s">
        <v>78</v>
      </c>
      <c r="D9" s="99">
        <v>83</v>
      </c>
      <c r="E9" s="99">
        <v>88</v>
      </c>
      <c r="F9" s="100">
        <f t="shared" si="0"/>
        <v>171</v>
      </c>
      <c r="G9" s="27">
        <v>3</v>
      </c>
      <c r="H9" s="106">
        <v>512.00099999999998</v>
      </c>
      <c r="I9" s="50">
        <v>13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2</v>
      </c>
      <c r="B10" s="49" t="s">
        <v>811</v>
      </c>
      <c r="C10" s="49" t="s">
        <v>29</v>
      </c>
      <c r="D10" s="99">
        <v>84</v>
      </c>
      <c r="E10" s="99">
        <v>90.001000000000005</v>
      </c>
      <c r="F10" s="100">
        <f t="shared" si="0"/>
        <v>174.001</v>
      </c>
      <c r="G10" s="27">
        <v>4</v>
      </c>
      <c r="H10" s="106">
        <v>503.00300000000004</v>
      </c>
      <c r="I10" s="50">
        <v>11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812</v>
      </c>
      <c r="C11" s="49" t="s">
        <v>479</v>
      </c>
      <c r="D11" s="99">
        <v>90.001000000000005</v>
      </c>
      <c r="E11" s="99">
        <v>84.001000000000005</v>
      </c>
      <c r="F11" s="100">
        <f t="shared" si="0"/>
        <v>174.00200000000001</v>
      </c>
      <c r="G11" s="27">
        <v>5</v>
      </c>
      <c r="H11" s="106">
        <v>489.00299999999999</v>
      </c>
      <c r="I11" s="50">
        <v>8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3">
        <v>1</v>
      </c>
      <c r="B12" s="34" t="s">
        <v>813</v>
      </c>
      <c r="C12" s="34" t="s">
        <v>208</v>
      </c>
      <c r="D12" s="102">
        <v>80</v>
      </c>
      <c r="E12" s="102">
        <v>81</v>
      </c>
      <c r="F12" s="103">
        <f t="shared" si="0"/>
        <v>161</v>
      </c>
      <c r="G12" s="36">
        <v>1</v>
      </c>
      <c r="H12" s="103">
        <v>452</v>
      </c>
      <c r="I12" s="57">
        <v>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 t="s">
        <v>535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803</v>
      </c>
      <c r="E16" s="41" t="s">
        <v>167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168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0165788-D823-4B00-843E-6697E4399ED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2173-85FD-4A5F-8A4D-03B7130011F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668</v>
      </c>
      <c r="C1" s="2"/>
      <c r="D1" s="3"/>
      <c r="E1" s="3"/>
      <c r="F1" s="3"/>
      <c r="G1" s="2" t="s">
        <v>278</v>
      </c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814</v>
      </c>
      <c r="D3" s="9"/>
      <c r="E3" s="9" t="s">
        <v>815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671</v>
      </c>
      <c r="C5" s="46" t="s">
        <v>45</v>
      </c>
      <c r="D5" s="105">
        <v>100.003</v>
      </c>
      <c r="E5" s="105">
        <v>99.001000000000005</v>
      </c>
      <c r="F5" s="98">
        <v>199.00400000000002</v>
      </c>
      <c r="G5" s="18">
        <v>7</v>
      </c>
      <c r="H5" s="105">
        <v>598.02</v>
      </c>
      <c r="I5" s="47">
        <v>23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9</v>
      </c>
      <c r="B6" s="49" t="s">
        <v>596</v>
      </c>
      <c r="C6" s="49" t="s">
        <v>159</v>
      </c>
      <c r="D6" s="106">
        <v>100</v>
      </c>
      <c r="E6" s="106">
        <v>99.001000000000005</v>
      </c>
      <c r="F6" s="100">
        <v>199.001</v>
      </c>
      <c r="G6" s="28">
        <v>6</v>
      </c>
      <c r="H6" s="106">
        <v>597.01499999999999</v>
      </c>
      <c r="I6" s="50">
        <v>20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3</v>
      </c>
      <c r="B7" s="49" t="s">
        <v>681</v>
      </c>
      <c r="C7" s="49" t="s">
        <v>682</v>
      </c>
      <c r="D7" s="106">
        <v>100.002</v>
      </c>
      <c r="E7" s="106">
        <v>100.001</v>
      </c>
      <c r="F7" s="100">
        <v>200.00299999999999</v>
      </c>
      <c r="G7" s="28">
        <v>8</v>
      </c>
      <c r="H7" s="106">
        <v>598.01</v>
      </c>
      <c r="I7" s="50">
        <v>17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158</v>
      </c>
      <c r="C8" s="49" t="s">
        <v>159</v>
      </c>
      <c r="D8" s="106">
        <v>98</v>
      </c>
      <c r="E8" s="106">
        <v>97.001999999999995</v>
      </c>
      <c r="F8" s="100">
        <v>195.00200000000001</v>
      </c>
      <c r="G8" s="28">
        <v>1</v>
      </c>
      <c r="H8" s="106">
        <v>594.01600000000008</v>
      </c>
      <c r="I8" s="50">
        <v>17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1</v>
      </c>
      <c r="B9" s="25" t="s">
        <v>675</v>
      </c>
      <c r="C9" s="25" t="s">
        <v>676</v>
      </c>
      <c r="D9" s="100">
        <v>100</v>
      </c>
      <c r="E9" s="100">
        <v>98.001999999999995</v>
      </c>
      <c r="F9" s="100">
        <v>198.00200000000001</v>
      </c>
      <c r="G9" s="28">
        <v>4</v>
      </c>
      <c r="H9" s="100">
        <v>596.0150000000001</v>
      </c>
      <c r="I9" s="32">
        <v>15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7</v>
      </c>
      <c r="B10" s="49" t="s">
        <v>683</v>
      </c>
      <c r="C10" s="49" t="s">
        <v>41</v>
      </c>
      <c r="D10" s="106">
        <v>100.002</v>
      </c>
      <c r="E10" s="106">
        <v>98.001000000000005</v>
      </c>
      <c r="F10" s="100">
        <v>198.00299999999999</v>
      </c>
      <c r="G10" s="28">
        <v>5</v>
      </c>
      <c r="H10" s="106">
        <v>595.01499999999999</v>
      </c>
      <c r="I10" s="50">
        <v>15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2</v>
      </c>
      <c r="B11" s="49" t="s">
        <v>677</v>
      </c>
      <c r="C11" s="49" t="s">
        <v>676</v>
      </c>
      <c r="D11" s="106">
        <v>100.003</v>
      </c>
      <c r="E11" s="106">
        <v>100.002</v>
      </c>
      <c r="F11" s="100">
        <v>200.005</v>
      </c>
      <c r="G11" s="28">
        <v>9</v>
      </c>
      <c r="H11" s="106">
        <v>595.01099999999997</v>
      </c>
      <c r="I11" s="50">
        <v>12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105</v>
      </c>
      <c r="C12" s="49" t="s">
        <v>45</v>
      </c>
      <c r="D12" s="106">
        <v>99</v>
      </c>
      <c r="E12" s="106">
        <v>98</v>
      </c>
      <c r="F12" s="100">
        <v>197</v>
      </c>
      <c r="G12" s="28">
        <v>2</v>
      </c>
      <c r="H12" s="106">
        <v>595.01</v>
      </c>
      <c r="I12" s="50">
        <v>12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6</v>
      </c>
      <c r="B13" s="52" t="s">
        <v>433</v>
      </c>
      <c r="C13" s="52" t="s">
        <v>685</v>
      </c>
      <c r="D13" s="107">
        <v>99.001999999999995</v>
      </c>
      <c r="E13" s="107">
        <v>98</v>
      </c>
      <c r="F13" s="103">
        <v>197.00200000000001</v>
      </c>
      <c r="G13" s="37">
        <v>3</v>
      </c>
      <c r="H13" s="107">
        <v>592.00900000000001</v>
      </c>
      <c r="I13" s="53">
        <v>6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7</v>
      </c>
      <c r="C15" s="9" t="s">
        <v>652</v>
      </c>
      <c r="D15" s="9"/>
      <c r="E15" s="9" t="s">
        <v>706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7</v>
      </c>
      <c r="B17" s="46" t="s">
        <v>689</v>
      </c>
      <c r="C17" s="46" t="s">
        <v>682</v>
      </c>
      <c r="D17" s="105">
        <v>99.003</v>
      </c>
      <c r="E17" s="105">
        <v>98.001999999999995</v>
      </c>
      <c r="F17" s="98">
        <v>197.005</v>
      </c>
      <c r="G17" s="18">
        <v>6</v>
      </c>
      <c r="H17" s="105">
        <v>595.01099999999997</v>
      </c>
      <c r="I17" s="47">
        <v>22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3</v>
      </c>
      <c r="B18" s="49" t="s">
        <v>708</v>
      </c>
      <c r="C18" s="49" t="s">
        <v>676</v>
      </c>
      <c r="D18" s="106">
        <v>100.001</v>
      </c>
      <c r="E18" s="106">
        <v>98.003</v>
      </c>
      <c r="F18" s="100">
        <v>198.00400000000002</v>
      </c>
      <c r="G18" s="28">
        <v>9</v>
      </c>
      <c r="H18" s="106">
        <v>592.01099999999997</v>
      </c>
      <c r="I18" s="50">
        <v>20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2</v>
      </c>
      <c r="B19" s="49" t="s">
        <v>692</v>
      </c>
      <c r="C19" s="49" t="s">
        <v>43</v>
      </c>
      <c r="D19" s="106">
        <v>99.001999999999995</v>
      </c>
      <c r="E19" s="106">
        <v>98.001000000000005</v>
      </c>
      <c r="F19" s="100">
        <v>197.00299999999999</v>
      </c>
      <c r="G19" s="28">
        <v>5</v>
      </c>
      <c r="H19" s="106">
        <v>592.01199999999994</v>
      </c>
      <c r="I19" s="50">
        <v>19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6</v>
      </c>
      <c r="B20" s="49" t="s">
        <v>700</v>
      </c>
      <c r="C20" s="49" t="s">
        <v>45</v>
      </c>
      <c r="D20" s="106">
        <v>99.001000000000005</v>
      </c>
      <c r="E20" s="106">
        <v>99.001000000000005</v>
      </c>
      <c r="F20" s="100">
        <v>198.00200000000001</v>
      </c>
      <c r="G20" s="28">
        <v>8</v>
      </c>
      <c r="H20" s="106">
        <v>592.01</v>
      </c>
      <c r="I20" s="50">
        <v>19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8</v>
      </c>
      <c r="B21" s="49" t="s">
        <v>412</v>
      </c>
      <c r="C21" s="49" t="s">
        <v>413</v>
      </c>
      <c r="D21" s="106">
        <v>99.001000000000005</v>
      </c>
      <c r="E21" s="106">
        <v>99</v>
      </c>
      <c r="F21" s="100">
        <v>198.001</v>
      </c>
      <c r="G21" s="28">
        <v>7</v>
      </c>
      <c r="H21" s="106">
        <v>589.00599999999997</v>
      </c>
      <c r="I21" s="50">
        <v>15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9</v>
      </c>
      <c r="B22" s="49" t="s">
        <v>711</v>
      </c>
      <c r="C22" s="49" t="s">
        <v>481</v>
      </c>
      <c r="D22" s="106">
        <v>99.001999999999995</v>
      </c>
      <c r="E22" s="106">
        <v>96</v>
      </c>
      <c r="F22" s="100">
        <v>195.00200000000001</v>
      </c>
      <c r="G22" s="28">
        <v>4</v>
      </c>
      <c r="H22" s="106">
        <v>587.01099999999997</v>
      </c>
      <c r="I22" s="50">
        <v>13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4</v>
      </c>
      <c r="B23" s="49" t="s">
        <v>710</v>
      </c>
      <c r="C23" s="49" t="s">
        <v>21</v>
      </c>
      <c r="D23" s="106">
        <v>98.001000000000005</v>
      </c>
      <c r="E23" s="106">
        <v>96</v>
      </c>
      <c r="F23" s="100">
        <v>194.001</v>
      </c>
      <c r="G23" s="28">
        <v>2</v>
      </c>
      <c r="H23" s="106">
        <v>587.01</v>
      </c>
      <c r="I23" s="50">
        <v>13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4">
        <v>1</v>
      </c>
      <c r="B24" s="25" t="s">
        <v>714</v>
      </c>
      <c r="C24" s="25" t="s">
        <v>487</v>
      </c>
      <c r="D24" s="100">
        <v>98</v>
      </c>
      <c r="E24" s="100">
        <v>96.001999999999995</v>
      </c>
      <c r="F24" s="100">
        <v>194.00200000000001</v>
      </c>
      <c r="G24" s="28">
        <v>3</v>
      </c>
      <c r="H24" s="100">
        <v>576.00700000000006</v>
      </c>
      <c r="I24" s="32">
        <v>8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3">
        <v>5</v>
      </c>
      <c r="B25" s="52" t="s">
        <v>704</v>
      </c>
      <c r="C25" s="52" t="s">
        <v>78</v>
      </c>
      <c r="D25" s="107">
        <v>97.001999999999995</v>
      </c>
      <c r="E25" s="107">
        <v>95</v>
      </c>
      <c r="F25" s="103">
        <v>192.00200000000001</v>
      </c>
      <c r="G25" s="37">
        <v>1</v>
      </c>
      <c r="H25" s="107">
        <v>581.00600000000009</v>
      </c>
      <c r="I25" s="53">
        <v>6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46</v>
      </c>
      <c r="C27" s="9" t="s">
        <v>816</v>
      </c>
      <c r="D27" s="9"/>
      <c r="E27" s="9" t="s">
        <v>515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1</v>
      </c>
      <c r="B29" s="22" t="s">
        <v>505</v>
      </c>
      <c r="C29" s="22" t="s">
        <v>479</v>
      </c>
      <c r="D29" s="98">
        <v>99.006</v>
      </c>
      <c r="E29" s="98">
        <v>98.001000000000005</v>
      </c>
      <c r="F29" s="98">
        <v>197.00700000000001</v>
      </c>
      <c r="G29" s="18">
        <v>7</v>
      </c>
      <c r="H29" s="98">
        <v>597.02400000000011</v>
      </c>
      <c r="I29" s="20">
        <v>23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7</v>
      </c>
      <c r="B30" s="49" t="s">
        <v>707</v>
      </c>
      <c r="C30" s="49" t="s">
        <v>45</v>
      </c>
      <c r="D30" s="106">
        <v>100.003</v>
      </c>
      <c r="E30" s="106">
        <v>100.002</v>
      </c>
      <c r="F30" s="100">
        <v>200.005</v>
      </c>
      <c r="G30" s="28">
        <v>8</v>
      </c>
      <c r="H30" s="106">
        <v>598.02</v>
      </c>
      <c r="I30" s="50">
        <v>22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4</v>
      </c>
      <c r="B31" s="49" t="s">
        <v>719</v>
      </c>
      <c r="C31" s="49" t="s">
        <v>676</v>
      </c>
      <c r="D31" s="106">
        <v>99.001000000000005</v>
      </c>
      <c r="E31" s="106">
        <v>96.001999999999995</v>
      </c>
      <c r="F31" s="100">
        <v>195.00299999999999</v>
      </c>
      <c r="G31" s="28">
        <v>5</v>
      </c>
      <c r="H31" s="106">
        <v>581.00600000000009</v>
      </c>
      <c r="I31" s="50">
        <v>14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6</v>
      </c>
      <c r="B32" s="49" t="s">
        <v>177</v>
      </c>
      <c r="C32" s="49" t="s">
        <v>178</v>
      </c>
      <c r="D32" s="106">
        <v>96.001999999999995</v>
      </c>
      <c r="E32" s="106">
        <v>94</v>
      </c>
      <c r="F32" s="100">
        <v>190.00200000000001</v>
      </c>
      <c r="G32" s="28">
        <v>2</v>
      </c>
      <c r="H32" s="106">
        <v>579.00700000000006</v>
      </c>
      <c r="I32" s="50">
        <v>14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2</v>
      </c>
      <c r="B33" s="49" t="s">
        <v>720</v>
      </c>
      <c r="C33" s="49" t="s">
        <v>487</v>
      </c>
      <c r="D33" s="106">
        <v>98.001999999999995</v>
      </c>
      <c r="E33" s="106">
        <v>98.001000000000005</v>
      </c>
      <c r="F33" s="100">
        <v>196.00299999999999</v>
      </c>
      <c r="G33" s="28">
        <v>6</v>
      </c>
      <c r="H33" s="106">
        <v>579.00900000000001</v>
      </c>
      <c r="I33" s="50">
        <v>13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8</v>
      </c>
      <c r="B34" s="49" t="s">
        <v>44</v>
      </c>
      <c r="C34" s="49" t="s">
        <v>45</v>
      </c>
      <c r="D34" s="106">
        <v>97.001000000000005</v>
      </c>
      <c r="E34" s="106">
        <v>94</v>
      </c>
      <c r="F34" s="100">
        <v>191.001</v>
      </c>
      <c r="G34" s="28">
        <v>3</v>
      </c>
      <c r="H34" s="106">
        <v>575.00300000000004</v>
      </c>
      <c r="I34" s="50">
        <v>10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3</v>
      </c>
      <c r="B35" s="49" t="s">
        <v>727</v>
      </c>
      <c r="C35" s="49" t="s">
        <v>45</v>
      </c>
      <c r="D35" s="106">
        <v>98.001000000000005</v>
      </c>
      <c r="E35" s="106">
        <v>96.001000000000005</v>
      </c>
      <c r="F35" s="100">
        <v>194.00200000000001</v>
      </c>
      <c r="G35" s="28">
        <v>4</v>
      </c>
      <c r="H35" s="106">
        <v>574.00299999999993</v>
      </c>
      <c r="I35" s="50">
        <v>9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33">
        <v>5</v>
      </c>
      <c r="B36" s="52" t="s">
        <v>722</v>
      </c>
      <c r="C36" s="52" t="s">
        <v>682</v>
      </c>
      <c r="D36" s="107" t="s">
        <v>79</v>
      </c>
      <c r="E36" s="107"/>
      <c r="F36" s="103">
        <v>0</v>
      </c>
      <c r="G36" s="37">
        <v>0</v>
      </c>
      <c r="H36" s="107">
        <v>0</v>
      </c>
      <c r="I36" s="53">
        <v>0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1"/>
      <c r="B38" s="8" t="s">
        <v>49</v>
      </c>
      <c r="C38" s="9" t="s">
        <v>817</v>
      </c>
      <c r="D38" s="9"/>
      <c r="E38" s="9" t="s">
        <v>818</v>
      </c>
      <c r="F38" s="8"/>
      <c r="G38" s="8"/>
      <c r="H38" s="8"/>
      <c r="I38" s="8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1">
        <v>2</v>
      </c>
      <c r="B39" s="12" t="s">
        <v>10</v>
      </c>
      <c r="C39" s="93" t="s">
        <v>11</v>
      </c>
      <c r="D39" s="63"/>
      <c r="E39" s="94"/>
      <c r="F39" s="13" t="s">
        <v>12</v>
      </c>
      <c r="G39" s="13" t="s">
        <v>13</v>
      </c>
      <c r="H39" s="13" t="s">
        <v>14</v>
      </c>
      <c r="I39" s="14" t="s">
        <v>15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5">
        <v>8</v>
      </c>
      <c r="B40" s="46" t="s">
        <v>748</v>
      </c>
      <c r="C40" s="46" t="s">
        <v>78</v>
      </c>
      <c r="D40" s="105">
        <v>99.001999999999995</v>
      </c>
      <c r="E40" s="105">
        <v>98.001999999999995</v>
      </c>
      <c r="F40" s="98">
        <v>197.00399999999999</v>
      </c>
      <c r="G40" s="18">
        <v>8</v>
      </c>
      <c r="H40" s="105">
        <v>579.00900000000001</v>
      </c>
      <c r="I40" s="47">
        <v>18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8">
        <v>2</v>
      </c>
      <c r="B41" s="49" t="s">
        <v>418</v>
      </c>
      <c r="C41" s="49" t="s">
        <v>413</v>
      </c>
      <c r="D41" s="106">
        <v>98.003</v>
      </c>
      <c r="E41" s="106">
        <v>94.001000000000005</v>
      </c>
      <c r="F41" s="100">
        <v>192.00400000000002</v>
      </c>
      <c r="G41" s="28">
        <v>6</v>
      </c>
      <c r="H41" s="106">
        <v>575.00800000000004</v>
      </c>
      <c r="I41" s="50">
        <v>17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4">
        <v>3</v>
      </c>
      <c r="B42" s="49" t="s">
        <v>736</v>
      </c>
      <c r="C42" s="49" t="s">
        <v>737</v>
      </c>
      <c r="D42" s="106">
        <v>94.001000000000005</v>
      </c>
      <c r="E42" s="106">
        <v>93</v>
      </c>
      <c r="F42" s="100">
        <v>187.001</v>
      </c>
      <c r="G42" s="28">
        <v>2</v>
      </c>
      <c r="H42" s="106">
        <v>575.00300000000004</v>
      </c>
      <c r="I42" s="50">
        <v>17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1</v>
      </c>
      <c r="B43" s="25" t="s">
        <v>749</v>
      </c>
      <c r="C43" s="25" t="s">
        <v>676</v>
      </c>
      <c r="D43" s="100">
        <v>100.001</v>
      </c>
      <c r="E43" s="100">
        <v>97.001000000000005</v>
      </c>
      <c r="F43" s="100">
        <v>197.00200000000001</v>
      </c>
      <c r="G43" s="28">
        <v>7</v>
      </c>
      <c r="H43" s="100">
        <v>575.00299999999993</v>
      </c>
      <c r="I43" s="32">
        <v>15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5</v>
      </c>
      <c r="B44" s="49" t="s">
        <v>221</v>
      </c>
      <c r="C44" s="49" t="s">
        <v>122</v>
      </c>
      <c r="D44" s="106">
        <v>95</v>
      </c>
      <c r="E44" s="106">
        <v>93</v>
      </c>
      <c r="F44" s="100">
        <v>188</v>
      </c>
      <c r="G44" s="28">
        <v>3</v>
      </c>
      <c r="H44" s="106">
        <v>574.00099999999998</v>
      </c>
      <c r="I44" s="50">
        <v>14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4">
        <v>7</v>
      </c>
      <c r="B45" s="49" t="s">
        <v>772</v>
      </c>
      <c r="C45" s="49" t="s">
        <v>583</v>
      </c>
      <c r="D45" s="106">
        <v>97.001000000000005</v>
      </c>
      <c r="E45" s="106">
        <v>94.001999999999995</v>
      </c>
      <c r="F45" s="100">
        <v>191.00299999999999</v>
      </c>
      <c r="G45" s="28">
        <v>5</v>
      </c>
      <c r="H45" s="106">
        <v>570.00700000000006</v>
      </c>
      <c r="I45" s="50">
        <v>13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4</v>
      </c>
      <c r="B46" s="49" t="s">
        <v>757</v>
      </c>
      <c r="C46" s="49" t="s">
        <v>29</v>
      </c>
      <c r="D46" s="106">
        <v>97.001999999999995</v>
      </c>
      <c r="E46" s="106">
        <v>92.001000000000005</v>
      </c>
      <c r="F46" s="100">
        <v>189.00299999999999</v>
      </c>
      <c r="G46" s="28">
        <v>4</v>
      </c>
      <c r="H46" s="106">
        <v>566.01</v>
      </c>
      <c r="I46" s="50">
        <v>9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51">
        <v>6</v>
      </c>
      <c r="B47" s="52" t="s">
        <v>758</v>
      </c>
      <c r="C47" s="52" t="s">
        <v>737</v>
      </c>
      <c r="D47" s="107">
        <v>92</v>
      </c>
      <c r="E47" s="107">
        <v>91</v>
      </c>
      <c r="F47" s="103">
        <v>183</v>
      </c>
      <c r="G47" s="37">
        <v>1</v>
      </c>
      <c r="H47" s="107">
        <v>559.00199999999995</v>
      </c>
      <c r="I47" s="53">
        <v>6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"/>
      <c r="B49" s="8" t="s">
        <v>82</v>
      </c>
      <c r="C49" s="9" t="s">
        <v>819</v>
      </c>
      <c r="D49" s="9"/>
      <c r="E49" s="9" t="s">
        <v>820</v>
      </c>
      <c r="F49" s="8"/>
      <c r="G49" s="8"/>
      <c r="H49" s="8"/>
      <c r="I49" s="8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11">
        <v>2</v>
      </c>
      <c r="B50" s="12" t="s">
        <v>10</v>
      </c>
      <c r="C50" s="93" t="s">
        <v>11</v>
      </c>
      <c r="D50" s="63"/>
      <c r="E50" s="94"/>
      <c r="F50" s="13" t="s">
        <v>12</v>
      </c>
      <c r="G50" s="13" t="s">
        <v>13</v>
      </c>
      <c r="H50" s="13" t="s">
        <v>14</v>
      </c>
      <c r="I50" s="14" t="s">
        <v>15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5">
        <v>2</v>
      </c>
      <c r="B51" s="46" t="s">
        <v>792</v>
      </c>
      <c r="C51" s="46" t="s">
        <v>41</v>
      </c>
      <c r="D51" s="105">
        <v>98.001000000000005</v>
      </c>
      <c r="E51" s="105">
        <v>97</v>
      </c>
      <c r="F51" s="98">
        <v>195.001</v>
      </c>
      <c r="G51" s="18">
        <v>8</v>
      </c>
      <c r="H51" s="105">
        <v>569.00400000000002</v>
      </c>
      <c r="I51" s="47">
        <v>20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24">
        <v>7</v>
      </c>
      <c r="B52" s="49" t="s">
        <v>799</v>
      </c>
      <c r="C52" s="49" t="s">
        <v>178</v>
      </c>
      <c r="D52" s="106">
        <v>94.001000000000005</v>
      </c>
      <c r="E52" s="106">
        <v>89</v>
      </c>
      <c r="F52" s="100">
        <v>183.001</v>
      </c>
      <c r="G52" s="28">
        <v>6</v>
      </c>
      <c r="H52" s="106">
        <v>564.00400000000002</v>
      </c>
      <c r="I52" s="50">
        <v>19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24">
        <v>1</v>
      </c>
      <c r="B53" s="25" t="s">
        <v>800</v>
      </c>
      <c r="C53" s="25" t="s">
        <v>29</v>
      </c>
      <c r="D53" s="100">
        <v>95</v>
      </c>
      <c r="E53" s="100">
        <v>98</v>
      </c>
      <c r="F53" s="100">
        <v>193</v>
      </c>
      <c r="G53" s="28">
        <v>7</v>
      </c>
      <c r="H53" s="100">
        <v>566.00099999999998</v>
      </c>
      <c r="I53" s="32">
        <v>18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6</v>
      </c>
      <c r="B54" s="49" t="s">
        <v>801</v>
      </c>
      <c r="C54" s="49" t="s">
        <v>101</v>
      </c>
      <c r="D54" s="106">
        <v>90</v>
      </c>
      <c r="E54" s="106">
        <v>92</v>
      </c>
      <c r="F54" s="100">
        <v>182</v>
      </c>
      <c r="G54" s="28">
        <v>5</v>
      </c>
      <c r="H54" s="106">
        <v>549.00299999999993</v>
      </c>
      <c r="I54" s="50">
        <v>15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24">
        <v>3</v>
      </c>
      <c r="B55" s="49" t="s">
        <v>784</v>
      </c>
      <c r="C55" s="49" t="s">
        <v>29</v>
      </c>
      <c r="D55" s="106">
        <v>84</v>
      </c>
      <c r="E55" s="106">
        <v>89</v>
      </c>
      <c r="F55" s="100">
        <v>173</v>
      </c>
      <c r="G55" s="28">
        <v>2</v>
      </c>
      <c r="H55" s="106">
        <v>548.00400000000002</v>
      </c>
      <c r="I55" s="50">
        <v>14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4">
        <v>5</v>
      </c>
      <c r="B56" s="49" t="s">
        <v>794</v>
      </c>
      <c r="C56" s="49" t="s">
        <v>479</v>
      </c>
      <c r="D56" s="106">
        <v>89</v>
      </c>
      <c r="E56" s="106">
        <v>90</v>
      </c>
      <c r="F56" s="100">
        <v>179</v>
      </c>
      <c r="G56" s="28">
        <v>4</v>
      </c>
      <c r="H56" s="106">
        <v>537.00199999999995</v>
      </c>
      <c r="I56" s="50">
        <v>12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4</v>
      </c>
      <c r="B57" s="49" t="s">
        <v>812</v>
      </c>
      <c r="C57" s="49" t="s">
        <v>479</v>
      </c>
      <c r="D57" s="106">
        <v>90.001000000000005</v>
      </c>
      <c r="E57" s="106">
        <v>84.001000000000005</v>
      </c>
      <c r="F57" s="100">
        <v>174.00200000000001</v>
      </c>
      <c r="G57" s="28">
        <v>3</v>
      </c>
      <c r="H57" s="106">
        <v>489.00299999999999</v>
      </c>
      <c r="I57" s="50">
        <v>6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51">
        <v>8</v>
      </c>
      <c r="B58" s="52" t="s">
        <v>795</v>
      </c>
      <c r="C58" s="52" t="s">
        <v>53</v>
      </c>
      <c r="D58" s="107">
        <v>94</v>
      </c>
      <c r="E58" s="107">
        <v>73</v>
      </c>
      <c r="F58" s="103">
        <v>167</v>
      </c>
      <c r="G58" s="37">
        <v>1</v>
      </c>
      <c r="H58" s="107">
        <v>511</v>
      </c>
      <c r="I58" s="53">
        <v>4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 t="s">
        <v>535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10" t="s">
        <v>277</v>
      </c>
      <c r="E62" s="41" t="s">
        <v>167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10" t="s">
        <v>168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E608FFA-EDC8-488E-8579-258C5D77E7F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06B8-4E40-4AFB-AA69-5BAA6B0AB6A6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821</v>
      </c>
      <c r="B1" s="2"/>
      <c r="C1" s="2"/>
      <c r="D1" s="3"/>
      <c r="E1" s="3"/>
      <c r="F1" s="3"/>
      <c r="G1" s="58"/>
      <c r="H1" s="3"/>
      <c r="I1" s="4" t="s">
        <v>475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822</v>
      </c>
      <c r="B4" s="63"/>
      <c r="C4" s="64">
        <v>592</v>
      </c>
      <c r="D4" s="63"/>
      <c r="E4" s="65" t="s">
        <v>15</v>
      </c>
      <c r="F4" s="108">
        <f>SUM(F5:F7)</f>
        <v>593.01099999999997</v>
      </c>
      <c r="G4" s="67" t="s">
        <v>291</v>
      </c>
      <c r="H4" s="62" t="s">
        <v>823</v>
      </c>
      <c r="I4" s="63"/>
      <c r="J4" s="64">
        <v>594</v>
      </c>
      <c r="K4" s="63"/>
      <c r="L4" s="65" t="s">
        <v>15</v>
      </c>
      <c r="M4" s="108">
        <f>SUM(M5:M7)</f>
        <v>594.00600000000009</v>
      </c>
      <c r="N4"/>
    </row>
    <row r="5" spans="1:25" ht="15.75" customHeight="1" x14ac:dyDescent="0.3">
      <c r="A5" s="139" t="s">
        <v>686</v>
      </c>
      <c r="B5" s="110"/>
      <c r="C5" s="111"/>
      <c r="D5" s="116">
        <v>99.003</v>
      </c>
      <c r="E5" s="116">
        <v>98</v>
      </c>
      <c r="F5" s="117">
        <f>SUM(D5:E5)</f>
        <v>197.00299999999999</v>
      </c>
      <c r="G5"/>
      <c r="H5" s="139" t="s">
        <v>671</v>
      </c>
      <c r="I5" s="110"/>
      <c r="J5" s="111"/>
      <c r="K5" s="116">
        <v>100.003</v>
      </c>
      <c r="L5" s="116">
        <v>99.001000000000005</v>
      </c>
      <c r="M5" s="117">
        <f>SUM(K5:L5)</f>
        <v>199.00400000000002</v>
      </c>
      <c r="N5"/>
    </row>
    <row r="6" spans="1:25" ht="15.75" customHeight="1" x14ac:dyDescent="0.3">
      <c r="A6" s="113" t="s">
        <v>230</v>
      </c>
      <c r="B6" s="114"/>
      <c r="C6" s="115"/>
      <c r="D6" s="116">
        <v>100.003</v>
      </c>
      <c r="E6" s="116">
        <v>99.001000000000005</v>
      </c>
      <c r="F6" s="140">
        <f>SUM(D6:E6)</f>
        <v>199.00400000000002</v>
      </c>
      <c r="G6"/>
      <c r="H6" s="113" t="s">
        <v>105</v>
      </c>
      <c r="I6" s="114"/>
      <c r="J6" s="115"/>
      <c r="K6" s="116">
        <v>99</v>
      </c>
      <c r="L6" s="116">
        <v>98</v>
      </c>
      <c r="M6" s="140">
        <f>SUM(K6:L6)</f>
        <v>197</v>
      </c>
      <c r="N6"/>
    </row>
    <row r="7" spans="1:25" ht="15.75" customHeight="1" x14ac:dyDescent="0.3">
      <c r="A7" s="118" t="s">
        <v>694</v>
      </c>
      <c r="B7" s="119"/>
      <c r="C7" s="120"/>
      <c r="D7" s="102">
        <v>100.003</v>
      </c>
      <c r="E7" s="102">
        <v>97.001000000000005</v>
      </c>
      <c r="F7" s="141">
        <f>SUM(D7:E7)</f>
        <v>197.00400000000002</v>
      </c>
      <c r="G7"/>
      <c r="H7" s="118" t="s">
        <v>700</v>
      </c>
      <c r="I7" s="119"/>
      <c r="J7" s="120"/>
      <c r="K7" s="102">
        <v>99.001000000000005</v>
      </c>
      <c r="L7" s="102">
        <v>99.001000000000005</v>
      </c>
      <c r="M7" s="141">
        <f>SUM(K7:L7)</f>
        <v>198.00200000000001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824</v>
      </c>
      <c r="B9" s="63"/>
      <c r="C9" s="64">
        <v>585</v>
      </c>
      <c r="D9" s="63"/>
      <c r="E9" s="65" t="s">
        <v>15</v>
      </c>
      <c r="F9" s="108">
        <f>SUM(F10:F12)</f>
        <v>583.005</v>
      </c>
      <c r="G9" s="67" t="s">
        <v>291</v>
      </c>
      <c r="H9" s="62" t="s">
        <v>566</v>
      </c>
      <c r="I9" s="63"/>
      <c r="J9" s="64">
        <v>587</v>
      </c>
      <c r="K9" s="63"/>
      <c r="L9" s="65" t="s">
        <v>15</v>
      </c>
      <c r="M9" s="108">
        <f>SUM(M10:M12)</f>
        <v>585.01800000000003</v>
      </c>
      <c r="N9"/>
    </row>
    <row r="10" spans="1:25" ht="15.75" customHeight="1" x14ac:dyDescent="0.3">
      <c r="A10" s="139" t="s">
        <v>672</v>
      </c>
      <c r="B10" s="110"/>
      <c r="C10" s="111"/>
      <c r="D10" s="116">
        <v>100.002</v>
      </c>
      <c r="E10" s="116">
        <v>99.001999999999995</v>
      </c>
      <c r="F10" s="117">
        <f>SUM(D10:E10)</f>
        <v>199.00399999999999</v>
      </c>
      <c r="G10"/>
      <c r="H10" s="139" t="s">
        <v>478</v>
      </c>
      <c r="I10" s="110"/>
      <c r="J10" s="111"/>
      <c r="K10" s="116">
        <v>100.003</v>
      </c>
      <c r="L10" s="116">
        <v>98.004000000000005</v>
      </c>
      <c r="M10" s="117">
        <f>SUM(K10:L10)</f>
        <v>198.00700000000001</v>
      </c>
      <c r="N10"/>
    </row>
    <row r="11" spans="1:25" ht="15.75" customHeight="1" x14ac:dyDescent="0.3">
      <c r="A11" s="113" t="s">
        <v>730</v>
      </c>
      <c r="B11" s="114"/>
      <c r="C11" s="115"/>
      <c r="D11" s="116">
        <v>97</v>
      </c>
      <c r="E11" s="116">
        <v>96</v>
      </c>
      <c r="F11" s="140">
        <f>SUM(D11:E11)</f>
        <v>193</v>
      </c>
      <c r="G11"/>
      <c r="H11" s="113" t="s">
        <v>725</v>
      </c>
      <c r="I11" s="114"/>
      <c r="J11" s="115"/>
      <c r="K11" s="116">
        <v>98</v>
      </c>
      <c r="L11" s="116">
        <v>90.001999999999995</v>
      </c>
      <c r="M11" s="140">
        <f>SUM(K11:L11)</f>
        <v>188.00200000000001</v>
      </c>
      <c r="N11"/>
    </row>
    <row r="12" spans="1:25" ht="15.75" customHeight="1" x14ac:dyDescent="0.3">
      <c r="A12" s="118" t="s">
        <v>739</v>
      </c>
      <c r="B12" s="119"/>
      <c r="C12" s="120"/>
      <c r="D12" s="102">
        <v>96.001000000000005</v>
      </c>
      <c r="E12" s="102">
        <v>95</v>
      </c>
      <c r="F12" s="141">
        <f>SUM(D12:E12)</f>
        <v>191.001</v>
      </c>
      <c r="G12"/>
      <c r="H12" s="118" t="s">
        <v>589</v>
      </c>
      <c r="I12" s="119"/>
      <c r="J12" s="120"/>
      <c r="K12" s="102">
        <v>100.003</v>
      </c>
      <c r="L12" s="102">
        <v>99.006</v>
      </c>
      <c r="M12" s="141">
        <f>SUM(K12:L12)</f>
        <v>199.00900000000001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825</v>
      </c>
      <c r="B14" s="63"/>
      <c r="C14" s="64">
        <v>582</v>
      </c>
      <c r="D14" s="63"/>
      <c r="E14" s="65" t="s">
        <v>15</v>
      </c>
      <c r="F14" s="108">
        <f>SUM(F15:F17)</f>
        <v>585.00800000000004</v>
      </c>
      <c r="G14" s="67" t="s">
        <v>291</v>
      </c>
      <c r="H14" s="62" t="s">
        <v>826</v>
      </c>
      <c r="I14" s="63"/>
      <c r="J14" s="64">
        <v>588</v>
      </c>
      <c r="K14" s="63"/>
      <c r="L14" s="65" t="s">
        <v>15</v>
      </c>
      <c r="M14" s="108">
        <f>SUM(M15:M17)</f>
        <v>586.01099999999997</v>
      </c>
      <c r="N14"/>
    </row>
    <row r="15" spans="1:25" ht="15.75" customHeight="1" x14ac:dyDescent="0.3">
      <c r="A15" s="139" t="s">
        <v>727</v>
      </c>
      <c r="B15" s="110"/>
      <c r="C15" s="111"/>
      <c r="D15" s="116">
        <v>98.001000000000005</v>
      </c>
      <c r="E15" s="116">
        <v>96.001000000000005</v>
      </c>
      <c r="F15" s="117">
        <f>SUM(D15:E15)</f>
        <v>194.00200000000001</v>
      </c>
      <c r="G15"/>
      <c r="H15" s="139" t="s">
        <v>720</v>
      </c>
      <c r="I15" s="110"/>
      <c r="J15" s="111"/>
      <c r="K15" s="116">
        <v>98.001999999999995</v>
      </c>
      <c r="L15" s="116">
        <v>98.001000000000005</v>
      </c>
      <c r="M15" s="117">
        <f>SUM(K15:L15)</f>
        <v>196.00299999999999</v>
      </c>
      <c r="N15"/>
    </row>
    <row r="16" spans="1:25" ht="15.75" customHeight="1" x14ac:dyDescent="0.3">
      <c r="A16" s="113" t="s">
        <v>707</v>
      </c>
      <c r="B16" s="114"/>
      <c r="C16" s="115"/>
      <c r="D16" s="116">
        <v>100.003</v>
      </c>
      <c r="E16" s="116">
        <v>100.002</v>
      </c>
      <c r="F16" s="140">
        <f>SUM(D16:E16)</f>
        <v>200.005</v>
      </c>
      <c r="G16"/>
      <c r="H16" s="113" t="s">
        <v>714</v>
      </c>
      <c r="I16" s="114"/>
      <c r="J16" s="115"/>
      <c r="K16" s="116">
        <v>98</v>
      </c>
      <c r="L16" s="116">
        <v>96.001999999999995</v>
      </c>
      <c r="M16" s="140">
        <f>SUM(K16:L16)</f>
        <v>194.00200000000001</v>
      </c>
      <c r="N16"/>
    </row>
    <row r="17" spans="1:20" ht="15.75" customHeight="1" x14ac:dyDescent="0.3">
      <c r="A17" s="118" t="s">
        <v>44</v>
      </c>
      <c r="B17" s="119"/>
      <c r="C17" s="120"/>
      <c r="D17" s="102">
        <v>97.001000000000005</v>
      </c>
      <c r="E17" s="102">
        <v>94</v>
      </c>
      <c r="F17" s="141">
        <f>SUM(D17:E17)</f>
        <v>191.001</v>
      </c>
      <c r="G17"/>
      <c r="H17" s="118" t="s">
        <v>684</v>
      </c>
      <c r="I17" s="119"/>
      <c r="J17" s="120"/>
      <c r="K17" s="102">
        <v>98.003</v>
      </c>
      <c r="L17" s="102">
        <v>98.003</v>
      </c>
      <c r="M17" s="141">
        <f>SUM(K17:L17)</f>
        <v>196.006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827</v>
      </c>
      <c r="E20" s="10"/>
      <c r="H20" s="75" t="s">
        <v>823</v>
      </c>
      <c r="I20" s="27">
        <v>3</v>
      </c>
      <c r="J20" s="27">
        <v>3</v>
      </c>
      <c r="K20" s="27"/>
      <c r="L20" s="27"/>
      <c r="M20" s="123">
        <v>1785.0400000000002</v>
      </c>
      <c r="N20" s="70">
        <v>6</v>
      </c>
    </row>
    <row r="21" spans="1:20" ht="15.75" customHeight="1" x14ac:dyDescent="0.3">
      <c r="B21" s="76" t="s">
        <v>828</v>
      </c>
      <c r="E21" s="10"/>
      <c r="H21" s="125" t="s">
        <v>822</v>
      </c>
      <c r="I21" s="31">
        <v>3</v>
      </c>
      <c r="J21" s="31">
        <v>2</v>
      </c>
      <c r="K21" s="31"/>
      <c r="L21" s="31">
        <v>1</v>
      </c>
      <c r="M21" s="124">
        <v>1774.0329999999999</v>
      </c>
      <c r="N21" s="32">
        <v>4</v>
      </c>
    </row>
    <row r="22" spans="1:20" ht="15.75" customHeight="1" x14ac:dyDescent="0.3">
      <c r="B22" s="9" t="s">
        <v>304</v>
      </c>
      <c r="E22" s="10"/>
      <c r="H22" s="125" t="s">
        <v>826</v>
      </c>
      <c r="I22" s="28">
        <v>3</v>
      </c>
      <c r="J22" s="28">
        <v>2</v>
      </c>
      <c r="K22" s="28"/>
      <c r="L22" s="28">
        <v>1</v>
      </c>
      <c r="M22" s="126">
        <v>1744.0319999999999</v>
      </c>
      <c r="N22" s="29">
        <v>4</v>
      </c>
    </row>
    <row r="23" spans="1:20" ht="15.75" customHeight="1" x14ac:dyDescent="0.3">
      <c r="H23" s="71" t="s">
        <v>566</v>
      </c>
      <c r="I23" s="28">
        <v>3</v>
      </c>
      <c r="J23" s="28">
        <v>1</v>
      </c>
      <c r="K23" s="28"/>
      <c r="L23" s="28">
        <v>2</v>
      </c>
      <c r="M23" s="126">
        <v>1763.039</v>
      </c>
      <c r="N23" s="29">
        <v>2</v>
      </c>
    </row>
    <row r="24" spans="1:20" ht="15.75" customHeight="1" x14ac:dyDescent="0.3">
      <c r="H24" s="71" t="s">
        <v>825</v>
      </c>
      <c r="I24" s="28">
        <v>3</v>
      </c>
      <c r="J24" s="28">
        <v>1</v>
      </c>
      <c r="K24" s="28"/>
      <c r="L24" s="28">
        <v>2</v>
      </c>
      <c r="M24" s="126">
        <v>1747.0260000000001</v>
      </c>
      <c r="N24" s="29">
        <v>2</v>
      </c>
    </row>
    <row r="25" spans="1:20" ht="15.75" customHeight="1" x14ac:dyDescent="0.3">
      <c r="H25" s="72" t="s">
        <v>824</v>
      </c>
      <c r="I25" s="37">
        <v>3</v>
      </c>
      <c r="J25" s="37"/>
      <c r="K25" s="37"/>
      <c r="L25" s="37">
        <v>3</v>
      </c>
      <c r="M25" s="128">
        <v>1550.02</v>
      </c>
      <c r="N25" s="38">
        <v>0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829</v>
      </c>
      <c r="B30" s="63"/>
      <c r="C30" s="64">
        <v>568</v>
      </c>
      <c r="D30" s="63"/>
      <c r="E30" s="65" t="s">
        <v>15</v>
      </c>
      <c r="F30" s="108">
        <f>SUM(F31:F33)</f>
        <v>573.00599999999997</v>
      </c>
      <c r="G30" s="67" t="s">
        <v>291</v>
      </c>
      <c r="H30" s="62" t="s">
        <v>830</v>
      </c>
      <c r="I30" s="63"/>
      <c r="J30" s="64">
        <v>563</v>
      </c>
      <c r="K30" s="63"/>
      <c r="L30" s="65" t="s">
        <v>15</v>
      </c>
      <c r="M30" s="108">
        <f>SUM(M31:M33)</f>
        <v>580.00799999999992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746</v>
      </c>
      <c r="B31" s="110"/>
      <c r="C31" s="111"/>
      <c r="D31" s="116">
        <v>98.001999999999995</v>
      </c>
      <c r="E31" s="116">
        <v>97.001000000000005</v>
      </c>
      <c r="F31" s="117">
        <f>SUM(D31:E31)</f>
        <v>195.00299999999999</v>
      </c>
      <c r="G31"/>
      <c r="H31" s="139" t="s">
        <v>699</v>
      </c>
      <c r="I31" s="110"/>
      <c r="J31" s="111"/>
      <c r="K31" s="116">
        <v>100.002</v>
      </c>
      <c r="L31" s="116">
        <v>97.001999999999995</v>
      </c>
      <c r="M31" s="117">
        <f>SUM(K31:L31)</f>
        <v>197.00399999999999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3" t="s">
        <v>733</v>
      </c>
      <c r="B32" s="114"/>
      <c r="C32" s="115"/>
      <c r="D32" s="116">
        <v>97.001999999999995</v>
      </c>
      <c r="E32" s="116">
        <v>97</v>
      </c>
      <c r="F32" s="140">
        <f>SUM(D32:E32)</f>
        <v>194.00200000000001</v>
      </c>
      <c r="G32"/>
      <c r="H32" s="113" t="s">
        <v>741</v>
      </c>
      <c r="I32" s="114"/>
      <c r="J32" s="115"/>
      <c r="K32" s="116">
        <v>96.001000000000005</v>
      </c>
      <c r="L32" s="116">
        <v>95.001999999999995</v>
      </c>
      <c r="M32" s="140">
        <f>SUM(K32:L32)</f>
        <v>191.00299999999999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8" t="s">
        <v>782</v>
      </c>
      <c r="B33" s="119"/>
      <c r="C33" s="120"/>
      <c r="D33" s="102">
        <v>95.001000000000005</v>
      </c>
      <c r="E33" s="102">
        <v>89</v>
      </c>
      <c r="F33" s="141">
        <f>SUM(D33:E33)</f>
        <v>184.001</v>
      </c>
      <c r="G33"/>
      <c r="H33" s="118" t="s">
        <v>233</v>
      </c>
      <c r="I33" s="119"/>
      <c r="J33" s="120"/>
      <c r="K33" s="102">
        <v>98</v>
      </c>
      <c r="L33" s="102">
        <v>94.001000000000005</v>
      </c>
      <c r="M33" s="141">
        <f>SUM(K33:L33)</f>
        <v>192.001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2" t="s">
        <v>831</v>
      </c>
      <c r="B35" s="63"/>
      <c r="C35" s="64">
        <v>575</v>
      </c>
      <c r="D35" s="63"/>
      <c r="E35" s="65" t="s">
        <v>15</v>
      </c>
      <c r="F35" s="108">
        <f>SUM(F36:F38)</f>
        <v>585.00700000000006</v>
      </c>
      <c r="G35" s="67" t="s">
        <v>291</v>
      </c>
      <c r="H35" s="62" t="s">
        <v>832</v>
      </c>
      <c r="I35" s="63"/>
      <c r="J35" s="64">
        <v>557</v>
      </c>
      <c r="K35" s="63"/>
      <c r="L35" s="65" t="s">
        <v>15</v>
      </c>
      <c r="M35" s="108">
        <f>SUM(M36:M38)</f>
        <v>563.00199999999995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740</v>
      </c>
      <c r="B36" s="110"/>
      <c r="C36" s="111"/>
      <c r="D36" s="116">
        <v>97.001000000000005</v>
      </c>
      <c r="E36" s="116">
        <v>93.001000000000005</v>
      </c>
      <c r="F36" s="117">
        <f>SUM(D36:E36)</f>
        <v>190.00200000000001</v>
      </c>
      <c r="G36"/>
      <c r="H36" s="139" t="s">
        <v>755</v>
      </c>
      <c r="I36" s="110"/>
      <c r="J36" s="111"/>
      <c r="K36" s="116">
        <v>96.001000000000005</v>
      </c>
      <c r="L36" s="116">
        <v>95</v>
      </c>
      <c r="M36" s="117">
        <f>SUM(K36:L36)</f>
        <v>191.001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3" t="s">
        <v>744</v>
      </c>
      <c r="B37" s="114"/>
      <c r="C37" s="115"/>
      <c r="D37" s="116">
        <v>100.001</v>
      </c>
      <c r="E37" s="116">
        <v>99.001999999999995</v>
      </c>
      <c r="F37" s="140">
        <f>SUM(D37:E37)</f>
        <v>199.00299999999999</v>
      </c>
      <c r="G37"/>
      <c r="H37" s="113" t="s">
        <v>791</v>
      </c>
      <c r="I37" s="114"/>
      <c r="J37" s="115"/>
      <c r="K37" s="116">
        <v>96.001000000000005</v>
      </c>
      <c r="L37" s="116">
        <v>95</v>
      </c>
      <c r="M37" s="140">
        <f>SUM(K37:L37)</f>
        <v>191.001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8" t="s">
        <v>735</v>
      </c>
      <c r="B38" s="119"/>
      <c r="C38" s="120"/>
      <c r="D38" s="102">
        <v>99.001999999999995</v>
      </c>
      <c r="E38" s="102">
        <v>97</v>
      </c>
      <c r="F38" s="141">
        <f>SUM(D38:E38)</f>
        <v>196.00200000000001</v>
      </c>
      <c r="G38"/>
      <c r="H38" s="118" t="s">
        <v>786</v>
      </c>
      <c r="I38" s="119"/>
      <c r="J38" s="120"/>
      <c r="K38" s="102">
        <v>91</v>
      </c>
      <c r="L38" s="102">
        <v>90</v>
      </c>
      <c r="M38" s="141">
        <f>SUM(K38:L38)</f>
        <v>181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2" t="s">
        <v>295</v>
      </c>
      <c r="B40" s="63"/>
      <c r="C40" s="64">
        <v>577</v>
      </c>
      <c r="D40" s="63"/>
      <c r="E40" s="65" t="s">
        <v>15</v>
      </c>
      <c r="F40" s="108">
        <f>SUM(F41:F43)</f>
        <v>392.00700000000001</v>
      </c>
      <c r="G40" s="67" t="s">
        <v>291</v>
      </c>
      <c r="H40" s="62" t="s">
        <v>833</v>
      </c>
      <c r="I40" s="63"/>
      <c r="J40" s="64">
        <v>574</v>
      </c>
      <c r="K40" s="63"/>
      <c r="L40" s="65" t="s">
        <v>15</v>
      </c>
      <c r="M40" s="108">
        <f>SUM(M41:M43)</f>
        <v>563.00800000000004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39" t="s">
        <v>135</v>
      </c>
      <c r="B41" s="110"/>
      <c r="C41" s="111"/>
      <c r="D41" s="116" t="s">
        <v>137</v>
      </c>
      <c r="E41" s="116"/>
      <c r="F41" s="117">
        <f>SUM(D41:E41)</f>
        <v>0</v>
      </c>
      <c r="G41"/>
      <c r="H41" s="139" t="s">
        <v>505</v>
      </c>
      <c r="I41" s="110"/>
      <c r="J41" s="111"/>
      <c r="K41" s="116">
        <v>99.006</v>
      </c>
      <c r="L41" s="116">
        <v>98.001000000000005</v>
      </c>
      <c r="M41" s="117">
        <f>SUM(K41:L41)</f>
        <v>197.00700000000001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3" t="s">
        <v>738</v>
      </c>
      <c r="B42" s="114"/>
      <c r="C42" s="115"/>
      <c r="D42" s="116">
        <v>99.003</v>
      </c>
      <c r="E42" s="116">
        <v>99</v>
      </c>
      <c r="F42" s="140">
        <f>SUM(D42:E42)</f>
        <v>198.00299999999999</v>
      </c>
      <c r="G42"/>
      <c r="H42" s="113" t="s">
        <v>539</v>
      </c>
      <c r="I42" s="114"/>
      <c r="J42" s="115"/>
      <c r="K42" s="116">
        <v>93</v>
      </c>
      <c r="L42" s="116">
        <v>86</v>
      </c>
      <c r="M42" s="140">
        <f>SUM(K42:L42)</f>
        <v>179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8" t="s">
        <v>713</v>
      </c>
      <c r="B43" s="119"/>
      <c r="C43" s="120"/>
      <c r="D43" s="102">
        <v>98.001000000000005</v>
      </c>
      <c r="E43" s="102">
        <v>96.003</v>
      </c>
      <c r="F43" s="141">
        <f>SUM(D43:E43)</f>
        <v>194.00400000000002</v>
      </c>
      <c r="G43"/>
      <c r="H43" s="118" t="s">
        <v>728</v>
      </c>
      <c r="I43" s="119"/>
      <c r="J43" s="120"/>
      <c r="K43" s="102">
        <v>94.001000000000005</v>
      </c>
      <c r="L43" s="102">
        <v>93</v>
      </c>
      <c r="M43" s="141">
        <f>SUM(K43:L43)</f>
        <v>187.001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834</v>
      </c>
      <c r="E46" s="10"/>
      <c r="H46" s="81" t="s">
        <v>830</v>
      </c>
      <c r="I46" s="69">
        <v>3</v>
      </c>
      <c r="J46" s="69">
        <v>3</v>
      </c>
      <c r="K46" s="69"/>
      <c r="L46" s="69"/>
      <c r="M46" s="130">
        <v>1734.0249999999996</v>
      </c>
      <c r="N46" s="82">
        <v>6</v>
      </c>
      <c r="O46" s="44"/>
      <c r="P46" s="44"/>
    </row>
    <row r="47" spans="1:20" ht="15.75" customHeight="1" x14ac:dyDescent="0.3">
      <c r="B47" s="83" t="s">
        <v>835</v>
      </c>
      <c r="E47" s="10"/>
      <c r="H47" s="84" t="s">
        <v>829</v>
      </c>
      <c r="I47" s="26">
        <v>3</v>
      </c>
      <c r="J47" s="26">
        <v>2</v>
      </c>
      <c r="K47" s="26"/>
      <c r="L47" s="26">
        <v>1</v>
      </c>
      <c r="M47" s="131">
        <v>1745.02</v>
      </c>
      <c r="N47" s="50">
        <v>4</v>
      </c>
      <c r="O47" s="44"/>
      <c r="P47" s="44"/>
    </row>
    <row r="48" spans="1:20" ht="15.75" customHeight="1" x14ac:dyDescent="0.3">
      <c r="B48" s="9" t="s">
        <v>304</v>
      </c>
      <c r="E48" s="10"/>
      <c r="H48" s="84" t="s">
        <v>831</v>
      </c>
      <c r="I48" s="26">
        <v>3</v>
      </c>
      <c r="J48" s="26">
        <v>2</v>
      </c>
      <c r="K48" s="26"/>
      <c r="L48" s="26">
        <v>1</v>
      </c>
      <c r="M48" s="131">
        <v>1744.0230000000001</v>
      </c>
      <c r="N48" s="50">
        <v>4</v>
      </c>
      <c r="O48" s="44"/>
      <c r="P48" s="44"/>
    </row>
    <row r="49" spans="1:16" ht="15.75" customHeight="1" x14ac:dyDescent="0.3">
      <c r="H49" s="84" t="s">
        <v>833</v>
      </c>
      <c r="I49" s="26">
        <v>3</v>
      </c>
      <c r="J49" s="26">
        <v>2</v>
      </c>
      <c r="K49" s="26"/>
      <c r="L49" s="26">
        <v>1</v>
      </c>
      <c r="M49" s="131">
        <v>1717.0319999999999</v>
      </c>
      <c r="N49" s="50">
        <v>4</v>
      </c>
      <c r="O49" s="44"/>
      <c r="P49" s="44"/>
    </row>
    <row r="50" spans="1:16" ht="15.75" customHeight="1" x14ac:dyDescent="0.3">
      <c r="H50" s="84" t="s">
        <v>832</v>
      </c>
      <c r="I50" s="26">
        <v>3</v>
      </c>
      <c r="J50" s="26"/>
      <c r="K50" s="26"/>
      <c r="L50" s="26">
        <v>3</v>
      </c>
      <c r="M50" s="131">
        <v>1688.0099999999998</v>
      </c>
      <c r="N50" s="50">
        <v>0</v>
      </c>
      <c r="O50" s="44"/>
      <c r="P50" s="44"/>
    </row>
    <row r="51" spans="1:16" ht="15.75" customHeight="1" x14ac:dyDescent="0.3">
      <c r="H51" s="85" t="s">
        <v>295</v>
      </c>
      <c r="I51" s="35">
        <v>3</v>
      </c>
      <c r="J51" s="35"/>
      <c r="K51" s="35"/>
      <c r="L51" s="35">
        <v>3</v>
      </c>
      <c r="M51" s="132">
        <v>969.0150000000001</v>
      </c>
      <c r="N51" s="53">
        <v>0</v>
      </c>
      <c r="O51" s="44"/>
      <c r="P51" s="44"/>
    </row>
    <row r="52" spans="1:16" ht="15.75" customHeight="1" x14ac:dyDescent="0.3">
      <c r="A52" s="73"/>
      <c r="B52" s="73"/>
      <c r="C52" s="73"/>
      <c r="D52" s="73"/>
      <c r="E52" s="73"/>
      <c r="F52" s="73"/>
      <c r="G52" s="133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535</v>
      </c>
      <c r="B53" s="73"/>
      <c r="C53" s="73"/>
      <c r="D53" s="73"/>
      <c r="E53" s="73"/>
      <c r="F53" s="73"/>
      <c r="G53" s="133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33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536</v>
      </c>
      <c r="E55" s="89" t="s">
        <v>167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168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3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3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3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3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3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3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3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3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3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3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3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3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3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3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3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3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3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3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3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3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3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3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3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3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3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3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3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3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3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3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3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3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3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3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3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3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3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3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3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3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3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3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3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3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3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3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3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3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3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3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3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3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3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33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33"/>
      <c r="H111" s="73"/>
      <c r="I111" s="73"/>
      <c r="J111" s="73"/>
      <c r="K111" s="73"/>
      <c r="L111" s="73"/>
      <c r="M111" s="73"/>
      <c r="N111" s="73"/>
    </row>
  </sheetData>
  <mergeCells count="1">
    <mergeCell ref="I2:N2"/>
  </mergeCells>
  <hyperlinks>
    <hyperlink ref="A2" location="'Index'!A3" tooltip="Go to the Index sheet" display="á" xr:uid="{B8E0DFA5-7A79-4005-B375-10C3C5A8D28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9D37-43D9-40B2-8612-73ED9C0A84C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837</v>
      </c>
      <c r="D3" s="9"/>
      <c r="E3" s="9" t="s">
        <v>838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22" t="s">
        <v>839</v>
      </c>
      <c r="C5" s="22" t="s">
        <v>840</v>
      </c>
      <c r="D5" s="97">
        <v>100.005</v>
      </c>
      <c r="E5" s="97">
        <v>100.004</v>
      </c>
      <c r="F5" s="98">
        <f t="shared" ref="F5:F13" si="0">SUM(D5,E5)</f>
        <v>200.00900000000001</v>
      </c>
      <c r="G5" s="18">
        <v>9</v>
      </c>
      <c r="H5" s="98">
        <v>600.03099999999995</v>
      </c>
      <c r="I5" s="20">
        <v>26</v>
      </c>
      <c r="K5" s="10"/>
    </row>
    <row r="6" spans="1:25" ht="15.75" customHeight="1" x14ac:dyDescent="0.3">
      <c r="A6" s="24">
        <v>3</v>
      </c>
      <c r="B6" s="25" t="s">
        <v>692</v>
      </c>
      <c r="C6" s="25" t="s">
        <v>43</v>
      </c>
      <c r="D6" s="99">
        <v>100.005</v>
      </c>
      <c r="E6" s="99">
        <v>100.002</v>
      </c>
      <c r="F6" s="100">
        <f t="shared" si="0"/>
        <v>200.00700000000001</v>
      </c>
      <c r="G6" s="27">
        <v>7</v>
      </c>
      <c r="H6" s="100">
        <v>600.03</v>
      </c>
      <c r="I6" s="29">
        <v>25</v>
      </c>
      <c r="N6" s="135"/>
      <c r="O6" s="135"/>
      <c r="P6" s="135"/>
      <c r="R6" s="135"/>
      <c r="S6" s="136"/>
    </row>
    <row r="7" spans="1:25" ht="15.75" customHeight="1" x14ac:dyDescent="0.3">
      <c r="A7" s="24">
        <v>7</v>
      </c>
      <c r="B7" s="25" t="s">
        <v>158</v>
      </c>
      <c r="C7" s="25" t="s">
        <v>159</v>
      </c>
      <c r="D7" s="99">
        <v>100.005</v>
      </c>
      <c r="E7" s="99">
        <v>100.004</v>
      </c>
      <c r="F7" s="100">
        <f t="shared" si="0"/>
        <v>200.00900000000001</v>
      </c>
      <c r="G7" s="27">
        <v>9</v>
      </c>
      <c r="H7" s="100">
        <v>600.02700000000004</v>
      </c>
      <c r="I7" s="29">
        <v>23</v>
      </c>
      <c r="J7" s="89"/>
      <c r="K7" s="10"/>
    </row>
    <row r="8" spans="1:25" ht="15.75" customHeight="1" x14ac:dyDescent="0.3">
      <c r="A8" s="24">
        <v>9</v>
      </c>
      <c r="B8" s="25" t="s">
        <v>480</v>
      </c>
      <c r="C8" s="25" t="s">
        <v>481</v>
      </c>
      <c r="D8" s="99">
        <v>100.003</v>
      </c>
      <c r="E8" s="99">
        <v>100.002</v>
      </c>
      <c r="F8" s="100">
        <f t="shared" si="0"/>
        <v>200.005</v>
      </c>
      <c r="G8" s="27">
        <v>6</v>
      </c>
      <c r="H8" s="100">
        <v>599.02300000000002</v>
      </c>
      <c r="I8" s="29">
        <v>17</v>
      </c>
    </row>
    <row r="9" spans="1:25" ht="15.75" customHeight="1" x14ac:dyDescent="0.3">
      <c r="A9" s="24">
        <v>6</v>
      </c>
      <c r="B9" s="25" t="s">
        <v>584</v>
      </c>
      <c r="C9" s="25" t="s">
        <v>583</v>
      </c>
      <c r="D9" s="99">
        <v>100.006</v>
      </c>
      <c r="E9" s="99">
        <v>99.004000000000005</v>
      </c>
      <c r="F9" s="100">
        <f t="shared" si="0"/>
        <v>199.01</v>
      </c>
      <c r="G9" s="27">
        <v>4</v>
      </c>
      <c r="H9" s="100">
        <v>598.024</v>
      </c>
      <c r="I9" s="29">
        <v>14</v>
      </c>
      <c r="P9" s="137"/>
      <c r="Q9" s="137"/>
      <c r="R9" s="137"/>
      <c r="S9" s="137"/>
    </row>
    <row r="10" spans="1:25" ht="15.75" customHeight="1" x14ac:dyDescent="0.3">
      <c r="A10" s="24">
        <v>2</v>
      </c>
      <c r="B10" s="25" t="s">
        <v>841</v>
      </c>
      <c r="C10" s="25" t="s">
        <v>673</v>
      </c>
      <c r="D10" s="99">
        <v>100.003</v>
      </c>
      <c r="E10" s="99">
        <v>100.002</v>
      </c>
      <c r="F10" s="100">
        <f t="shared" si="0"/>
        <v>200.005</v>
      </c>
      <c r="G10" s="27">
        <v>6</v>
      </c>
      <c r="H10" s="100">
        <v>599.01299999999992</v>
      </c>
      <c r="I10" s="32">
        <v>12</v>
      </c>
    </row>
    <row r="11" spans="1:25" ht="15.75" customHeight="1" x14ac:dyDescent="0.3">
      <c r="A11" s="24">
        <v>5</v>
      </c>
      <c r="B11" s="25" t="s">
        <v>842</v>
      </c>
      <c r="C11" s="25" t="s">
        <v>43</v>
      </c>
      <c r="D11" s="99">
        <v>99.004000000000005</v>
      </c>
      <c r="E11" s="99">
        <v>97.001999999999995</v>
      </c>
      <c r="F11" s="100">
        <f t="shared" si="0"/>
        <v>196.006</v>
      </c>
      <c r="G11" s="27">
        <v>2</v>
      </c>
      <c r="H11" s="100">
        <v>594.02</v>
      </c>
      <c r="I11" s="29">
        <v>11</v>
      </c>
    </row>
    <row r="12" spans="1:25" ht="15.75" customHeight="1" x14ac:dyDescent="0.3">
      <c r="A12" s="24">
        <v>8</v>
      </c>
      <c r="B12" s="25" t="s">
        <v>843</v>
      </c>
      <c r="C12" s="25" t="s">
        <v>78</v>
      </c>
      <c r="D12" s="99">
        <v>99.004999999999995</v>
      </c>
      <c r="E12" s="99">
        <v>99.003</v>
      </c>
      <c r="F12" s="100">
        <f t="shared" si="0"/>
        <v>198.00799999999998</v>
      </c>
      <c r="G12" s="27">
        <v>3</v>
      </c>
      <c r="H12" s="100">
        <v>596.01800000000003</v>
      </c>
      <c r="I12" s="29">
        <v>9</v>
      </c>
    </row>
    <row r="13" spans="1:25" ht="15.75" customHeight="1" x14ac:dyDescent="0.3">
      <c r="A13" s="33">
        <v>4</v>
      </c>
      <c r="B13" s="34" t="s">
        <v>844</v>
      </c>
      <c r="C13" s="34" t="s">
        <v>64</v>
      </c>
      <c r="D13" s="102">
        <v>98</v>
      </c>
      <c r="E13" s="102">
        <v>97.001999999999995</v>
      </c>
      <c r="F13" s="103">
        <f t="shared" si="0"/>
        <v>195.00200000000001</v>
      </c>
      <c r="G13" s="36">
        <v>1</v>
      </c>
      <c r="H13" s="103">
        <v>589.01199999999994</v>
      </c>
      <c r="I13" s="38">
        <v>5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845</v>
      </c>
      <c r="D15" s="9"/>
      <c r="E15" s="9" t="s">
        <v>846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9</v>
      </c>
      <c r="B17" s="22" t="s">
        <v>582</v>
      </c>
      <c r="C17" s="22" t="s">
        <v>583</v>
      </c>
      <c r="D17" s="97">
        <v>100.003</v>
      </c>
      <c r="E17" s="97">
        <v>99.001000000000005</v>
      </c>
      <c r="F17" s="98">
        <f t="shared" ref="F17:F25" si="1">SUM(D17,E17)</f>
        <v>199.00400000000002</v>
      </c>
      <c r="G17" s="18">
        <v>6</v>
      </c>
      <c r="H17" s="98">
        <v>599.01499999999999</v>
      </c>
      <c r="I17" s="23">
        <v>24</v>
      </c>
    </row>
    <row r="18" spans="1:9" ht="15.75" customHeight="1" x14ac:dyDescent="0.3">
      <c r="A18" s="24">
        <v>3</v>
      </c>
      <c r="B18" s="25" t="s">
        <v>507</v>
      </c>
      <c r="C18" s="25" t="s">
        <v>494</v>
      </c>
      <c r="D18" s="99">
        <v>100.005</v>
      </c>
      <c r="E18" s="99">
        <v>99.001999999999995</v>
      </c>
      <c r="F18" s="100">
        <f t="shared" si="1"/>
        <v>199.00700000000001</v>
      </c>
      <c r="G18" s="27">
        <v>7</v>
      </c>
      <c r="H18" s="100">
        <v>598.01900000000001</v>
      </c>
      <c r="I18" s="29">
        <v>21</v>
      </c>
    </row>
    <row r="19" spans="1:9" ht="15.75" customHeight="1" x14ac:dyDescent="0.3">
      <c r="A19" s="24">
        <v>5</v>
      </c>
      <c r="B19" s="25" t="s">
        <v>498</v>
      </c>
      <c r="C19" s="25" t="s">
        <v>494</v>
      </c>
      <c r="D19" s="99">
        <v>100.00700000000001</v>
      </c>
      <c r="E19" s="99">
        <v>99.001999999999995</v>
      </c>
      <c r="F19" s="100">
        <f t="shared" si="1"/>
        <v>199.00900000000001</v>
      </c>
      <c r="G19" s="27">
        <v>8</v>
      </c>
      <c r="H19" s="100">
        <v>596.024</v>
      </c>
      <c r="I19" s="29">
        <v>17</v>
      </c>
    </row>
    <row r="20" spans="1:9" ht="15.75" customHeight="1" x14ac:dyDescent="0.3">
      <c r="A20" s="24">
        <v>1</v>
      </c>
      <c r="B20" s="25" t="s">
        <v>594</v>
      </c>
      <c r="C20" s="25" t="s">
        <v>381</v>
      </c>
      <c r="D20" s="99">
        <v>100</v>
      </c>
      <c r="E20" s="99">
        <v>99.004000000000005</v>
      </c>
      <c r="F20" s="100">
        <f t="shared" si="1"/>
        <v>199.00400000000002</v>
      </c>
      <c r="G20" s="27">
        <v>6</v>
      </c>
      <c r="H20" s="100">
        <v>596.01200000000006</v>
      </c>
      <c r="I20" s="32">
        <v>17</v>
      </c>
    </row>
    <row r="21" spans="1:9" ht="15.75" customHeight="1" x14ac:dyDescent="0.3">
      <c r="A21" s="24">
        <v>8</v>
      </c>
      <c r="B21" s="25" t="s">
        <v>847</v>
      </c>
      <c r="C21" s="25" t="s">
        <v>848</v>
      </c>
      <c r="D21" s="99">
        <v>100.003</v>
      </c>
      <c r="E21" s="99">
        <v>99.001000000000005</v>
      </c>
      <c r="F21" s="100">
        <f t="shared" si="1"/>
        <v>199.00400000000002</v>
      </c>
      <c r="G21" s="27">
        <v>6</v>
      </c>
      <c r="H21" s="100">
        <v>595.01400000000001</v>
      </c>
      <c r="I21" s="29">
        <v>17</v>
      </c>
    </row>
    <row r="22" spans="1:9" ht="15.75" customHeight="1" x14ac:dyDescent="0.3">
      <c r="A22" s="24">
        <v>7</v>
      </c>
      <c r="B22" s="25" t="s">
        <v>690</v>
      </c>
      <c r="C22" s="25" t="s">
        <v>58</v>
      </c>
      <c r="D22" s="99">
        <v>100.004</v>
      </c>
      <c r="E22" s="99">
        <v>97</v>
      </c>
      <c r="F22" s="100">
        <f t="shared" si="1"/>
        <v>197.00400000000002</v>
      </c>
      <c r="G22" s="27">
        <v>2</v>
      </c>
      <c r="H22" s="100">
        <v>594.01700000000005</v>
      </c>
      <c r="I22" s="29">
        <v>14</v>
      </c>
    </row>
    <row r="23" spans="1:9" ht="15.75" customHeight="1" x14ac:dyDescent="0.3">
      <c r="A23" s="24">
        <v>4</v>
      </c>
      <c r="B23" s="25" t="s">
        <v>849</v>
      </c>
      <c r="C23" s="25" t="s">
        <v>848</v>
      </c>
      <c r="D23" s="99">
        <v>100.003</v>
      </c>
      <c r="E23" s="99">
        <v>100.003</v>
      </c>
      <c r="F23" s="100">
        <f t="shared" si="1"/>
        <v>200.006</v>
      </c>
      <c r="G23" s="27">
        <v>9</v>
      </c>
      <c r="H23" s="100">
        <v>589.01700000000005</v>
      </c>
      <c r="I23" s="29">
        <v>12</v>
      </c>
    </row>
    <row r="24" spans="1:9" ht="15.75" customHeight="1" x14ac:dyDescent="0.3">
      <c r="A24" s="24">
        <v>2</v>
      </c>
      <c r="B24" s="25" t="s">
        <v>850</v>
      </c>
      <c r="C24" s="25" t="s">
        <v>851</v>
      </c>
      <c r="D24" s="99">
        <v>100.001</v>
      </c>
      <c r="E24" s="99">
        <v>99.001999999999995</v>
      </c>
      <c r="F24" s="100">
        <f t="shared" si="1"/>
        <v>199.00299999999999</v>
      </c>
      <c r="G24" s="27">
        <v>3</v>
      </c>
      <c r="H24" s="100">
        <v>594.00900000000001</v>
      </c>
      <c r="I24" s="29">
        <v>10</v>
      </c>
    </row>
    <row r="25" spans="1:9" ht="15.75" customHeight="1" x14ac:dyDescent="0.3">
      <c r="A25" s="33">
        <v>6</v>
      </c>
      <c r="B25" s="34" t="s">
        <v>852</v>
      </c>
      <c r="C25" s="34" t="s">
        <v>848</v>
      </c>
      <c r="D25" s="102">
        <v>98.001000000000005</v>
      </c>
      <c r="E25" s="102">
        <v>97.001999999999995</v>
      </c>
      <c r="F25" s="103">
        <f t="shared" si="1"/>
        <v>195.00299999999999</v>
      </c>
      <c r="G25" s="36">
        <v>1</v>
      </c>
      <c r="H25" s="103">
        <v>591.0139999999999</v>
      </c>
      <c r="I25" s="38">
        <v>8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853</v>
      </c>
      <c r="D27" s="9"/>
      <c r="E27" s="9" t="s">
        <v>854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1</v>
      </c>
      <c r="B29" s="22" t="s">
        <v>855</v>
      </c>
      <c r="C29" s="22" t="s">
        <v>494</v>
      </c>
      <c r="D29" s="97">
        <v>99.004000000000005</v>
      </c>
      <c r="E29" s="97">
        <v>99.003</v>
      </c>
      <c r="F29" s="98">
        <f t="shared" ref="F29:F37" si="2">SUM(D29,E29)</f>
        <v>198.00700000000001</v>
      </c>
      <c r="G29" s="18">
        <v>5</v>
      </c>
      <c r="H29" s="98">
        <v>598.01900000000001</v>
      </c>
      <c r="I29" s="20">
        <v>22</v>
      </c>
    </row>
    <row r="30" spans="1:9" ht="15.75" customHeight="1" x14ac:dyDescent="0.3">
      <c r="A30" s="24">
        <v>9</v>
      </c>
      <c r="B30" s="25" t="s">
        <v>856</v>
      </c>
      <c r="C30" s="25" t="s">
        <v>479</v>
      </c>
      <c r="D30" s="99">
        <v>100.006</v>
      </c>
      <c r="E30" s="99">
        <v>99.004000000000005</v>
      </c>
      <c r="F30" s="100">
        <f t="shared" si="2"/>
        <v>199.01</v>
      </c>
      <c r="G30" s="27">
        <v>8</v>
      </c>
      <c r="H30" s="100">
        <v>597.02499999999998</v>
      </c>
      <c r="I30" s="29">
        <v>19</v>
      </c>
    </row>
    <row r="31" spans="1:9" ht="15.75" customHeight="1" x14ac:dyDescent="0.3">
      <c r="A31" s="24">
        <v>4</v>
      </c>
      <c r="B31" s="25" t="s">
        <v>857</v>
      </c>
      <c r="C31" s="25" t="s">
        <v>75</v>
      </c>
      <c r="D31" s="99">
        <v>100</v>
      </c>
      <c r="E31" s="99">
        <v>99.001999999999995</v>
      </c>
      <c r="F31" s="100">
        <f t="shared" si="2"/>
        <v>199.00200000000001</v>
      </c>
      <c r="G31" s="27">
        <v>7</v>
      </c>
      <c r="H31" s="100">
        <v>596.01199999999994</v>
      </c>
      <c r="I31" s="29">
        <v>19</v>
      </c>
    </row>
    <row r="32" spans="1:9" ht="15.75" customHeight="1" x14ac:dyDescent="0.3">
      <c r="A32" s="24">
        <v>2</v>
      </c>
      <c r="B32" s="25" t="s">
        <v>858</v>
      </c>
      <c r="C32" s="25" t="s">
        <v>496</v>
      </c>
      <c r="D32" s="99">
        <v>100.002</v>
      </c>
      <c r="E32" s="99">
        <v>96.003</v>
      </c>
      <c r="F32" s="100">
        <f t="shared" si="2"/>
        <v>196.005</v>
      </c>
      <c r="G32" s="27">
        <v>3</v>
      </c>
      <c r="H32" s="100">
        <v>595.01499999999999</v>
      </c>
      <c r="I32" s="29">
        <v>19</v>
      </c>
    </row>
    <row r="33" spans="1:9" ht="15.75" customHeight="1" x14ac:dyDescent="0.3">
      <c r="A33" s="24">
        <v>5</v>
      </c>
      <c r="B33" s="25" t="s">
        <v>859</v>
      </c>
      <c r="C33" s="25" t="s">
        <v>23</v>
      </c>
      <c r="D33" s="99">
        <v>100.004</v>
      </c>
      <c r="E33" s="99">
        <v>98.001000000000005</v>
      </c>
      <c r="F33" s="100">
        <f t="shared" si="2"/>
        <v>198.005</v>
      </c>
      <c r="G33" s="27">
        <v>4</v>
      </c>
      <c r="H33" s="100">
        <v>592.01</v>
      </c>
      <c r="I33" s="29">
        <v>13</v>
      </c>
    </row>
    <row r="34" spans="1:9" ht="15.75" customHeight="1" x14ac:dyDescent="0.3">
      <c r="A34" s="24">
        <v>8</v>
      </c>
      <c r="B34" s="25" t="s">
        <v>860</v>
      </c>
      <c r="C34" s="25" t="s">
        <v>107</v>
      </c>
      <c r="D34" s="99">
        <v>100.004</v>
      </c>
      <c r="E34" s="99">
        <v>100</v>
      </c>
      <c r="F34" s="100">
        <f t="shared" si="2"/>
        <v>200.00400000000002</v>
      </c>
      <c r="G34" s="27">
        <v>9</v>
      </c>
      <c r="H34" s="100">
        <v>591.01</v>
      </c>
      <c r="I34" s="29">
        <v>13</v>
      </c>
    </row>
    <row r="35" spans="1:9" ht="15.75" customHeight="1" x14ac:dyDescent="0.3">
      <c r="A35" s="24">
        <v>3</v>
      </c>
      <c r="B35" s="25" t="s">
        <v>710</v>
      </c>
      <c r="C35" s="25" t="s">
        <v>861</v>
      </c>
      <c r="D35" s="99">
        <v>99.004000000000005</v>
      </c>
      <c r="E35" s="99">
        <v>87.001000000000005</v>
      </c>
      <c r="F35" s="100">
        <f t="shared" si="2"/>
        <v>186.005</v>
      </c>
      <c r="G35" s="27">
        <v>1</v>
      </c>
      <c r="H35" s="100">
        <v>582.01</v>
      </c>
      <c r="I35" s="29">
        <v>12</v>
      </c>
    </row>
    <row r="36" spans="1:9" ht="15.75" customHeight="1" x14ac:dyDescent="0.3">
      <c r="A36" s="24">
        <v>6</v>
      </c>
      <c r="B36" s="25" t="s">
        <v>862</v>
      </c>
      <c r="C36" s="25" t="s">
        <v>64</v>
      </c>
      <c r="D36" s="99">
        <v>97.001000000000005</v>
      </c>
      <c r="E36" s="99">
        <v>97.001000000000005</v>
      </c>
      <c r="F36" s="100">
        <f t="shared" si="2"/>
        <v>194.00200000000001</v>
      </c>
      <c r="G36" s="27">
        <v>2</v>
      </c>
      <c r="H36" s="100">
        <v>591.01400000000001</v>
      </c>
      <c r="I36" s="29">
        <v>11</v>
      </c>
    </row>
    <row r="37" spans="1:9" ht="15.75" customHeight="1" x14ac:dyDescent="0.3">
      <c r="A37" s="33">
        <v>7</v>
      </c>
      <c r="B37" s="34" t="s">
        <v>591</v>
      </c>
      <c r="C37" s="34" t="s">
        <v>479</v>
      </c>
      <c r="D37" s="102">
        <v>100.004</v>
      </c>
      <c r="E37" s="102">
        <v>98.004999999999995</v>
      </c>
      <c r="F37" s="103">
        <f t="shared" si="2"/>
        <v>198.00900000000001</v>
      </c>
      <c r="G37" s="36">
        <v>6</v>
      </c>
      <c r="H37" s="103">
        <v>586.01900000000001</v>
      </c>
      <c r="I37" s="38">
        <v>11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863</v>
      </c>
      <c r="D39" s="9"/>
      <c r="E39" s="9" t="s">
        <v>864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3" t="s">
        <v>11</v>
      </c>
      <c r="D40" s="63"/>
      <c r="E40" s="94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4</v>
      </c>
      <c r="B41" s="22" t="s">
        <v>609</v>
      </c>
      <c r="C41" s="22" t="s">
        <v>41</v>
      </c>
      <c r="D41" s="97">
        <v>100.004</v>
      </c>
      <c r="E41" s="97">
        <v>100.002</v>
      </c>
      <c r="F41" s="98">
        <f t="shared" ref="F41:F49" si="3">SUM(D41,E41)</f>
        <v>200.006</v>
      </c>
      <c r="G41" s="18">
        <v>9</v>
      </c>
      <c r="H41" s="98">
        <v>596.01099999999997</v>
      </c>
      <c r="I41" s="23">
        <v>20</v>
      </c>
    </row>
    <row r="42" spans="1:9" ht="15.75" customHeight="1" x14ac:dyDescent="0.3">
      <c r="A42" s="24">
        <v>3</v>
      </c>
      <c r="B42" s="25" t="s">
        <v>213</v>
      </c>
      <c r="C42" s="25" t="s">
        <v>53</v>
      </c>
      <c r="D42" s="99">
        <v>100.002</v>
      </c>
      <c r="E42" s="99">
        <v>98.001999999999995</v>
      </c>
      <c r="F42" s="100">
        <f t="shared" si="3"/>
        <v>198.00399999999999</v>
      </c>
      <c r="G42" s="27">
        <v>5</v>
      </c>
      <c r="H42" s="100">
        <v>596.01700000000005</v>
      </c>
      <c r="I42" s="29">
        <v>18</v>
      </c>
    </row>
    <row r="43" spans="1:9" ht="15.75" customHeight="1" x14ac:dyDescent="0.3">
      <c r="A43" s="24">
        <v>7</v>
      </c>
      <c r="B43" s="25" t="s">
        <v>865</v>
      </c>
      <c r="C43" s="25" t="s">
        <v>494</v>
      </c>
      <c r="D43" s="99">
        <v>100.002</v>
      </c>
      <c r="E43" s="99">
        <v>99.003</v>
      </c>
      <c r="F43" s="100">
        <f t="shared" si="3"/>
        <v>199.005</v>
      </c>
      <c r="G43" s="27">
        <v>6</v>
      </c>
      <c r="H43" s="100">
        <v>596.01900000000001</v>
      </c>
      <c r="I43" s="29">
        <v>17</v>
      </c>
    </row>
    <row r="44" spans="1:9" ht="15.75" customHeight="1" x14ac:dyDescent="0.3">
      <c r="A44" s="24">
        <v>9</v>
      </c>
      <c r="B44" s="25" t="s">
        <v>866</v>
      </c>
      <c r="C44" s="25" t="s">
        <v>75</v>
      </c>
      <c r="D44" s="99">
        <v>99.003</v>
      </c>
      <c r="E44" s="99">
        <v>97.001000000000005</v>
      </c>
      <c r="F44" s="100">
        <f t="shared" si="3"/>
        <v>196.00400000000002</v>
      </c>
      <c r="G44" s="27">
        <v>2</v>
      </c>
      <c r="H44" s="100">
        <v>594.01400000000001</v>
      </c>
      <c r="I44" s="29">
        <v>16</v>
      </c>
    </row>
    <row r="45" spans="1:9" ht="15.75" customHeight="1" x14ac:dyDescent="0.3">
      <c r="A45" s="24">
        <v>8</v>
      </c>
      <c r="B45" s="25" t="s">
        <v>748</v>
      </c>
      <c r="C45" s="25" t="s">
        <v>78</v>
      </c>
      <c r="D45" s="99">
        <v>99.001000000000005</v>
      </c>
      <c r="E45" s="99">
        <v>98.001000000000005</v>
      </c>
      <c r="F45" s="100">
        <f t="shared" si="3"/>
        <v>197.00200000000001</v>
      </c>
      <c r="G45" s="27">
        <v>4</v>
      </c>
      <c r="H45" s="100">
        <v>593.00900000000001</v>
      </c>
      <c r="I45" s="29">
        <v>16</v>
      </c>
    </row>
    <row r="46" spans="1:9" ht="15.75" customHeight="1" x14ac:dyDescent="0.3">
      <c r="A46" s="24">
        <v>1</v>
      </c>
      <c r="B46" s="25" t="s">
        <v>867</v>
      </c>
      <c r="C46" s="25" t="s">
        <v>41</v>
      </c>
      <c r="D46" s="99">
        <v>100.003</v>
      </c>
      <c r="E46" s="99">
        <v>99.004999999999995</v>
      </c>
      <c r="F46" s="100">
        <f t="shared" si="3"/>
        <v>199.00799999999998</v>
      </c>
      <c r="G46" s="27">
        <v>7</v>
      </c>
      <c r="H46" s="100">
        <v>399.012</v>
      </c>
      <c r="I46" s="32">
        <v>16</v>
      </c>
    </row>
    <row r="47" spans="1:9" ht="15.75" customHeight="1" x14ac:dyDescent="0.3">
      <c r="A47" s="24">
        <v>5</v>
      </c>
      <c r="B47" s="25" t="s">
        <v>868</v>
      </c>
      <c r="C47" s="25" t="s">
        <v>75</v>
      </c>
      <c r="D47" s="99">
        <v>100.001</v>
      </c>
      <c r="E47" s="99">
        <v>95</v>
      </c>
      <c r="F47" s="100">
        <f t="shared" si="3"/>
        <v>195.001</v>
      </c>
      <c r="G47" s="27">
        <v>1</v>
      </c>
      <c r="H47" s="100">
        <v>587.01499999999999</v>
      </c>
      <c r="I47" s="29">
        <v>12</v>
      </c>
    </row>
    <row r="48" spans="1:9" ht="15.75" customHeight="1" x14ac:dyDescent="0.3">
      <c r="A48" s="24">
        <v>6</v>
      </c>
      <c r="B48" s="25" t="s">
        <v>869</v>
      </c>
      <c r="C48" s="25" t="s">
        <v>64</v>
      </c>
      <c r="D48" s="99">
        <v>100.004</v>
      </c>
      <c r="E48" s="99">
        <v>100</v>
      </c>
      <c r="F48" s="100">
        <f t="shared" si="3"/>
        <v>200.00400000000002</v>
      </c>
      <c r="G48" s="27">
        <v>8</v>
      </c>
      <c r="H48" s="100">
        <v>579.01</v>
      </c>
      <c r="I48" s="29">
        <v>11</v>
      </c>
    </row>
    <row r="49" spans="1:9" ht="15.75" customHeight="1" x14ac:dyDescent="0.3">
      <c r="A49" s="33">
        <v>2</v>
      </c>
      <c r="B49" s="34" t="s">
        <v>870</v>
      </c>
      <c r="C49" s="34" t="s">
        <v>184</v>
      </c>
      <c r="D49" s="102">
        <v>99.001000000000005</v>
      </c>
      <c r="E49" s="102">
        <v>98.001000000000005</v>
      </c>
      <c r="F49" s="103">
        <f t="shared" si="3"/>
        <v>197.00200000000001</v>
      </c>
      <c r="G49" s="36">
        <v>4</v>
      </c>
      <c r="H49" s="103">
        <v>591.00900000000001</v>
      </c>
      <c r="I49" s="38">
        <v>10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586</v>
      </c>
      <c r="D51" s="9"/>
      <c r="E51" s="9" t="s">
        <v>871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3" t="s">
        <v>11</v>
      </c>
      <c r="D52" s="63"/>
      <c r="E52" s="94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2</v>
      </c>
      <c r="B53" s="22" t="s">
        <v>872</v>
      </c>
      <c r="C53" s="22" t="s">
        <v>43</v>
      </c>
      <c r="D53" s="97">
        <v>100.003</v>
      </c>
      <c r="E53" s="97">
        <v>99.004000000000005</v>
      </c>
      <c r="F53" s="98">
        <f t="shared" ref="F53:F61" si="4">SUM(D53,E53)</f>
        <v>199.00700000000001</v>
      </c>
      <c r="G53" s="18">
        <v>8</v>
      </c>
      <c r="H53" s="98">
        <v>596.01300000000003</v>
      </c>
      <c r="I53" s="23">
        <v>22</v>
      </c>
    </row>
    <row r="54" spans="1:9" ht="15.75" customHeight="1" x14ac:dyDescent="0.3">
      <c r="A54" s="24">
        <v>4</v>
      </c>
      <c r="B54" s="25" t="s">
        <v>873</v>
      </c>
      <c r="C54" s="25" t="s">
        <v>53</v>
      </c>
      <c r="D54" s="99">
        <v>100.005</v>
      </c>
      <c r="E54" s="99">
        <v>98.001999999999995</v>
      </c>
      <c r="F54" s="100">
        <f t="shared" si="4"/>
        <v>198.00700000000001</v>
      </c>
      <c r="G54" s="27">
        <v>6</v>
      </c>
      <c r="H54" s="100">
        <v>594.01700000000005</v>
      </c>
      <c r="I54" s="29">
        <v>19</v>
      </c>
    </row>
    <row r="55" spans="1:9" ht="15.75" customHeight="1" x14ac:dyDescent="0.3">
      <c r="A55" s="24">
        <v>5</v>
      </c>
      <c r="B55" s="25" t="s">
        <v>874</v>
      </c>
      <c r="C55" s="25" t="s">
        <v>64</v>
      </c>
      <c r="D55" s="99">
        <v>100.003</v>
      </c>
      <c r="E55" s="99">
        <v>99.001000000000005</v>
      </c>
      <c r="F55" s="100">
        <f t="shared" si="4"/>
        <v>199.00400000000002</v>
      </c>
      <c r="G55" s="27">
        <v>7</v>
      </c>
      <c r="H55" s="100">
        <v>594.01400000000001</v>
      </c>
      <c r="I55" s="29">
        <v>19</v>
      </c>
    </row>
    <row r="56" spans="1:9" ht="15.75" customHeight="1" x14ac:dyDescent="0.3">
      <c r="A56" s="24">
        <v>9</v>
      </c>
      <c r="B56" s="25" t="s">
        <v>588</v>
      </c>
      <c r="C56" s="25" t="s">
        <v>62</v>
      </c>
      <c r="D56" s="99">
        <v>99.001000000000005</v>
      </c>
      <c r="E56" s="99">
        <v>97.001000000000005</v>
      </c>
      <c r="F56" s="100">
        <f t="shared" si="4"/>
        <v>196.00200000000001</v>
      </c>
      <c r="G56" s="27">
        <v>2</v>
      </c>
      <c r="H56" s="100">
        <v>594.01400000000001</v>
      </c>
      <c r="I56" s="29">
        <v>18</v>
      </c>
    </row>
    <row r="57" spans="1:9" ht="15.75" customHeight="1" x14ac:dyDescent="0.3">
      <c r="A57" s="24">
        <v>6</v>
      </c>
      <c r="B57" s="25" t="s">
        <v>493</v>
      </c>
      <c r="C57" s="25" t="s">
        <v>494</v>
      </c>
      <c r="D57" s="99">
        <v>98.001999999999995</v>
      </c>
      <c r="E57" s="99">
        <v>98.001000000000005</v>
      </c>
      <c r="F57" s="100">
        <f t="shared" si="4"/>
        <v>196.00299999999999</v>
      </c>
      <c r="G57" s="27">
        <v>3</v>
      </c>
      <c r="H57" s="100">
        <v>593.00900000000001</v>
      </c>
      <c r="I57" s="29">
        <v>17</v>
      </c>
    </row>
    <row r="58" spans="1:9" ht="15.75" customHeight="1" x14ac:dyDescent="0.3">
      <c r="A58" s="24">
        <v>8</v>
      </c>
      <c r="B58" s="25" t="s">
        <v>61</v>
      </c>
      <c r="C58" s="25" t="s">
        <v>62</v>
      </c>
      <c r="D58" s="99">
        <v>97</v>
      </c>
      <c r="E58" s="99">
        <v>96.003</v>
      </c>
      <c r="F58" s="100">
        <f t="shared" si="4"/>
        <v>193.00299999999999</v>
      </c>
      <c r="G58" s="27">
        <v>1</v>
      </c>
      <c r="H58" s="100">
        <v>589.01199999999994</v>
      </c>
      <c r="I58" s="29">
        <v>13</v>
      </c>
    </row>
    <row r="59" spans="1:9" ht="15.75" customHeight="1" x14ac:dyDescent="0.3">
      <c r="A59" s="24">
        <v>7</v>
      </c>
      <c r="B59" s="25" t="s">
        <v>216</v>
      </c>
      <c r="C59" s="25" t="s">
        <v>75</v>
      </c>
      <c r="D59" s="99">
        <v>100.003</v>
      </c>
      <c r="E59" s="99">
        <v>100</v>
      </c>
      <c r="F59" s="100">
        <f t="shared" si="4"/>
        <v>200.00299999999999</v>
      </c>
      <c r="G59" s="27">
        <v>9</v>
      </c>
      <c r="H59" s="100">
        <v>587.01099999999997</v>
      </c>
      <c r="I59" s="29">
        <v>12</v>
      </c>
    </row>
    <row r="60" spans="1:9" ht="15.75" customHeight="1" x14ac:dyDescent="0.3">
      <c r="A60" s="24">
        <v>1</v>
      </c>
      <c r="B60" s="25" t="s">
        <v>603</v>
      </c>
      <c r="C60" s="25" t="s">
        <v>67</v>
      </c>
      <c r="D60" s="99">
        <v>99.001999999999995</v>
      </c>
      <c r="E60" s="99">
        <v>99.001999999999995</v>
      </c>
      <c r="F60" s="100">
        <f t="shared" si="4"/>
        <v>198.00399999999999</v>
      </c>
      <c r="G60" s="27">
        <v>5</v>
      </c>
      <c r="H60" s="100">
        <v>590.01499999999999</v>
      </c>
      <c r="I60" s="32">
        <v>11</v>
      </c>
    </row>
    <row r="61" spans="1:9" ht="15.75" customHeight="1" x14ac:dyDescent="0.3">
      <c r="A61" s="33">
        <v>3</v>
      </c>
      <c r="B61" s="34" t="s">
        <v>512</v>
      </c>
      <c r="C61" s="34" t="s">
        <v>62</v>
      </c>
      <c r="D61" s="102">
        <v>100.001</v>
      </c>
      <c r="E61" s="102">
        <v>97.003</v>
      </c>
      <c r="F61" s="103">
        <f t="shared" si="4"/>
        <v>197.00400000000002</v>
      </c>
      <c r="G61" s="36">
        <v>4</v>
      </c>
      <c r="H61" s="103">
        <v>585.00900000000001</v>
      </c>
      <c r="I61" s="38">
        <v>7</v>
      </c>
    </row>
    <row r="62" spans="1:9" ht="15.75" customHeight="1" x14ac:dyDescent="0.3"/>
    <row r="63" spans="1:9" ht="15.75" customHeight="1" x14ac:dyDescent="0.3">
      <c r="B63" s="10" t="s">
        <v>535</v>
      </c>
    </row>
    <row r="64" spans="1:9" ht="15.75" customHeight="1" x14ac:dyDescent="0.3"/>
    <row r="65" spans="2:5" ht="15.75" customHeight="1" x14ac:dyDescent="0.3">
      <c r="B65" s="10" t="s">
        <v>536</v>
      </c>
      <c r="E65" s="41" t="s">
        <v>167</v>
      </c>
    </row>
    <row r="66" spans="2:5" ht="15.75" customHeight="1" x14ac:dyDescent="0.3">
      <c r="B66" s="10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4DCEA4DE-D7B7-4F1E-A629-CF32BCD2625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56EA-F682-49AA-B4B8-A3AEA9ACF65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475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875</v>
      </c>
      <c r="D3" s="9"/>
      <c r="E3" s="9" t="s">
        <v>846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876</v>
      </c>
      <c r="C5" s="46" t="s">
        <v>619</v>
      </c>
      <c r="D5" s="97">
        <v>100.003</v>
      </c>
      <c r="E5" s="97">
        <v>100.001</v>
      </c>
      <c r="F5" s="98">
        <f t="shared" ref="F5:F13" si="0">SUM(D5,E5)</f>
        <v>200.00400000000002</v>
      </c>
      <c r="G5" s="18">
        <v>7</v>
      </c>
      <c r="H5" s="105">
        <v>599.01300000000003</v>
      </c>
      <c r="I5" s="47">
        <v>24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877</v>
      </c>
      <c r="C6" s="49" t="s">
        <v>43</v>
      </c>
      <c r="D6" s="99">
        <v>100.005</v>
      </c>
      <c r="E6" s="99">
        <v>100.004</v>
      </c>
      <c r="F6" s="100">
        <f t="shared" si="0"/>
        <v>200.00900000000001</v>
      </c>
      <c r="G6" s="27">
        <v>9</v>
      </c>
      <c r="H6" s="106">
        <v>598.024</v>
      </c>
      <c r="I6" s="50">
        <v>23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878</v>
      </c>
      <c r="C7" s="25" t="s">
        <v>481</v>
      </c>
      <c r="D7" s="99">
        <v>100.003</v>
      </c>
      <c r="E7" s="99">
        <v>100.001</v>
      </c>
      <c r="F7" s="100">
        <f t="shared" si="0"/>
        <v>200.00400000000002</v>
      </c>
      <c r="G7" s="27">
        <v>7</v>
      </c>
      <c r="H7" s="100">
        <v>597.01</v>
      </c>
      <c r="I7" s="32">
        <v>19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202</v>
      </c>
      <c r="C8" s="49" t="s">
        <v>53</v>
      </c>
      <c r="D8" s="99">
        <v>98.001000000000005</v>
      </c>
      <c r="E8" s="99">
        <v>98.001000000000005</v>
      </c>
      <c r="F8" s="100">
        <f t="shared" si="0"/>
        <v>196.00200000000001</v>
      </c>
      <c r="G8" s="27">
        <v>4</v>
      </c>
      <c r="H8" s="106">
        <v>593.0150000000001</v>
      </c>
      <c r="I8" s="50">
        <v>19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5</v>
      </c>
      <c r="B9" s="49" t="s">
        <v>879</v>
      </c>
      <c r="C9" s="49" t="s">
        <v>494</v>
      </c>
      <c r="D9" s="99">
        <v>100.005</v>
      </c>
      <c r="E9" s="99">
        <v>100.004</v>
      </c>
      <c r="F9" s="100">
        <f t="shared" si="0"/>
        <v>200.00900000000001</v>
      </c>
      <c r="G9" s="27">
        <v>9</v>
      </c>
      <c r="H9" s="106">
        <v>585.01400000000001</v>
      </c>
      <c r="I9" s="50">
        <v>14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2</v>
      </c>
      <c r="B10" s="49" t="s">
        <v>599</v>
      </c>
      <c r="C10" s="49" t="s">
        <v>583</v>
      </c>
      <c r="D10" s="99">
        <v>99.001999999999995</v>
      </c>
      <c r="E10" s="99">
        <v>95.003</v>
      </c>
      <c r="F10" s="100">
        <f t="shared" si="0"/>
        <v>194.005</v>
      </c>
      <c r="G10" s="27">
        <v>3</v>
      </c>
      <c r="H10" s="106">
        <v>590.01</v>
      </c>
      <c r="I10" s="50">
        <v>13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9</v>
      </c>
      <c r="B11" s="49" t="s">
        <v>711</v>
      </c>
      <c r="C11" s="49" t="s">
        <v>481</v>
      </c>
      <c r="D11" s="99">
        <v>100.003</v>
      </c>
      <c r="E11" s="99">
        <v>99.003</v>
      </c>
      <c r="F11" s="100">
        <f t="shared" si="0"/>
        <v>199.006</v>
      </c>
      <c r="G11" s="27">
        <v>5</v>
      </c>
      <c r="H11" s="106">
        <v>592.01</v>
      </c>
      <c r="I11" s="50">
        <v>10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3</v>
      </c>
      <c r="B12" s="49" t="s">
        <v>880</v>
      </c>
      <c r="C12" s="49" t="s">
        <v>851</v>
      </c>
      <c r="D12" s="99" t="s">
        <v>79</v>
      </c>
      <c r="E12" s="99"/>
      <c r="F12" s="100">
        <f t="shared" si="0"/>
        <v>0</v>
      </c>
      <c r="G12" s="27">
        <v>0</v>
      </c>
      <c r="H12" s="106">
        <v>396.00599999999997</v>
      </c>
      <c r="I12" s="50">
        <v>10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3">
        <v>7</v>
      </c>
      <c r="B13" s="52" t="s">
        <v>881</v>
      </c>
      <c r="C13" s="52" t="s">
        <v>534</v>
      </c>
      <c r="D13" s="102" t="s">
        <v>79</v>
      </c>
      <c r="E13" s="102"/>
      <c r="F13" s="103">
        <f t="shared" si="0"/>
        <v>0</v>
      </c>
      <c r="G13" s="36">
        <v>0</v>
      </c>
      <c r="H13" s="107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111</v>
      </c>
      <c r="C15" s="9" t="s">
        <v>882</v>
      </c>
      <c r="D15" s="9"/>
      <c r="E15" s="9" t="s">
        <v>706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8</v>
      </c>
      <c r="B17" s="46" t="s">
        <v>482</v>
      </c>
      <c r="C17" s="46" t="s">
        <v>479</v>
      </c>
      <c r="D17" s="97">
        <v>100.002</v>
      </c>
      <c r="E17" s="97">
        <v>99.001000000000005</v>
      </c>
      <c r="F17" s="98">
        <f t="shared" ref="F17:F25" si="1">SUM(D17,E17)</f>
        <v>199.00299999999999</v>
      </c>
      <c r="G17" s="18">
        <v>8</v>
      </c>
      <c r="H17" s="105">
        <v>594.0150000000001</v>
      </c>
      <c r="I17" s="47">
        <v>25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2</v>
      </c>
      <c r="B18" s="49" t="s">
        <v>609</v>
      </c>
      <c r="C18" s="49" t="s">
        <v>610</v>
      </c>
      <c r="D18" s="99">
        <v>100.001</v>
      </c>
      <c r="E18" s="99">
        <v>98.001000000000005</v>
      </c>
      <c r="F18" s="100">
        <f t="shared" si="1"/>
        <v>198.00200000000001</v>
      </c>
      <c r="G18" s="27">
        <v>7</v>
      </c>
      <c r="H18" s="106">
        <v>593.00700000000006</v>
      </c>
      <c r="I18" s="50">
        <v>22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5</v>
      </c>
      <c r="B19" s="49" t="s">
        <v>883</v>
      </c>
      <c r="C19" s="49" t="s">
        <v>481</v>
      </c>
      <c r="D19" s="99">
        <v>99.003</v>
      </c>
      <c r="E19" s="99">
        <v>98.001000000000005</v>
      </c>
      <c r="F19" s="100">
        <f t="shared" si="1"/>
        <v>197.00400000000002</v>
      </c>
      <c r="G19" s="27">
        <v>5</v>
      </c>
      <c r="H19" s="106">
        <v>592.01400000000001</v>
      </c>
      <c r="I19" s="50">
        <v>21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3</v>
      </c>
      <c r="B20" s="49" t="s">
        <v>884</v>
      </c>
      <c r="C20" s="49" t="s">
        <v>481</v>
      </c>
      <c r="D20" s="99">
        <v>100.003</v>
      </c>
      <c r="E20" s="99">
        <v>99.001000000000005</v>
      </c>
      <c r="F20" s="100">
        <f t="shared" si="1"/>
        <v>199.00400000000002</v>
      </c>
      <c r="G20" s="27">
        <v>9</v>
      </c>
      <c r="H20" s="106">
        <v>592.01600000000008</v>
      </c>
      <c r="I20" s="50">
        <v>20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9</v>
      </c>
      <c r="B21" s="49" t="s">
        <v>885</v>
      </c>
      <c r="C21" s="49" t="s">
        <v>178</v>
      </c>
      <c r="D21" s="99">
        <v>100.002</v>
      </c>
      <c r="E21" s="99">
        <v>97.003</v>
      </c>
      <c r="F21" s="100">
        <f t="shared" si="1"/>
        <v>197.005</v>
      </c>
      <c r="G21" s="27">
        <v>6</v>
      </c>
      <c r="H21" s="106">
        <v>591.01199999999994</v>
      </c>
      <c r="I21" s="50">
        <v>20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1</v>
      </c>
      <c r="B22" s="25" t="s">
        <v>886</v>
      </c>
      <c r="C22" s="25" t="s">
        <v>848</v>
      </c>
      <c r="D22" s="99">
        <v>97.001999999999995</v>
      </c>
      <c r="E22" s="99">
        <v>96</v>
      </c>
      <c r="F22" s="100">
        <f t="shared" si="1"/>
        <v>193.00200000000001</v>
      </c>
      <c r="G22" s="27">
        <v>2</v>
      </c>
      <c r="H22" s="100">
        <v>584.00600000000009</v>
      </c>
      <c r="I22" s="32">
        <v>9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7</v>
      </c>
      <c r="B23" s="49" t="s">
        <v>887</v>
      </c>
      <c r="C23" s="49" t="s">
        <v>673</v>
      </c>
      <c r="D23" s="99">
        <v>98.001000000000005</v>
      </c>
      <c r="E23" s="99">
        <v>95</v>
      </c>
      <c r="F23" s="100">
        <f t="shared" si="1"/>
        <v>193.001</v>
      </c>
      <c r="G23" s="27">
        <v>1</v>
      </c>
      <c r="H23" s="106">
        <v>580.005</v>
      </c>
      <c r="I23" s="50">
        <v>9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6</v>
      </c>
      <c r="B24" s="49" t="s">
        <v>888</v>
      </c>
      <c r="C24" s="49" t="s">
        <v>64</v>
      </c>
      <c r="D24" s="99">
        <v>98.001000000000005</v>
      </c>
      <c r="E24" s="99">
        <v>95.001999999999995</v>
      </c>
      <c r="F24" s="100">
        <f t="shared" si="1"/>
        <v>193.00299999999999</v>
      </c>
      <c r="G24" s="27">
        <v>3</v>
      </c>
      <c r="H24" s="106">
        <v>577.005</v>
      </c>
      <c r="I24" s="50">
        <v>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1">
        <v>4</v>
      </c>
      <c r="B25" s="52" t="s">
        <v>204</v>
      </c>
      <c r="C25" s="52" t="s">
        <v>64</v>
      </c>
      <c r="D25" s="102">
        <v>98.001999999999995</v>
      </c>
      <c r="E25" s="102">
        <v>96</v>
      </c>
      <c r="F25" s="103">
        <f t="shared" si="1"/>
        <v>194.00200000000001</v>
      </c>
      <c r="G25" s="36">
        <v>4</v>
      </c>
      <c r="H25" s="107">
        <v>569.00199999999995</v>
      </c>
      <c r="I25" s="53">
        <v>6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114</v>
      </c>
      <c r="C27" s="9" t="s">
        <v>697</v>
      </c>
      <c r="D27" s="9"/>
      <c r="E27" s="9" t="s">
        <v>889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7</v>
      </c>
      <c r="B29" s="46" t="s">
        <v>890</v>
      </c>
      <c r="C29" s="46" t="s">
        <v>78</v>
      </c>
      <c r="D29" s="97">
        <v>100.001</v>
      </c>
      <c r="E29" s="97">
        <v>99.001000000000005</v>
      </c>
      <c r="F29" s="98">
        <f t="shared" ref="F29:F37" si="2">SUM(D29,E29)</f>
        <v>199.00200000000001</v>
      </c>
      <c r="G29" s="18">
        <v>8</v>
      </c>
      <c r="H29" s="105">
        <v>596.01</v>
      </c>
      <c r="I29" s="47">
        <v>24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8">
        <v>6</v>
      </c>
      <c r="B30" s="49" t="s">
        <v>891</v>
      </c>
      <c r="C30" s="49" t="s">
        <v>534</v>
      </c>
      <c r="D30" s="99">
        <v>99.003</v>
      </c>
      <c r="E30" s="99">
        <v>99</v>
      </c>
      <c r="F30" s="100">
        <f t="shared" si="2"/>
        <v>198.00299999999999</v>
      </c>
      <c r="G30" s="27">
        <v>7</v>
      </c>
      <c r="H30" s="106">
        <v>596.01099999999997</v>
      </c>
      <c r="I30" s="50">
        <v>23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4">
        <v>1</v>
      </c>
      <c r="B31" s="25" t="s">
        <v>892</v>
      </c>
      <c r="C31" s="25" t="s">
        <v>848</v>
      </c>
      <c r="D31" s="99">
        <v>100.003</v>
      </c>
      <c r="E31" s="99">
        <v>99.006</v>
      </c>
      <c r="F31" s="100">
        <f t="shared" si="2"/>
        <v>199.00900000000001</v>
      </c>
      <c r="G31" s="27">
        <v>9</v>
      </c>
      <c r="H31" s="100">
        <v>592.01800000000003</v>
      </c>
      <c r="I31" s="32">
        <v>19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893</v>
      </c>
      <c r="C32" s="49" t="s">
        <v>481</v>
      </c>
      <c r="D32" s="99">
        <v>98.001999999999995</v>
      </c>
      <c r="E32" s="99">
        <v>95.001000000000005</v>
      </c>
      <c r="F32" s="100">
        <f t="shared" si="2"/>
        <v>193.00299999999999</v>
      </c>
      <c r="G32" s="27">
        <v>1</v>
      </c>
      <c r="H32" s="106">
        <v>591.01499999999999</v>
      </c>
      <c r="I32" s="50">
        <v>17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4">
        <v>5</v>
      </c>
      <c r="B33" s="49" t="s">
        <v>894</v>
      </c>
      <c r="C33" s="49" t="s">
        <v>583</v>
      </c>
      <c r="D33" s="99">
        <v>99.001999999999995</v>
      </c>
      <c r="E33" s="99">
        <v>98.001999999999995</v>
      </c>
      <c r="F33" s="100">
        <f t="shared" si="2"/>
        <v>197.00399999999999</v>
      </c>
      <c r="G33" s="27">
        <v>4</v>
      </c>
      <c r="H33" s="106">
        <v>592.01</v>
      </c>
      <c r="I33" s="50">
        <v>16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3</v>
      </c>
      <c r="B34" s="49" t="s">
        <v>895</v>
      </c>
      <c r="C34" s="49" t="s">
        <v>534</v>
      </c>
      <c r="D34" s="99">
        <v>99.003</v>
      </c>
      <c r="E34" s="99">
        <v>98.003</v>
      </c>
      <c r="F34" s="100">
        <f t="shared" si="2"/>
        <v>197.006</v>
      </c>
      <c r="G34" s="27">
        <v>5</v>
      </c>
      <c r="H34" s="106">
        <v>585.01199999999994</v>
      </c>
      <c r="I34" s="50">
        <v>11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8">
        <v>2</v>
      </c>
      <c r="B35" s="49" t="s">
        <v>896</v>
      </c>
      <c r="C35" s="49" t="s">
        <v>840</v>
      </c>
      <c r="D35" s="99">
        <v>99.004000000000005</v>
      </c>
      <c r="E35" s="99">
        <v>97.001000000000005</v>
      </c>
      <c r="F35" s="100">
        <f t="shared" si="2"/>
        <v>196.005</v>
      </c>
      <c r="G35" s="27">
        <v>3</v>
      </c>
      <c r="H35" s="106">
        <v>585.00900000000001</v>
      </c>
      <c r="I35" s="50">
        <v>9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9</v>
      </c>
      <c r="B36" s="49" t="s">
        <v>885</v>
      </c>
      <c r="C36" s="49" t="s">
        <v>208</v>
      </c>
      <c r="D36" s="99">
        <v>100</v>
      </c>
      <c r="E36" s="99">
        <v>98.001000000000005</v>
      </c>
      <c r="F36" s="100">
        <f t="shared" si="2"/>
        <v>198.001</v>
      </c>
      <c r="G36" s="27">
        <v>6</v>
      </c>
      <c r="H36" s="106">
        <v>578.005</v>
      </c>
      <c r="I36" s="50">
        <v>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4</v>
      </c>
      <c r="B37" s="52" t="s">
        <v>517</v>
      </c>
      <c r="C37" s="52" t="s">
        <v>109</v>
      </c>
      <c r="D37" s="102">
        <v>99</v>
      </c>
      <c r="E37" s="102">
        <v>95</v>
      </c>
      <c r="F37" s="103">
        <f t="shared" si="2"/>
        <v>194</v>
      </c>
      <c r="G37" s="36">
        <v>2</v>
      </c>
      <c r="H37" s="107">
        <v>583.00299999999993</v>
      </c>
      <c r="I37" s="53">
        <v>8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138</v>
      </c>
      <c r="C39" s="9" t="s">
        <v>897</v>
      </c>
      <c r="D39" s="9"/>
      <c r="E39" s="9" t="s">
        <v>706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3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5</v>
      </c>
      <c r="B41" s="46" t="s">
        <v>898</v>
      </c>
      <c r="C41" s="46" t="s">
        <v>840</v>
      </c>
      <c r="D41" s="97">
        <v>99.004000000000005</v>
      </c>
      <c r="E41" s="97">
        <v>99.001999999999995</v>
      </c>
      <c r="F41" s="98">
        <f t="shared" ref="F41:F49" si="3">SUM(D41,E41)</f>
        <v>198.006</v>
      </c>
      <c r="G41" s="18">
        <v>8</v>
      </c>
      <c r="H41" s="105">
        <v>596.01900000000001</v>
      </c>
      <c r="I41" s="47">
        <v>25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8</v>
      </c>
      <c r="B42" s="49" t="s">
        <v>899</v>
      </c>
      <c r="C42" s="49" t="s">
        <v>848</v>
      </c>
      <c r="D42" s="99">
        <v>99.001000000000005</v>
      </c>
      <c r="E42" s="99">
        <v>98.003</v>
      </c>
      <c r="F42" s="100">
        <f t="shared" si="3"/>
        <v>197.00400000000002</v>
      </c>
      <c r="G42" s="27">
        <v>4</v>
      </c>
      <c r="H42" s="106">
        <v>596.01800000000003</v>
      </c>
      <c r="I42" s="50">
        <v>21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1</v>
      </c>
      <c r="B43" s="25" t="s">
        <v>900</v>
      </c>
      <c r="C43" s="25" t="s">
        <v>64</v>
      </c>
      <c r="D43" s="99">
        <v>100.002</v>
      </c>
      <c r="E43" s="99">
        <v>99.003</v>
      </c>
      <c r="F43" s="100">
        <f t="shared" si="3"/>
        <v>199.005</v>
      </c>
      <c r="G43" s="27">
        <v>9</v>
      </c>
      <c r="H43" s="100">
        <v>594.01099999999997</v>
      </c>
      <c r="I43" s="32">
        <v>21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7</v>
      </c>
      <c r="B44" s="49" t="s">
        <v>901</v>
      </c>
      <c r="C44" s="49" t="s">
        <v>848</v>
      </c>
      <c r="D44" s="99">
        <v>100.002</v>
      </c>
      <c r="E44" s="99">
        <v>96.001999999999995</v>
      </c>
      <c r="F44" s="100">
        <f t="shared" si="3"/>
        <v>196.00399999999999</v>
      </c>
      <c r="G44" s="27">
        <v>3</v>
      </c>
      <c r="H44" s="106">
        <v>593.01</v>
      </c>
      <c r="I44" s="50">
        <v>17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4</v>
      </c>
      <c r="B45" s="49" t="s">
        <v>902</v>
      </c>
      <c r="C45" s="49" t="s">
        <v>610</v>
      </c>
      <c r="D45" s="99">
        <v>99.003</v>
      </c>
      <c r="E45" s="99">
        <v>99.001999999999995</v>
      </c>
      <c r="F45" s="100">
        <f t="shared" si="3"/>
        <v>198.005</v>
      </c>
      <c r="G45" s="27">
        <v>7</v>
      </c>
      <c r="H45" s="106">
        <v>588.01400000000001</v>
      </c>
      <c r="I45" s="50">
        <v>15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4">
        <v>3</v>
      </c>
      <c r="B46" s="49" t="s">
        <v>590</v>
      </c>
      <c r="C46" s="49" t="s">
        <v>583</v>
      </c>
      <c r="D46" s="99">
        <v>99.003</v>
      </c>
      <c r="E46" s="99">
        <v>99.001000000000005</v>
      </c>
      <c r="F46" s="100">
        <f t="shared" si="3"/>
        <v>198.00400000000002</v>
      </c>
      <c r="G46" s="27">
        <v>6</v>
      </c>
      <c r="H46" s="106">
        <v>591.01499999999999</v>
      </c>
      <c r="I46" s="50">
        <v>14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2</v>
      </c>
      <c r="B47" s="54" t="s">
        <v>903</v>
      </c>
      <c r="C47" s="49" t="s">
        <v>127</v>
      </c>
      <c r="D47" s="99">
        <v>100.001</v>
      </c>
      <c r="E47" s="99">
        <v>98.001000000000005</v>
      </c>
      <c r="F47" s="100">
        <f t="shared" si="3"/>
        <v>198.00200000000001</v>
      </c>
      <c r="G47" s="27">
        <v>5</v>
      </c>
      <c r="H47" s="106">
        <v>590.00900000000001</v>
      </c>
      <c r="I47" s="50">
        <v>11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9</v>
      </c>
      <c r="B48" s="49" t="s">
        <v>904</v>
      </c>
      <c r="C48" s="49" t="s">
        <v>89</v>
      </c>
      <c r="D48" s="99">
        <v>99.004000000000005</v>
      </c>
      <c r="E48" s="99">
        <v>93.001000000000005</v>
      </c>
      <c r="F48" s="100">
        <f t="shared" si="3"/>
        <v>192.005</v>
      </c>
      <c r="G48" s="27">
        <v>2</v>
      </c>
      <c r="H48" s="106">
        <v>585.00900000000001</v>
      </c>
      <c r="I48" s="50">
        <v>9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1">
        <v>6</v>
      </c>
      <c r="B49" s="52" t="s">
        <v>712</v>
      </c>
      <c r="C49" s="52" t="s">
        <v>64</v>
      </c>
      <c r="D49" s="102">
        <v>94.001000000000005</v>
      </c>
      <c r="E49" s="102">
        <v>93</v>
      </c>
      <c r="F49" s="103">
        <f t="shared" si="3"/>
        <v>187.001</v>
      </c>
      <c r="G49" s="36">
        <v>1</v>
      </c>
      <c r="H49" s="107">
        <v>567.00199999999995</v>
      </c>
      <c r="I49" s="53">
        <v>3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141</v>
      </c>
      <c r="C51" s="9" t="s">
        <v>592</v>
      </c>
      <c r="D51" s="9"/>
      <c r="E51" s="9" t="s">
        <v>905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3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1</v>
      </c>
      <c r="B53" s="22" t="s">
        <v>672</v>
      </c>
      <c r="C53" s="22" t="s">
        <v>673</v>
      </c>
      <c r="D53" s="97">
        <v>100.003</v>
      </c>
      <c r="E53" s="97">
        <v>99.001999999999995</v>
      </c>
      <c r="F53" s="98">
        <f t="shared" ref="F53:F61" si="4">SUM(D53,E53)</f>
        <v>199.005</v>
      </c>
      <c r="G53" s="18">
        <v>9</v>
      </c>
      <c r="H53" s="98">
        <v>594.01700000000005</v>
      </c>
      <c r="I53" s="20">
        <v>25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2</v>
      </c>
      <c r="B54" s="49" t="s">
        <v>906</v>
      </c>
      <c r="C54" s="49" t="s">
        <v>848</v>
      </c>
      <c r="D54" s="99">
        <v>99.001999999999995</v>
      </c>
      <c r="E54" s="99">
        <v>98.003</v>
      </c>
      <c r="F54" s="100">
        <f t="shared" si="4"/>
        <v>197.005</v>
      </c>
      <c r="G54" s="27">
        <v>6</v>
      </c>
      <c r="H54" s="106">
        <v>591.01299999999992</v>
      </c>
      <c r="I54" s="50">
        <v>21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24">
        <v>3</v>
      </c>
      <c r="B55" s="49" t="s">
        <v>907</v>
      </c>
      <c r="C55" s="49" t="s">
        <v>178</v>
      </c>
      <c r="D55" s="99">
        <v>99</v>
      </c>
      <c r="E55" s="99">
        <v>96.001000000000005</v>
      </c>
      <c r="F55" s="100">
        <f t="shared" si="4"/>
        <v>195.001</v>
      </c>
      <c r="G55" s="27">
        <v>2</v>
      </c>
      <c r="H55" s="106">
        <v>591.01</v>
      </c>
      <c r="I55" s="50">
        <v>18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8">
        <v>8</v>
      </c>
      <c r="B56" s="49" t="s">
        <v>908</v>
      </c>
      <c r="C56" s="49" t="s">
        <v>494</v>
      </c>
      <c r="D56" s="99">
        <v>100.004</v>
      </c>
      <c r="E56" s="99">
        <v>98.001000000000005</v>
      </c>
      <c r="F56" s="100">
        <f t="shared" si="4"/>
        <v>198.005</v>
      </c>
      <c r="G56" s="27">
        <v>8</v>
      </c>
      <c r="H56" s="106">
        <v>586.00800000000004</v>
      </c>
      <c r="I56" s="50">
        <v>15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4">
        <v>7</v>
      </c>
      <c r="B57" s="54" t="s">
        <v>484</v>
      </c>
      <c r="C57" s="49" t="s">
        <v>479</v>
      </c>
      <c r="D57" s="99">
        <v>98</v>
      </c>
      <c r="E57" s="99">
        <v>100.002</v>
      </c>
      <c r="F57" s="100">
        <f t="shared" si="4"/>
        <v>198.00200000000001</v>
      </c>
      <c r="G57" s="27">
        <v>7</v>
      </c>
      <c r="H57" s="106">
        <v>586.00400000000002</v>
      </c>
      <c r="I57" s="50">
        <v>15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9</v>
      </c>
      <c r="B58" s="49" t="s">
        <v>909</v>
      </c>
      <c r="C58" s="49" t="s">
        <v>41</v>
      </c>
      <c r="D58" s="99">
        <v>100.002</v>
      </c>
      <c r="E58" s="99">
        <v>97.001999999999995</v>
      </c>
      <c r="F58" s="100">
        <f t="shared" si="4"/>
        <v>197.00399999999999</v>
      </c>
      <c r="G58" s="27">
        <v>5</v>
      </c>
      <c r="H58" s="106">
        <v>586.01200000000006</v>
      </c>
      <c r="I58" s="50">
        <v>13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4">
        <v>5</v>
      </c>
      <c r="B59" s="49" t="s">
        <v>910</v>
      </c>
      <c r="C59" s="49" t="s">
        <v>75</v>
      </c>
      <c r="D59" s="99">
        <v>99.001999999999995</v>
      </c>
      <c r="E59" s="99">
        <v>97.001999999999995</v>
      </c>
      <c r="F59" s="100">
        <f t="shared" si="4"/>
        <v>196.00399999999999</v>
      </c>
      <c r="G59" s="27">
        <v>4</v>
      </c>
      <c r="H59" s="106">
        <v>585.00900000000001</v>
      </c>
      <c r="I59" s="50">
        <v>13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8">
        <v>4</v>
      </c>
      <c r="B60" s="54" t="s">
        <v>911</v>
      </c>
      <c r="C60" s="49" t="s">
        <v>848</v>
      </c>
      <c r="D60" s="99">
        <v>95.001000000000005</v>
      </c>
      <c r="E60" s="99">
        <v>95</v>
      </c>
      <c r="F60" s="100">
        <f t="shared" si="4"/>
        <v>190.001</v>
      </c>
      <c r="G60" s="27">
        <v>1</v>
      </c>
      <c r="H60" s="106">
        <v>577.00800000000004</v>
      </c>
      <c r="I60" s="50">
        <v>9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1">
        <v>6</v>
      </c>
      <c r="B61" s="52" t="s">
        <v>912</v>
      </c>
      <c r="C61" s="52" t="s">
        <v>64</v>
      </c>
      <c r="D61" s="102">
        <v>98.003</v>
      </c>
      <c r="E61" s="102">
        <v>97.003</v>
      </c>
      <c r="F61" s="103">
        <f t="shared" si="4"/>
        <v>195.006</v>
      </c>
      <c r="G61" s="36">
        <v>3</v>
      </c>
      <c r="H61" s="107">
        <v>576.01</v>
      </c>
      <c r="I61" s="53">
        <v>6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535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536</v>
      </c>
      <c r="E65" s="41" t="s">
        <v>167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168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459A7C3-931D-4C34-8D79-042EA3A825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8112-C1AC-4C97-B2A0-ECABFBA25D8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169</v>
      </c>
      <c r="C3" s="9" t="s">
        <v>913</v>
      </c>
      <c r="D3" s="9"/>
      <c r="E3" s="9" t="s">
        <v>914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216</v>
      </c>
      <c r="C5" s="46" t="s">
        <v>610</v>
      </c>
      <c r="D5" s="97">
        <v>99.001000000000005</v>
      </c>
      <c r="E5" s="97">
        <v>98.001000000000005</v>
      </c>
      <c r="F5" s="98">
        <f t="shared" ref="F5:F13" si="0">SUM(D5,E5)</f>
        <v>197.00200000000001</v>
      </c>
      <c r="G5" s="18">
        <v>8</v>
      </c>
      <c r="H5" s="105">
        <v>589.005</v>
      </c>
      <c r="I5" s="47">
        <v>20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7</v>
      </c>
      <c r="B6" s="49" t="s">
        <v>157</v>
      </c>
      <c r="C6" s="49" t="s">
        <v>78</v>
      </c>
      <c r="D6" s="99">
        <v>99</v>
      </c>
      <c r="E6" s="99">
        <v>97</v>
      </c>
      <c r="F6" s="100">
        <f t="shared" si="0"/>
        <v>196</v>
      </c>
      <c r="G6" s="27">
        <v>5</v>
      </c>
      <c r="H6" s="106">
        <v>591.00199999999995</v>
      </c>
      <c r="I6" s="50">
        <v>19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915</v>
      </c>
      <c r="C7" s="49" t="s">
        <v>53</v>
      </c>
      <c r="D7" s="99">
        <v>99.001999999999995</v>
      </c>
      <c r="E7" s="99">
        <v>97.001000000000005</v>
      </c>
      <c r="F7" s="100">
        <f t="shared" si="0"/>
        <v>196.00299999999999</v>
      </c>
      <c r="G7" s="27">
        <v>6</v>
      </c>
      <c r="H7" s="106">
        <v>587.01</v>
      </c>
      <c r="I7" s="50">
        <v>18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3</v>
      </c>
      <c r="B8" s="49" t="s">
        <v>916</v>
      </c>
      <c r="C8" s="49" t="s">
        <v>127</v>
      </c>
      <c r="D8" s="99">
        <v>100.003</v>
      </c>
      <c r="E8" s="99">
        <v>99.001000000000005</v>
      </c>
      <c r="F8" s="100">
        <f t="shared" si="0"/>
        <v>199.00400000000002</v>
      </c>
      <c r="G8" s="27">
        <v>9</v>
      </c>
      <c r="H8" s="106">
        <v>397.01</v>
      </c>
      <c r="I8" s="50">
        <v>18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9</v>
      </c>
      <c r="B9" s="49" t="s">
        <v>917</v>
      </c>
      <c r="C9" s="49" t="s">
        <v>62</v>
      </c>
      <c r="D9" s="99">
        <v>99.001000000000005</v>
      </c>
      <c r="E9" s="99">
        <v>98.001000000000005</v>
      </c>
      <c r="F9" s="100">
        <f t="shared" si="0"/>
        <v>197.00200000000001</v>
      </c>
      <c r="G9" s="27">
        <v>8</v>
      </c>
      <c r="H9" s="106">
        <v>584.00900000000001</v>
      </c>
      <c r="I9" s="50">
        <v>17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918</v>
      </c>
      <c r="C10" s="49" t="s">
        <v>64</v>
      </c>
      <c r="D10" s="99">
        <v>96.001000000000005</v>
      </c>
      <c r="E10" s="99">
        <v>93.001000000000005</v>
      </c>
      <c r="F10" s="100">
        <f t="shared" si="0"/>
        <v>189.00200000000001</v>
      </c>
      <c r="G10" s="27">
        <v>2</v>
      </c>
      <c r="H10" s="106">
        <v>581.00800000000004</v>
      </c>
      <c r="I10" s="50">
        <v>15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1</v>
      </c>
      <c r="B11" s="25" t="s">
        <v>509</v>
      </c>
      <c r="C11" s="25" t="s">
        <v>487</v>
      </c>
      <c r="D11" s="99">
        <v>97.001999999999995</v>
      </c>
      <c r="E11" s="99">
        <v>97</v>
      </c>
      <c r="F11" s="100">
        <f t="shared" si="0"/>
        <v>194.00200000000001</v>
      </c>
      <c r="G11" s="27">
        <v>3</v>
      </c>
      <c r="H11" s="100">
        <v>578.00600000000009</v>
      </c>
      <c r="I11" s="32">
        <v>11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919</v>
      </c>
      <c r="C12" s="49" t="s">
        <v>67</v>
      </c>
      <c r="D12" s="99">
        <v>100.001</v>
      </c>
      <c r="E12" s="142">
        <v>0</v>
      </c>
      <c r="F12" s="100">
        <f t="shared" si="0"/>
        <v>100.001</v>
      </c>
      <c r="G12" s="27">
        <v>1</v>
      </c>
      <c r="H12" s="106">
        <v>488.00599999999997</v>
      </c>
      <c r="I12" s="50">
        <v>10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6</v>
      </c>
      <c r="B13" s="52" t="s">
        <v>920</v>
      </c>
      <c r="C13" s="52" t="s">
        <v>89</v>
      </c>
      <c r="D13" s="102">
        <v>98.003</v>
      </c>
      <c r="E13" s="102">
        <v>97.001000000000005</v>
      </c>
      <c r="F13" s="103">
        <f t="shared" si="0"/>
        <v>195.00400000000002</v>
      </c>
      <c r="G13" s="36">
        <v>4</v>
      </c>
      <c r="H13" s="107">
        <v>482.00600000000003</v>
      </c>
      <c r="I13" s="53">
        <v>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172</v>
      </c>
      <c r="C15" s="9" t="s">
        <v>921</v>
      </c>
      <c r="D15" s="9"/>
      <c r="E15" s="9" t="s">
        <v>653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6</v>
      </c>
      <c r="B17" s="46" t="s">
        <v>922</v>
      </c>
      <c r="C17" s="46" t="s">
        <v>109</v>
      </c>
      <c r="D17" s="97">
        <v>100.003</v>
      </c>
      <c r="E17" s="97">
        <v>99.001999999999995</v>
      </c>
      <c r="F17" s="98">
        <f t="shared" ref="F17:F25" si="1">SUM(D17,E17)</f>
        <v>199.005</v>
      </c>
      <c r="G17" s="18">
        <v>8</v>
      </c>
      <c r="H17" s="105">
        <v>596.01400000000001</v>
      </c>
      <c r="I17" s="47">
        <v>25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9</v>
      </c>
      <c r="B18" s="49" t="s">
        <v>923</v>
      </c>
      <c r="C18" s="49" t="s">
        <v>127</v>
      </c>
      <c r="D18" s="99">
        <v>99.001999999999995</v>
      </c>
      <c r="E18" s="99">
        <v>100.001</v>
      </c>
      <c r="F18" s="100">
        <f t="shared" si="1"/>
        <v>199.00299999999999</v>
      </c>
      <c r="G18" s="27">
        <v>7</v>
      </c>
      <c r="H18" s="106">
        <v>595.01400000000001</v>
      </c>
      <c r="I18" s="50">
        <v>23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1</v>
      </c>
      <c r="B19" s="25" t="s">
        <v>924</v>
      </c>
      <c r="C19" s="25" t="s">
        <v>583</v>
      </c>
      <c r="D19" s="99">
        <v>100.002</v>
      </c>
      <c r="E19" s="99">
        <v>100.002</v>
      </c>
      <c r="F19" s="100">
        <f t="shared" si="1"/>
        <v>200.00399999999999</v>
      </c>
      <c r="G19" s="27">
        <v>9</v>
      </c>
      <c r="H19" s="100">
        <v>593.01</v>
      </c>
      <c r="I19" s="32">
        <v>19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2</v>
      </c>
      <c r="B20" s="49" t="s">
        <v>925</v>
      </c>
      <c r="C20" s="49" t="s">
        <v>848</v>
      </c>
      <c r="D20" s="99">
        <v>99.001999999999995</v>
      </c>
      <c r="E20" s="99">
        <v>98.003</v>
      </c>
      <c r="F20" s="100">
        <f t="shared" si="1"/>
        <v>197.005</v>
      </c>
      <c r="G20" s="27">
        <v>5</v>
      </c>
      <c r="H20" s="106">
        <v>589.00900000000001</v>
      </c>
      <c r="I20" s="50">
        <v>16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7</v>
      </c>
      <c r="B21" s="49" t="s">
        <v>926</v>
      </c>
      <c r="C21" s="49" t="s">
        <v>107</v>
      </c>
      <c r="D21" s="142">
        <v>0</v>
      </c>
      <c r="E21" s="99">
        <v>97.001000000000005</v>
      </c>
      <c r="F21" s="100">
        <f t="shared" si="1"/>
        <v>97.001000000000005</v>
      </c>
      <c r="G21" s="27">
        <v>1</v>
      </c>
      <c r="H21" s="106">
        <v>493.00700000000006</v>
      </c>
      <c r="I21" s="50">
        <v>16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8</v>
      </c>
      <c r="B22" s="49" t="s">
        <v>927</v>
      </c>
      <c r="C22" s="49" t="s">
        <v>851</v>
      </c>
      <c r="D22" s="99">
        <v>98</v>
      </c>
      <c r="E22" s="99">
        <v>99.003</v>
      </c>
      <c r="F22" s="100">
        <f t="shared" si="1"/>
        <v>197.00299999999999</v>
      </c>
      <c r="G22" s="27">
        <v>4</v>
      </c>
      <c r="H22" s="106">
        <v>587.00900000000001</v>
      </c>
      <c r="I22" s="50">
        <v>12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4</v>
      </c>
      <c r="B23" s="49" t="s">
        <v>928</v>
      </c>
      <c r="C23" s="49" t="s">
        <v>848</v>
      </c>
      <c r="D23" s="99">
        <v>98.003</v>
      </c>
      <c r="E23" s="99">
        <v>100.002</v>
      </c>
      <c r="F23" s="100">
        <f t="shared" si="1"/>
        <v>198.005</v>
      </c>
      <c r="G23" s="27">
        <v>6</v>
      </c>
      <c r="H23" s="106">
        <v>585.01199999999994</v>
      </c>
      <c r="I23" s="50">
        <v>12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4">
        <v>3</v>
      </c>
      <c r="B24" s="49" t="s">
        <v>539</v>
      </c>
      <c r="C24" s="49" t="s">
        <v>479</v>
      </c>
      <c r="D24" s="99">
        <v>98.001000000000005</v>
      </c>
      <c r="E24" s="99">
        <v>94.001000000000005</v>
      </c>
      <c r="F24" s="100">
        <f t="shared" si="1"/>
        <v>192.00200000000001</v>
      </c>
      <c r="G24" s="27">
        <v>3</v>
      </c>
      <c r="H24" s="106">
        <v>580.00800000000004</v>
      </c>
      <c r="I24" s="50">
        <v>8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3">
        <v>5</v>
      </c>
      <c r="B25" s="52" t="s">
        <v>929</v>
      </c>
      <c r="C25" s="52" t="s">
        <v>840</v>
      </c>
      <c r="D25" s="102">
        <v>91</v>
      </c>
      <c r="E25" s="102">
        <v>97.001999999999995</v>
      </c>
      <c r="F25" s="103">
        <f t="shared" si="1"/>
        <v>188.00200000000001</v>
      </c>
      <c r="G25" s="36">
        <v>2</v>
      </c>
      <c r="H25" s="107">
        <v>576.00800000000004</v>
      </c>
      <c r="I25" s="53">
        <v>8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196</v>
      </c>
      <c r="C27" s="9" t="s">
        <v>930</v>
      </c>
      <c r="D27" s="9"/>
      <c r="E27" s="9" t="s">
        <v>931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2</v>
      </c>
      <c r="B29" s="46" t="s">
        <v>932</v>
      </c>
      <c r="C29" s="46" t="s">
        <v>75</v>
      </c>
      <c r="D29" s="97">
        <v>99.004000000000005</v>
      </c>
      <c r="E29" s="97">
        <v>99.001000000000005</v>
      </c>
      <c r="F29" s="98">
        <f t="shared" ref="F29:F37" si="2">SUM(D29,E29)</f>
        <v>198.005</v>
      </c>
      <c r="G29" s="18">
        <v>9</v>
      </c>
      <c r="H29" s="105">
        <v>595.01400000000001</v>
      </c>
      <c r="I29" s="47">
        <v>27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3</v>
      </c>
      <c r="B30" s="49" t="s">
        <v>933</v>
      </c>
      <c r="C30" s="49" t="s">
        <v>848</v>
      </c>
      <c r="D30" s="99">
        <v>99.001000000000005</v>
      </c>
      <c r="E30" s="99">
        <v>98.001000000000005</v>
      </c>
      <c r="F30" s="100">
        <f t="shared" si="2"/>
        <v>197.00200000000001</v>
      </c>
      <c r="G30" s="27">
        <v>8</v>
      </c>
      <c r="H30" s="106">
        <v>585.01</v>
      </c>
      <c r="I30" s="50">
        <v>21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6</v>
      </c>
      <c r="B31" s="49" t="s">
        <v>934</v>
      </c>
      <c r="C31" s="49" t="s">
        <v>75</v>
      </c>
      <c r="D31" s="99">
        <v>99</v>
      </c>
      <c r="E31" s="99">
        <v>96</v>
      </c>
      <c r="F31" s="100">
        <f t="shared" si="2"/>
        <v>195</v>
      </c>
      <c r="G31" s="27">
        <v>6</v>
      </c>
      <c r="H31" s="106">
        <v>579.00400000000002</v>
      </c>
      <c r="I31" s="50">
        <v>16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935</v>
      </c>
      <c r="C32" s="49" t="s">
        <v>23</v>
      </c>
      <c r="D32" s="99">
        <v>98.001999999999995</v>
      </c>
      <c r="E32" s="99">
        <v>95</v>
      </c>
      <c r="F32" s="100">
        <f t="shared" si="2"/>
        <v>193.00200000000001</v>
      </c>
      <c r="G32" s="27">
        <v>4</v>
      </c>
      <c r="H32" s="106">
        <v>580.00500000000011</v>
      </c>
      <c r="I32" s="50">
        <v>15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4">
        <v>5</v>
      </c>
      <c r="B33" s="49" t="s">
        <v>936</v>
      </c>
      <c r="C33" s="49" t="s">
        <v>127</v>
      </c>
      <c r="D33" s="99">
        <v>98.001999999999995</v>
      </c>
      <c r="E33" s="99">
        <v>95.001999999999995</v>
      </c>
      <c r="F33" s="100">
        <f t="shared" si="2"/>
        <v>193.00399999999999</v>
      </c>
      <c r="G33" s="27">
        <v>5</v>
      </c>
      <c r="H33" s="106">
        <v>579.00800000000004</v>
      </c>
      <c r="I33" s="50">
        <v>15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7</v>
      </c>
      <c r="B34" s="49" t="s">
        <v>937</v>
      </c>
      <c r="C34" s="49" t="s">
        <v>415</v>
      </c>
      <c r="D34" s="99">
        <v>97.001000000000005</v>
      </c>
      <c r="E34" s="99">
        <v>100</v>
      </c>
      <c r="F34" s="100">
        <f t="shared" si="2"/>
        <v>197.001</v>
      </c>
      <c r="G34" s="27">
        <v>7</v>
      </c>
      <c r="H34" s="106">
        <v>393.00200000000001</v>
      </c>
      <c r="I34" s="50">
        <v>14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9</v>
      </c>
      <c r="B35" s="49" t="s">
        <v>938</v>
      </c>
      <c r="C35" s="49" t="s">
        <v>848</v>
      </c>
      <c r="D35" s="99">
        <v>97.001999999999995</v>
      </c>
      <c r="E35" s="99">
        <v>93</v>
      </c>
      <c r="F35" s="100">
        <f t="shared" si="2"/>
        <v>190.00200000000001</v>
      </c>
      <c r="G35" s="27">
        <v>2</v>
      </c>
      <c r="H35" s="106">
        <v>577.00600000000009</v>
      </c>
      <c r="I35" s="50">
        <v>11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8">
        <v>4</v>
      </c>
      <c r="B36" s="49" t="s">
        <v>939</v>
      </c>
      <c r="C36" s="49" t="s">
        <v>840</v>
      </c>
      <c r="D36" s="99">
        <v>97.003</v>
      </c>
      <c r="E36" s="99">
        <v>95.001000000000005</v>
      </c>
      <c r="F36" s="100">
        <f t="shared" si="2"/>
        <v>192.00400000000002</v>
      </c>
      <c r="G36" s="27">
        <v>3</v>
      </c>
      <c r="H36" s="106">
        <v>572.00600000000009</v>
      </c>
      <c r="I36" s="50">
        <v>8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3">
        <v>1</v>
      </c>
      <c r="B37" s="34" t="s">
        <v>940</v>
      </c>
      <c r="C37" s="34" t="s">
        <v>479</v>
      </c>
      <c r="D37" s="102">
        <v>93.001000000000005</v>
      </c>
      <c r="E37" s="102">
        <v>97</v>
      </c>
      <c r="F37" s="103">
        <f t="shared" si="2"/>
        <v>190.001</v>
      </c>
      <c r="G37" s="36">
        <v>1</v>
      </c>
      <c r="H37" s="103">
        <v>571.005</v>
      </c>
      <c r="I37" s="57">
        <v>8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199</v>
      </c>
      <c r="C39" s="9" t="s">
        <v>941</v>
      </c>
      <c r="D39" s="9"/>
      <c r="E39" s="9" t="s">
        <v>942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3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8</v>
      </c>
      <c r="B41" s="46" t="s">
        <v>943</v>
      </c>
      <c r="C41" s="46" t="s">
        <v>840</v>
      </c>
      <c r="D41" s="97">
        <v>100</v>
      </c>
      <c r="E41" s="97">
        <v>99.001000000000005</v>
      </c>
      <c r="F41" s="98">
        <f t="shared" ref="F41:F49" si="3">SUM(D41,E41)</f>
        <v>199.001</v>
      </c>
      <c r="G41" s="18">
        <v>9</v>
      </c>
      <c r="H41" s="105">
        <v>591.01</v>
      </c>
      <c r="I41" s="47">
        <v>23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4">
        <v>3</v>
      </c>
      <c r="B42" s="49" t="s">
        <v>944</v>
      </c>
      <c r="C42" s="49" t="s">
        <v>496</v>
      </c>
      <c r="D42" s="99">
        <v>96.001000000000005</v>
      </c>
      <c r="E42" s="99">
        <v>98.003</v>
      </c>
      <c r="F42" s="100">
        <f t="shared" si="3"/>
        <v>194.00400000000002</v>
      </c>
      <c r="G42" s="27">
        <v>6</v>
      </c>
      <c r="H42" s="106">
        <v>588.00600000000009</v>
      </c>
      <c r="I42" s="50">
        <v>20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5</v>
      </c>
      <c r="B43" s="49" t="s">
        <v>945</v>
      </c>
      <c r="C43" s="49" t="s">
        <v>840</v>
      </c>
      <c r="D43" s="99">
        <v>98.001999999999995</v>
      </c>
      <c r="E43" s="99">
        <v>97.001999999999995</v>
      </c>
      <c r="F43" s="100">
        <f t="shared" si="3"/>
        <v>195.00399999999999</v>
      </c>
      <c r="G43" s="27">
        <v>8</v>
      </c>
      <c r="H43" s="106">
        <v>586.00900000000001</v>
      </c>
      <c r="I43" s="50">
        <v>19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8">
        <v>6</v>
      </c>
      <c r="B44" s="49" t="s">
        <v>623</v>
      </c>
      <c r="C44" s="49" t="s">
        <v>610</v>
      </c>
      <c r="D44" s="99">
        <v>98.001999999999995</v>
      </c>
      <c r="E44" s="99">
        <v>97.001999999999995</v>
      </c>
      <c r="F44" s="100">
        <f t="shared" si="3"/>
        <v>195.00399999999999</v>
      </c>
      <c r="G44" s="27">
        <v>8</v>
      </c>
      <c r="H44" s="106">
        <v>585.005</v>
      </c>
      <c r="I44" s="50">
        <v>19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4">
        <v>9</v>
      </c>
      <c r="B45" s="49" t="s">
        <v>946</v>
      </c>
      <c r="C45" s="49" t="s">
        <v>101</v>
      </c>
      <c r="D45" s="99">
        <v>97</v>
      </c>
      <c r="E45" s="99">
        <v>96</v>
      </c>
      <c r="F45" s="100">
        <f t="shared" si="3"/>
        <v>193</v>
      </c>
      <c r="G45" s="27">
        <v>5</v>
      </c>
      <c r="H45" s="106">
        <v>581.00299999999993</v>
      </c>
      <c r="I45" s="50">
        <v>14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2</v>
      </c>
      <c r="B46" s="49" t="s">
        <v>792</v>
      </c>
      <c r="C46" s="49" t="s">
        <v>41</v>
      </c>
      <c r="D46" s="99">
        <v>94.001000000000005</v>
      </c>
      <c r="E46" s="99">
        <v>94</v>
      </c>
      <c r="F46" s="100">
        <f t="shared" si="3"/>
        <v>188.001</v>
      </c>
      <c r="G46" s="27">
        <v>2</v>
      </c>
      <c r="H46" s="106">
        <v>578.00300000000004</v>
      </c>
      <c r="I46" s="50">
        <v>14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4</v>
      </c>
      <c r="B47" s="49" t="s">
        <v>551</v>
      </c>
      <c r="C47" s="49" t="s">
        <v>415</v>
      </c>
      <c r="D47" s="99">
        <v>96</v>
      </c>
      <c r="E47" s="99">
        <v>94.001000000000005</v>
      </c>
      <c r="F47" s="100">
        <f t="shared" si="3"/>
        <v>190.001</v>
      </c>
      <c r="G47" s="27">
        <v>3</v>
      </c>
      <c r="H47" s="106">
        <v>389.005</v>
      </c>
      <c r="I47" s="50">
        <v>12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1</v>
      </c>
      <c r="B48" s="25" t="s">
        <v>947</v>
      </c>
      <c r="C48" s="25" t="s">
        <v>610</v>
      </c>
      <c r="D48" s="99">
        <v>96.001000000000005</v>
      </c>
      <c r="E48" s="99">
        <v>96.001999999999995</v>
      </c>
      <c r="F48" s="100">
        <f t="shared" si="3"/>
        <v>192.00299999999999</v>
      </c>
      <c r="G48" s="27">
        <v>4</v>
      </c>
      <c r="H48" s="100">
        <v>576.00600000000009</v>
      </c>
      <c r="I48" s="32">
        <v>11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3">
        <v>7</v>
      </c>
      <c r="B49" s="52" t="s">
        <v>948</v>
      </c>
      <c r="C49" s="52" t="s">
        <v>673</v>
      </c>
      <c r="D49" s="102">
        <v>98.004000000000005</v>
      </c>
      <c r="E49" s="102">
        <v>89</v>
      </c>
      <c r="F49" s="103">
        <f t="shared" si="3"/>
        <v>187.00400000000002</v>
      </c>
      <c r="G49" s="36">
        <v>1</v>
      </c>
      <c r="H49" s="107">
        <v>554.005</v>
      </c>
      <c r="I49" s="53">
        <v>4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222</v>
      </c>
      <c r="C51" s="9" t="s">
        <v>949</v>
      </c>
      <c r="D51" s="9"/>
      <c r="E51" s="9" t="s">
        <v>950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3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5">
        <v>8</v>
      </c>
      <c r="B53" s="46" t="s">
        <v>885</v>
      </c>
      <c r="C53" s="46" t="s">
        <v>78</v>
      </c>
      <c r="D53" s="97">
        <v>100</v>
      </c>
      <c r="E53" s="97">
        <v>99</v>
      </c>
      <c r="F53" s="98">
        <f t="shared" ref="F53:F61" si="4">SUM(D53,E53)</f>
        <v>199</v>
      </c>
      <c r="G53" s="18">
        <v>9</v>
      </c>
      <c r="H53" s="105">
        <v>595.00800000000004</v>
      </c>
      <c r="I53" s="47">
        <v>26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2</v>
      </c>
      <c r="B54" s="49" t="s">
        <v>951</v>
      </c>
      <c r="C54" s="49" t="s">
        <v>64</v>
      </c>
      <c r="D54" s="99">
        <v>98</v>
      </c>
      <c r="E54" s="99">
        <v>99.003</v>
      </c>
      <c r="F54" s="100">
        <f t="shared" si="4"/>
        <v>197.00299999999999</v>
      </c>
      <c r="G54" s="27">
        <v>6</v>
      </c>
      <c r="H54" s="106">
        <v>594.00900000000001</v>
      </c>
      <c r="I54" s="50">
        <v>23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24">
        <v>9</v>
      </c>
      <c r="B55" s="49" t="s">
        <v>952</v>
      </c>
      <c r="C55" s="49" t="s">
        <v>78</v>
      </c>
      <c r="D55" s="99">
        <v>98.004999999999995</v>
      </c>
      <c r="E55" s="99">
        <v>99</v>
      </c>
      <c r="F55" s="100">
        <f t="shared" si="4"/>
        <v>197.005</v>
      </c>
      <c r="G55" s="27">
        <v>7</v>
      </c>
      <c r="H55" s="106">
        <v>590.01099999999997</v>
      </c>
      <c r="I55" s="50">
        <v>20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8">
        <v>6</v>
      </c>
      <c r="B56" s="49" t="s">
        <v>953</v>
      </c>
      <c r="C56" s="49" t="s">
        <v>673</v>
      </c>
      <c r="D56" s="99">
        <v>98</v>
      </c>
      <c r="E56" s="99">
        <v>97.001000000000005</v>
      </c>
      <c r="F56" s="100">
        <f t="shared" si="4"/>
        <v>195.001</v>
      </c>
      <c r="G56" s="27">
        <v>5</v>
      </c>
      <c r="H56" s="106">
        <v>586.00599999999997</v>
      </c>
      <c r="I56" s="50">
        <v>17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4">
        <v>3</v>
      </c>
      <c r="B57" s="49" t="s">
        <v>954</v>
      </c>
      <c r="C57" s="49" t="s">
        <v>109</v>
      </c>
      <c r="D57" s="99">
        <v>100.002</v>
      </c>
      <c r="E57" s="99">
        <v>98.001999999999995</v>
      </c>
      <c r="F57" s="100">
        <f t="shared" si="4"/>
        <v>198.00399999999999</v>
      </c>
      <c r="G57" s="27">
        <v>8</v>
      </c>
      <c r="H57" s="106">
        <v>493.00699999999995</v>
      </c>
      <c r="I57" s="50">
        <v>14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1</v>
      </c>
      <c r="B58" s="25" t="s">
        <v>955</v>
      </c>
      <c r="C58" s="25" t="s">
        <v>610</v>
      </c>
      <c r="D58" s="99">
        <v>98.001999999999995</v>
      </c>
      <c r="E58" s="99">
        <v>96.001000000000005</v>
      </c>
      <c r="F58" s="100">
        <f t="shared" si="4"/>
        <v>194.00299999999999</v>
      </c>
      <c r="G58" s="27">
        <v>4</v>
      </c>
      <c r="H58" s="100">
        <v>584.00800000000004</v>
      </c>
      <c r="I58" s="32">
        <v>13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4">
        <v>5</v>
      </c>
      <c r="B59" s="49" t="s">
        <v>956</v>
      </c>
      <c r="C59" s="49" t="s">
        <v>481</v>
      </c>
      <c r="D59" s="99">
        <v>96.001999999999995</v>
      </c>
      <c r="E59" s="99">
        <v>94.001000000000005</v>
      </c>
      <c r="F59" s="100">
        <f t="shared" si="4"/>
        <v>190.00299999999999</v>
      </c>
      <c r="G59" s="27">
        <v>2</v>
      </c>
      <c r="H59" s="106">
        <v>580.00600000000009</v>
      </c>
      <c r="I59" s="50">
        <v>12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4">
        <v>7</v>
      </c>
      <c r="B60" s="49" t="s">
        <v>595</v>
      </c>
      <c r="C60" s="49" t="s">
        <v>583</v>
      </c>
      <c r="D60" s="99">
        <v>97.001000000000005</v>
      </c>
      <c r="E60" s="99">
        <v>97</v>
      </c>
      <c r="F60" s="100">
        <f t="shared" si="4"/>
        <v>194.001</v>
      </c>
      <c r="G60" s="27">
        <v>3</v>
      </c>
      <c r="H60" s="106">
        <v>579.01</v>
      </c>
      <c r="I60" s="50">
        <v>9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1">
        <v>4</v>
      </c>
      <c r="B61" s="52" t="s">
        <v>546</v>
      </c>
      <c r="C61" s="52" t="s">
        <v>479</v>
      </c>
      <c r="D61" s="102" t="s">
        <v>79</v>
      </c>
      <c r="E61" s="102"/>
      <c r="F61" s="103">
        <f t="shared" si="4"/>
        <v>0</v>
      </c>
      <c r="G61" s="36">
        <v>0</v>
      </c>
      <c r="H61" s="107">
        <v>0</v>
      </c>
      <c r="I61" s="53">
        <v>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535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803</v>
      </c>
      <c r="E65" s="41" t="s">
        <v>167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168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0EA9721-39F8-48F1-ABDD-29F41A9A454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CBE4-943B-4464-997F-B36269C51A0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225</v>
      </c>
      <c r="C3" s="9" t="s">
        <v>957</v>
      </c>
      <c r="D3" s="9"/>
      <c r="E3" s="9" t="s">
        <v>716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520</v>
      </c>
      <c r="C5" s="46" t="s">
        <v>496</v>
      </c>
      <c r="D5" s="97">
        <v>100.005</v>
      </c>
      <c r="E5" s="97">
        <v>99</v>
      </c>
      <c r="F5" s="98">
        <f t="shared" ref="F5:F13" si="0">SUM(D5,E5)</f>
        <v>199.005</v>
      </c>
      <c r="G5" s="18">
        <v>9</v>
      </c>
      <c r="H5" s="105">
        <v>596.01400000000001</v>
      </c>
      <c r="I5" s="47">
        <v>26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3</v>
      </c>
      <c r="B6" s="49" t="s">
        <v>958</v>
      </c>
      <c r="C6" s="49" t="s">
        <v>19</v>
      </c>
      <c r="D6" s="99">
        <v>98.001000000000005</v>
      </c>
      <c r="E6" s="99">
        <v>100</v>
      </c>
      <c r="F6" s="100">
        <f t="shared" si="0"/>
        <v>198.001</v>
      </c>
      <c r="G6" s="27">
        <v>7</v>
      </c>
      <c r="H6" s="106">
        <v>593.00800000000004</v>
      </c>
      <c r="I6" s="50">
        <v>23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9</v>
      </c>
      <c r="B7" s="49" t="s">
        <v>959</v>
      </c>
      <c r="C7" s="49" t="s">
        <v>78</v>
      </c>
      <c r="D7" s="99">
        <v>100.002</v>
      </c>
      <c r="E7" s="99">
        <v>98</v>
      </c>
      <c r="F7" s="100">
        <f t="shared" si="0"/>
        <v>198.00200000000001</v>
      </c>
      <c r="G7" s="27">
        <v>8</v>
      </c>
      <c r="H7" s="106">
        <v>592.01</v>
      </c>
      <c r="I7" s="50">
        <v>21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1</v>
      </c>
      <c r="B8" s="25" t="s">
        <v>960</v>
      </c>
      <c r="C8" s="25" t="s">
        <v>848</v>
      </c>
      <c r="D8" s="99">
        <v>99.001999999999995</v>
      </c>
      <c r="E8" s="99">
        <v>98.001000000000005</v>
      </c>
      <c r="F8" s="100">
        <f t="shared" si="0"/>
        <v>197.00299999999999</v>
      </c>
      <c r="G8" s="27">
        <v>6</v>
      </c>
      <c r="H8" s="100">
        <v>588.00700000000006</v>
      </c>
      <c r="I8" s="32">
        <v>18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7</v>
      </c>
      <c r="B9" s="49" t="s">
        <v>961</v>
      </c>
      <c r="C9" s="49" t="s">
        <v>610</v>
      </c>
      <c r="D9" s="99">
        <v>99.001000000000005</v>
      </c>
      <c r="E9" s="99">
        <v>94</v>
      </c>
      <c r="F9" s="100">
        <f t="shared" si="0"/>
        <v>193.001</v>
      </c>
      <c r="G9" s="27">
        <v>4</v>
      </c>
      <c r="H9" s="106">
        <v>586.00300000000004</v>
      </c>
      <c r="I9" s="50">
        <v>16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4</v>
      </c>
      <c r="B10" s="49" t="s">
        <v>962</v>
      </c>
      <c r="C10" s="49" t="s">
        <v>610</v>
      </c>
      <c r="D10" s="99">
        <v>99</v>
      </c>
      <c r="E10" s="99">
        <v>97</v>
      </c>
      <c r="F10" s="100">
        <f t="shared" si="0"/>
        <v>196</v>
      </c>
      <c r="G10" s="27">
        <v>5</v>
      </c>
      <c r="H10" s="106">
        <v>577.00299999999993</v>
      </c>
      <c r="I10" s="50">
        <v>10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8</v>
      </c>
      <c r="B11" s="54" t="s">
        <v>963</v>
      </c>
      <c r="C11" s="49" t="s">
        <v>751</v>
      </c>
      <c r="D11" s="99">
        <v>95</v>
      </c>
      <c r="E11" s="99">
        <v>96</v>
      </c>
      <c r="F11" s="100">
        <f t="shared" si="0"/>
        <v>191</v>
      </c>
      <c r="G11" s="27">
        <v>2</v>
      </c>
      <c r="H11" s="106">
        <v>576.00199999999995</v>
      </c>
      <c r="I11" s="50">
        <v>9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2</v>
      </c>
      <c r="B12" s="49" t="s">
        <v>964</v>
      </c>
      <c r="C12" s="49" t="s">
        <v>619</v>
      </c>
      <c r="D12" s="99">
        <v>97</v>
      </c>
      <c r="E12" s="99">
        <v>96</v>
      </c>
      <c r="F12" s="100">
        <f t="shared" si="0"/>
        <v>193</v>
      </c>
      <c r="G12" s="27">
        <v>3</v>
      </c>
      <c r="H12" s="106">
        <v>573.00300000000004</v>
      </c>
      <c r="I12" s="50">
        <v>6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3">
        <v>5</v>
      </c>
      <c r="B13" s="52" t="s">
        <v>965</v>
      </c>
      <c r="C13" s="52" t="s">
        <v>848</v>
      </c>
      <c r="D13" s="102">
        <v>96.001000000000005</v>
      </c>
      <c r="E13" s="102">
        <v>93</v>
      </c>
      <c r="F13" s="103">
        <f t="shared" si="0"/>
        <v>189.001</v>
      </c>
      <c r="G13" s="36">
        <v>1</v>
      </c>
      <c r="H13" s="107">
        <v>570.00400000000002</v>
      </c>
      <c r="I13" s="53">
        <v>6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247</v>
      </c>
      <c r="C15" s="9" t="s">
        <v>966</v>
      </c>
      <c r="D15" s="9"/>
      <c r="E15" s="9" t="s">
        <v>967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4</v>
      </c>
      <c r="B17" s="46" t="s">
        <v>165</v>
      </c>
      <c r="C17" s="46" t="s">
        <v>71</v>
      </c>
      <c r="D17" s="97">
        <v>100.003</v>
      </c>
      <c r="E17" s="97">
        <v>98</v>
      </c>
      <c r="F17" s="98">
        <f t="shared" ref="F17:F25" si="1">SUM(D17,E17)</f>
        <v>198.00299999999999</v>
      </c>
      <c r="G17" s="18">
        <v>8</v>
      </c>
      <c r="H17" s="105">
        <v>591.00900000000001</v>
      </c>
      <c r="I17" s="47">
        <v>22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1</v>
      </c>
      <c r="B18" s="25" t="s">
        <v>636</v>
      </c>
      <c r="C18" s="25" t="s">
        <v>381</v>
      </c>
      <c r="D18" s="99">
        <v>97.001000000000005</v>
      </c>
      <c r="E18" s="99">
        <v>99</v>
      </c>
      <c r="F18" s="100">
        <f t="shared" si="1"/>
        <v>196.001</v>
      </c>
      <c r="G18" s="27">
        <v>4</v>
      </c>
      <c r="H18" s="100">
        <v>590.00900000000001</v>
      </c>
      <c r="I18" s="32">
        <v>21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2</v>
      </c>
      <c r="B19" s="49" t="s">
        <v>968</v>
      </c>
      <c r="C19" s="49" t="s">
        <v>109</v>
      </c>
      <c r="D19" s="99">
        <v>98</v>
      </c>
      <c r="E19" s="99">
        <v>99.003</v>
      </c>
      <c r="F19" s="100">
        <f t="shared" si="1"/>
        <v>197.00299999999999</v>
      </c>
      <c r="G19" s="27">
        <v>7</v>
      </c>
      <c r="H19" s="106">
        <v>587.00900000000001</v>
      </c>
      <c r="I19" s="50">
        <v>21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9</v>
      </c>
      <c r="B20" s="49" t="s">
        <v>795</v>
      </c>
      <c r="C20" s="49" t="s">
        <v>619</v>
      </c>
      <c r="D20" s="99">
        <v>99</v>
      </c>
      <c r="E20" s="99">
        <v>100.001</v>
      </c>
      <c r="F20" s="100">
        <f t="shared" si="1"/>
        <v>199.001</v>
      </c>
      <c r="G20" s="27">
        <v>9</v>
      </c>
      <c r="H20" s="106">
        <v>586.005</v>
      </c>
      <c r="I20" s="50">
        <v>20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8</v>
      </c>
      <c r="B21" s="49" t="s">
        <v>969</v>
      </c>
      <c r="C21" s="49" t="s">
        <v>78</v>
      </c>
      <c r="D21" s="99">
        <v>99.001999999999995</v>
      </c>
      <c r="E21" s="99">
        <v>97.001999999999995</v>
      </c>
      <c r="F21" s="100">
        <f t="shared" si="1"/>
        <v>196.00399999999999</v>
      </c>
      <c r="G21" s="27">
        <v>6</v>
      </c>
      <c r="H21" s="106">
        <v>588.00900000000001</v>
      </c>
      <c r="I21" s="50">
        <v>19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7</v>
      </c>
      <c r="B22" s="49" t="s">
        <v>970</v>
      </c>
      <c r="C22" s="49" t="s">
        <v>64</v>
      </c>
      <c r="D22" s="99">
        <v>100.001</v>
      </c>
      <c r="E22" s="99">
        <v>96.001999999999995</v>
      </c>
      <c r="F22" s="100">
        <f t="shared" si="1"/>
        <v>196.00299999999999</v>
      </c>
      <c r="G22" s="27">
        <v>5</v>
      </c>
      <c r="H22" s="106">
        <v>587.005</v>
      </c>
      <c r="I22" s="50">
        <v>15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6</v>
      </c>
      <c r="B23" s="49" t="s">
        <v>971</v>
      </c>
      <c r="C23" s="49" t="s">
        <v>64</v>
      </c>
      <c r="D23" s="99">
        <v>92</v>
      </c>
      <c r="E23" s="99">
        <v>97</v>
      </c>
      <c r="F23" s="100">
        <f t="shared" si="1"/>
        <v>189</v>
      </c>
      <c r="G23" s="27">
        <v>2</v>
      </c>
      <c r="H23" s="106">
        <v>572.00199999999995</v>
      </c>
      <c r="I23" s="50">
        <v>8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4">
        <v>5</v>
      </c>
      <c r="B24" s="49" t="s">
        <v>972</v>
      </c>
      <c r="C24" s="49" t="s">
        <v>23</v>
      </c>
      <c r="D24" s="99">
        <v>96.001999999999995</v>
      </c>
      <c r="E24" s="99">
        <v>97.001000000000005</v>
      </c>
      <c r="F24" s="100">
        <f t="shared" si="1"/>
        <v>193.00299999999999</v>
      </c>
      <c r="G24" s="27">
        <v>3</v>
      </c>
      <c r="H24" s="106">
        <v>573.005</v>
      </c>
      <c r="I24" s="50">
        <v>6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3">
        <v>3</v>
      </c>
      <c r="B25" s="52" t="s">
        <v>645</v>
      </c>
      <c r="C25" s="52" t="s">
        <v>534</v>
      </c>
      <c r="D25" s="102">
        <v>95</v>
      </c>
      <c r="E25" s="102">
        <v>92</v>
      </c>
      <c r="F25" s="103">
        <f t="shared" si="1"/>
        <v>187</v>
      </c>
      <c r="G25" s="36">
        <v>1</v>
      </c>
      <c r="H25" s="107">
        <v>567</v>
      </c>
      <c r="I25" s="53">
        <v>4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250</v>
      </c>
      <c r="C27" s="9" t="s">
        <v>973</v>
      </c>
      <c r="D27" s="9"/>
      <c r="E27" s="9" t="s">
        <v>974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1</v>
      </c>
      <c r="B29" s="22" t="s">
        <v>108</v>
      </c>
      <c r="C29" s="22" t="s">
        <v>109</v>
      </c>
      <c r="D29" s="97">
        <v>100.001</v>
      </c>
      <c r="E29" s="97">
        <v>94</v>
      </c>
      <c r="F29" s="98">
        <f t="shared" ref="F29:F37" si="2">SUM(D29,E29)</f>
        <v>194.001</v>
      </c>
      <c r="G29" s="18">
        <v>9</v>
      </c>
      <c r="H29" s="98">
        <v>583.00400000000002</v>
      </c>
      <c r="I29" s="20">
        <v>25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8">
        <v>8</v>
      </c>
      <c r="B30" s="54" t="s">
        <v>975</v>
      </c>
      <c r="C30" s="49" t="s">
        <v>751</v>
      </c>
      <c r="D30" s="99">
        <v>96</v>
      </c>
      <c r="E30" s="99">
        <v>98.001000000000005</v>
      </c>
      <c r="F30" s="100">
        <f t="shared" si="2"/>
        <v>194.001</v>
      </c>
      <c r="G30" s="27">
        <v>9</v>
      </c>
      <c r="H30" s="106">
        <v>580.00400000000002</v>
      </c>
      <c r="I30" s="50">
        <v>22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4</v>
      </c>
      <c r="B31" s="49" t="s">
        <v>976</v>
      </c>
      <c r="C31" s="49" t="s">
        <v>851</v>
      </c>
      <c r="D31" s="99">
        <v>95.001000000000005</v>
      </c>
      <c r="E31" s="99">
        <v>96.001999999999995</v>
      </c>
      <c r="F31" s="100">
        <f t="shared" si="2"/>
        <v>191.00299999999999</v>
      </c>
      <c r="G31" s="27">
        <v>4</v>
      </c>
      <c r="H31" s="106">
        <v>581.00599999999997</v>
      </c>
      <c r="I31" s="50">
        <v>18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5</v>
      </c>
      <c r="B32" s="49" t="s">
        <v>162</v>
      </c>
      <c r="C32" s="49" t="s">
        <v>268</v>
      </c>
      <c r="D32" s="99">
        <v>99.001000000000005</v>
      </c>
      <c r="E32" s="99">
        <v>92</v>
      </c>
      <c r="F32" s="100">
        <f t="shared" si="2"/>
        <v>191.001</v>
      </c>
      <c r="G32" s="27">
        <v>3</v>
      </c>
      <c r="H32" s="106">
        <v>574.005</v>
      </c>
      <c r="I32" s="50">
        <v>15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6</v>
      </c>
      <c r="B33" s="49" t="s">
        <v>411</v>
      </c>
      <c r="C33" s="49" t="s">
        <v>23</v>
      </c>
      <c r="D33" s="99">
        <v>97.001000000000005</v>
      </c>
      <c r="E33" s="99">
        <v>96.001000000000005</v>
      </c>
      <c r="F33" s="100">
        <f t="shared" si="2"/>
        <v>193.00200000000001</v>
      </c>
      <c r="G33" s="27">
        <v>7</v>
      </c>
      <c r="H33" s="106">
        <v>570.00199999999995</v>
      </c>
      <c r="I33" s="50">
        <v>15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4">
        <v>9</v>
      </c>
      <c r="B34" s="49" t="s">
        <v>977</v>
      </c>
      <c r="C34" s="49" t="s">
        <v>109</v>
      </c>
      <c r="D34" s="99">
        <v>95.001999999999995</v>
      </c>
      <c r="E34" s="99">
        <v>93.001000000000005</v>
      </c>
      <c r="F34" s="100">
        <f t="shared" si="2"/>
        <v>188.00299999999999</v>
      </c>
      <c r="G34" s="27">
        <v>2</v>
      </c>
      <c r="H34" s="106">
        <v>569.005</v>
      </c>
      <c r="I34" s="50">
        <v>15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3</v>
      </c>
      <c r="B35" s="49" t="s">
        <v>978</v>
      </c>
      <c r="C35" s="49" t="s">
        <v>71</v>
      </c>
      <c r="D35" s="99">
        <v>96</v>
      </c>
      <c r="E35" s="99">
        <v>96.001999999999995</v>
      </c>
      <c r="F35" s="100">
        <f t="shared" si="2"/>
        <v>192.00200000000001</v>
      </c>
      <c r="G35" s="27">
        <v>6</v>
      </c>
      <c r="H35" s="106">
        <v>566.00800000000004</v>
      </c>
      <c r="I35" s="50">
        <v>14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7</v>
      </c>
      <c r="B36" s="49" t="s">
        <v>979</v>
      </c>
      <c r="C36" s="49" t="s">
        <v>89</v>
      </c>
      <c r="D36" s="99">
        <v>96</v>
      </c>
      <c r="E36" s="99">
        <v>96</v>
      </c>
      <c r="F36" s="100">
        <f t="shared" si="2"/>
        <v>192</v>
      </c>
      <c r="G36" s="27">
        <v>5</v>
      </c>
      <c r="H36" s="106">
        <v>378</v>
      </c>
      <c r="I36" s="50">
        <v>7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2</v>
      </c>
      <c r="B37" s="52" t="s">
        <v>980</v>
      </c>
      <c r="C37" s="52" t="s">
        <v>39</v>
      </c>
      <c r="D37" s="102">
        <v>79</v>
      </c>
      <c r="E37" s="102">
        <v>91</v>
      </c>
      <c r="F37" s="103">
        <f t="shared" si="2"/>
        <v>170</v>
      </c>
      <c r="G37" s="36">
        <v>1</v>
      </c>
      <c r="H37" s="107">
        <v>534</v>
      </c>
      <c r="I37" s="53">
        <v>6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981</v>
      </c>
      <c r="C39" s="9" t="s">
        <v>982</v>
      </c>
      <c r="D39" s="9"/>
      <c r="E39" s="9" t="s">
        <v>983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3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8</v>
      </c>
      <c r="B41" s="46" t="s">
        <v>984</v>
      </c>
      <c r="C41" s="46" t="s">
        <v>848</v>
      </c>
      <c r="D41" s="97">
        <v>98.001999999999995</v>
      </c>
      <c r="E41" s="97">
        <v>99.001000000000005</v>
      </c>
      <c r="F41" s="98">
        <f t="shared" ref="F41:F49" si="3">SUM(D41,E41)</f>
        <v>197.00299999999999</v>
      </c>
      <c r="G41" s="18">
        <v>8</v>
      </c>
      <c r="H41" s="105">
        <v>593.01199999999994</v>
      </c>
      <c r="I41" s="47">
        <v>26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4</v>
      </c>
      <c r="B42" s="49" t="s">
        <v>985</v>
      </c>
      <c r="C42" s="49" t="s">
        <v>109</v>
      </c>
      <c r="D42" s="99">
        <v>99.001999999999995</v>
      </c>
      <c r="E42" s="99">
        <v>99.004999999999995</v>
      </c>
      <c r="F42" s="100">
        <f t="shared" si="3"/>
        <v>198.00700000000001</v>
      </c>
      <c r="G42" s="27">
        <v>9</v>
      </c>
      <c r="H42" s="106">
        <v>585.00700000000006</v>
      </c>
      <c r="I42" s="50">
        <v>21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6</v>
      </c>
      <c r="B43" s="49" t="s">
        <v>986</v>
      </c>
      <c r="C43" s="49" t="s">
        <v>848</v>
      </c>
      <c r="D43" s="99">
        <v>95.001000000000005</v>
      </c>
      <c r="E43" s="99">
        <v>99.001000000000005</v>
      </c>
      <c r="F43" s="100">
        <f t="shared" si="3"/>
        <v>194.00200000000001</v>
      </c>
      <c r="G43" s="27">
        <v>6</v>
      </c>
      <c r="H43" s="106">
        <v>581.00600000000009</v>
      </c>
      <c r="I43" s="50">
        <v>20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4">
        <v>9</v>
      </c>
      <c r="B44" s="49" t="s">
        <v>987</v>
      </c>
      <c r="C44" s="49" t="s">
        <v>848</v>
      </c>
      <c r="D44" s="99">
        <v>98.001000000000005</v>
      </c>
      <c r="E44" s="99">
        <v>94</v>
      </c>
      <c r="F44" s="100">
        <f t="shared" si="3"/>
        <v>192.001</v>
      </c>
      <c r="G44" s="27">
        <v>5</v>
      </c>
      <c r="H44" s="106">
        <v>579.00300000000004</v>
      </c>
      <c r="I44" s="50">
        <v>18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4">
        <v>5</v>
      </c>
      <c r="B45" s="49" t="s">
        <v>988</v>
      </c>
      <c r="C45" s="49" t="s">
        <v>840</v>
      </c>
      <c r="D45" s="99">
        <v>95.001000000000005</v>
      </c>
      <c r="E45" s="99">
        <v>96.001000000000005</v>
      </c>
      <c r="F45" s="100">
        <f t="shared" si="3"/>
        <v>191.00200000000001</v>
      </c>
      <c r="G45" s="27">
        <v>4</v>
      </c>
      <c r="H45" s="106">
        <v>577.00299999999993</v>
      </c>
      <c r="I45" s="50">
        <v>15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2</v>
      </c>
      <c r="B46" s="49" t="s">
        <v>499</v>
      </c>
      <c r="C46" s="49" t="s">
        <v>479</v>
      </c>
      <c r="D46" s="99">
        <v>99.001999999999995</v>
      </c>
      <c r="E46" s="99">
        <v>97</v>
      </c>
      <c r="F46" s="100">
        <f t="shared" si="3"/>
        <v>196.00200000000001</v>
      </c>
      <c r="G46" s="27">
        <v>7</v>
      </c>
      <c r="H46" s="106">
        <v>576.00400000000002</v>
      </c>
      <c r="I46" s="50">
        <v>14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4">
        <v>3</v>
      </c>
      <c r="B47" s="49" t="s">
        <v>989</v>
      </c>
      <c r="C47" s="49" t="s">
        <v>990</v>
      </c>
      <c r="D47" s="99">
        <v>92</v>
      </c>
      <c r="E47" s="99">
        <v>93</v>
      </c>
      <c r="F47" s="100">
        <f t="shared" si="3"/>
        <v>185</v>
      </c>
      <c r="G47" s="27">
        <v>2</v>
      </c>
      <c r="H47" s="106">
        <v>565.005</v>
      </c>
      <c r="I47" s="50">
        <v>11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7</v>
      </c>
      <c r="B48" s="49" t="s">
        <v>991</v>
      </c>
      <c r="C48" s="49" t="s">
        <v>43</v>
      </c>
      <c r="D48" s="99">
        <v>94.001000000000005</v>
      </c>
      <c r="E48" s="99">
        <v>94</v>
      </c>
      <c r="F48" s="100">
        <f t="shared" si="3"/>
        <v>188.001</v>
      </c>
      <c r="G48" s="27">
        <v>3</v>
      </c>
      <c r="H48" s="106">
        <v>558.00400000000002</v>
      </c>
      <c r="I48" s="50">
        <v>8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3">
        <v>1</v>
      </c>
      <c r="B49" s="34" t="s">
        <v>992</v>
      </c>
      <c r="C49" s="34" t="s">
        <v>39</v>
      </c>
      <c r="D49" s="102">
        <v>88</v>
      </c>
      <c r="E49" s="102">
        <v>89</v>
      </c>
      <c r="F49" s="103">
        <f t="shared" si="3"/>
        <v>177</v>
      </c>
      <c r="G49" s="36">
        <v>1</v>
      </c>
      <c r="H49" s="103">
        <v>533.00199999999995</v>
      </c>
      <c r="I49" s="57">
        <v>3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993</v>
      </c>
      <c r="C51" s="9" t="s">
        <v>817</v>
      </c>
      <c r="D51" s="9"/>
      <c r="E51" s="9" t="s">
        <v>628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3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7</v>
      </c>
      <c r="B53" s="46" t="s">
        <v>994</v>
      </c>
      <c r="C53" s="46" t="s">
        <v>848</v>
      </c>
      <c r="D53" s="97">
        <v>98.001000000000005</v>
      </c>
      <c r="E53" s="97">
        <v>98.001000000000005</v>
      </c>
      <c r="F53" s="98">
        <f t="shared" ref="F53:F61" si="4">SUM(D53,E53)</f>
        <v>196.00200000000001</v>
      </c>
      <c r="G53" s="18">
        <v>9</v>
      </c>
      <c r="H53" s="105">
        <v>586.00800000000004</v>
      </c>
      <c r="I53" s="47">
        <v>26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2</v>
      </c>
      <c r="B54" s="49" t="s">
        <v>995</v>
      </c>
      <c r="C54" s="49" t="s">
        <v>583</v>
      </c>
      <c r="D54" s="99">
        <v>98.001999999999995</v>
      </c>
      <c r="E54" s="99">
        <v>95</v>
      </c>
      <c r="F54" s="100">
        <f t="shared" si="4"/>
        <v>193.00200000000001</v>
      </c>
      <c r="G54" s="27">
        <v>7</v>
      </c>
      <c r="H54" s="106">
        <v>577.00700000000006</v>
      </c>
      <c r="I54" s="50">
        <v>21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4</v>
      </c>
      <c r="B55" s="49" t="s">
        <v>996</v>
      </c>
      <c r="C55" s="49" t="s">
        <v>851</v>
      </c>
      <c r="D55" s="99">
        <v>99</v>
      </c>
      <c r="E55" s="99">
        <v>96</v>
      </c>
      <c r="F55" s="100">
        <f t="shared" si="4"/>
        <v>195</v>
      </c>
      <c r="G55" s="27">
        <v>8</v>
      </c>
      <c r="H55" s="106">
        <v>575.005</v>
      </c>
      <c r="I55" s="50">
        <v>19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4">
        <v>9</v>
      </c>
      <c r="B56" s="49" t="s">
        <v>997</v>
      </c>
      <c r="C56" s="49" t="s">
        <v>127</v>
      </c>
      <c r="D56" s="99">
        <v>97.001000000000005</v>
      </c>
      <c r="E56" s="99">
        <v>92</v>
      </c>
      <c r="F56" s="100">
        <f t="shared" si="4"/>
        <v>189.001</v>
      </c>
      <c r="G56" s="27">
        <v>5</v>
      </c>
      <c r="H56" s="106">
        <v>571.00199999999995</v>
      </c>
      <c r="I56" s="50">
        <v>18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4">
        <v>1</v>
      </c>
      <c r="B57" s="25" t="s">
        <v>998</v>
      </c>
      <c r="C57" s="25" t="s">
        <v>109</v>
      </c>
      <c r="D57" s="99">
        <v>95.001999999999995</v>
      </c>
      <c r="E57" s="99">
        <v>96</v>
      </c>
      <c r="F57" s="100">
        <f t="shared" si="4"/>
        <v>191.00200000000001</v>
      </c>
      <c r="G57" s="27">
        <v>6</v>
      </c>
      <c r="H57" s="100">
        <v>568.00299999999993</v>
      </c>
      <c r="I57" s="32">
        <v>15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3</v>
      </c>
      <c r="B58" s="49" t="s">
        <v>999</v>
      </c>
      <c r="C58" s="49" t="s">
        <v>107</v>
      </c>
      <c r="D58" s="99" t="s">
        <v>79</v>
      </c>
      <c r="E58" s="99"/>
      <c r="F58" s="100">
        <f t="shared" si="4"/>
        <v>0</v>
      </c>
      <c r="G58" s="27">
        <v>0</v>
      </c>
      <c r="H58" s="106">
        <v>385.00200000000001</v>
      </c>
      <c r="I58" s="50">
        <v>13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8">
        <v>6</v>
      </c>
      <c r="B59" s="49" t="s">
        <v>1000</v>
      </c>
      <c r="C59" s="49" t="s">
        <v>109</v>
      </c>
      <c r="D59" s="99">
        <v>94.001000000000005</v>
      </c>
      <c r="E59" s="99">
        <v>92</v>
      </c>
      <c r="F59" s="100">
        <f t="shared" si="4"/>
        <v>186.001</v>
      </c>
      <c r="G59" s="27">
        <v>4</v>
      </c>
      <c r="H59" s="106">
        <v>561.00099999999998</v>
      </c>
      <c r="I59" s="50">
        <v>11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4">
        <v>5</v>
      </c>
      <c r="B60" s="49" t="s">
        <v>1001</v>
      </c>
      <c r="C60" s="49" t="s">
        <v>109</v>
      </c>
      <c r="D60" s="99" t="s">
        <v>79</v>
      </c>
      <c r="E60" s="99"/>
      <c r="F60" s="100">
        <f t="shared" si="4"/>
        <v>0</v>
      </c>
      <c r="G60" s="27">
        <v>0</v>
      </c>
      <c r="H60" s="106">
        <v>0</v>
      </c>
      <c r="I60" s="50">
        <v>0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1">
        <v>8</v>
      </c>
      <c r="B61" s="52" t="s">
        <v>1002</v>
      </c>
      <c r="C61" s="52" t="s">
        <v>39</v>
      </c>
      <c r="D61" s="102" t="s">
        <v>137</v>
      </c>
      <c r="E61" s="102"/>
      <c r="F61" s="103">
        <f t="shared" si="4"/>
        <v>0</v>
      </c>
      <c r="G61" s="36">
        <v>0</v>
      </c>
      <c r="H61" s="107">
        <v>0</v>
      </c>
      <c r="I61" s="53">
        <v>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535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803</v>
      </c>
      <c r="E65" s="41" t="s">
        <v>167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168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CC2B6BCB-27A7-41CF-890D-C01CA59A22B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042E-DC2B-46C2-B3FE-EBD80EEDDEA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1003</v>
      </c>
      <c r="C3" s="9" t="s">
        <v>1004</v>
      </c>
      <c r="D3" s="9"/>
      <c r="E3" s="9" t="s">
        <v>1005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1006</v>
      </c>
      <c r="C5" s="46" t="s">
        <v>840</v>
      </c>
      <c r="D5" s="97">
        <v>99.003</v>
      </c>
      <c r="E5" s="97">
        <v>95.001000000000005</v>
      </c>
      <c r="F5" s="98">
        <f t="shared" ref="F5:F13" si="0">SUM(D5,E5)</f>
        <v>194.00400000000002</v>
      </c>
      <c r="G5" s="18">
        <v>9</v>
      </c>
      <c r="H5" s="105">
        <v>589.00600000000009</v>
      </c>
      <c r="I5" s="47">
        <v>27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3</v>
      </c>
      <c r="B6" s="49" t="s">
        <v>1007</v>
      </c>
      <c r="C6" s="49" t="s">
        <v>840</v>
      </c>
      <c r="D6" s="99">
        <v>94.001000000000005</v>
      </c>
      <c r="E6" s="99">
        <v>96.001999999999995</v>
      </c>
      <c r="F6" s="100">
        <f t="shared" si="0"/>
        <v>190.00299999999999</v>
      </c>
      <c r="G6" s="27">
        <v>7</v>
      </c>
      <c r="H6" s="106">
        <v>572.00600000000009</v>
      </c>
      <c r="I6" s="50">
        <v>17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7</v>
      </c>
      <c r="B7" s="49" t="s">
        <v>254</v>
      </c>
      <c r="C7" s="49" t="s">
        <v>39</v>
      </c>
      <c r="D7" s="99">
        <v>95</v>
      </c>
      <c r="E7" s="99">
        <v>94.001000000000005</v>
      </c>
      <c r="F7" s="100">
        <f t="shared" si="0"/>
        <v>189.001</v>
      </c>
      <c r="G7" s="27">
        <v>6</v>
      </c>
      <c r="H7" s="106">
        <v>570.005</v>
      </c>
      <c r="I7" s="50">
        <v>17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5</v>
      </c>
      <c r="B8" s="49" t="s">
        <v>1008</v>
      </c>
      <c r="C8" s="49" t="s">
        <v>534</v>
      </c>
      <c r="D8" s="99">
        <v>96.001000000000005</v>
      </c>
      <c r="E8" s="99">
        <v>92</v>
      </c>
      <c r="F8" s="100">
        <f t="shared" si="0"/>
        <v>188.001</v>
      </c>
      <c r="G8" s="27">
        <v>5</v>
      </c>
      <c r="H8" s="106">
        <v>569.00300000000004</v>
      </c>
      <c r="I8" s="50">
        <v>17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1009</v>
      </c>
      <c r="C9" s="49" t="s">
        <v>685</v>
      </c>
      <c r="D9" s="99">
        <v>92</v>
      </c>
      <c r="E9" s="99">
        <v>93</v>
      </c>
      <c r="F9" s="100">
        <f t="shared" si="0"/>
        <v>185</v>
      </c>
      <c r="G9" s="27">
        <v>2</v>
      </c>
      <c r="H9" s="106">
        <v>571.00400000000002</v>
      </c>
      <c r="I9" s="50">
        <v>16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9</v>
      </c>
      <c r="B10" s="49" t="s">
        <v>1010</v>
      </c>
      <c r="C10" s="49" t="s">
        <v>496</v>
      </c>
      <c r="D10" s="99">
        <v>95</v>
      </c>
      <c r="E10" s="99">
        <v>99.001000000000005</v>
      </c>
      <c r="F10" s="100">
        <f t="shared" si="0"/>
        <v>194.001</v>
      </c>
      <c r="G10" s="27">
        <v>8</v>
      </c>
      <c r="H10" s="106">
        <v>565.00199999999995</v>
      </c>
      <c r="I10" s="50">
        <v>13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1</v>
      </c>
      <c r="B11" s="25" t="s">
        <v>1011</v>
      </c>
      <c r="C11" s="25" t="s">
        <v>69</v>
      </c>
      <c r="D11" s="99">
        <v>94.001999999999995</v>
      </c>
      <c r="E11" s="99">
        <v>93</v>
      </c>
      <c r="F11" s="100">
        <f t="shared" si="0"/>
        <v>187.00200000000001</v>
      </c>
      <c r="G11" s="27">
        <v>3</v>
      </c>
      <c r="H11" s="100">
        <v>561.00700000000006</v>
      </c>
      <c r="I11" s="32">
        <v>12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4</v>
      </c>
      <c r="B12" s="49" t="s">
        <v>1012</v>
      </c>
      <c r="C12" s="49" t="s">
        <v>23</v>
      </c>
      <c r="D12" s="99">
        <v>93</v>
      </c>
      <c r="E12" s="99">
        <v>90</v>
      </c>
      <c r="F12" s="100">
        <f t="shared" si="0"/>
        <v>183</v>
      </c>
      <c r="G12" s="27">
        <v>1</v>
      </c>
      <c r="H12" s="106">
        <v>562.00400000000002</v>
      </c>
      <c r="I12" s="50">
        <v>10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2</v>
      </c>
      <c r="B13" s="52" t="s">
        <v>1013</v>
      </c>
      <c r="C13" s="52" t="s">
        <v>208</v>
      </c>
      <c r="D13" s="102">
        <v>92</v>
      </c>
      <c r="E13" s="102">
        <v>96.001000000000005</v>
      </c>
      <c r="F13" s="103">
        <f t="shared" si="0"/>
        <v>188.001</v>
      </c>
      <c r="G13" s="36">
        <v>5</v>
      </c>
      <c r="H13" s="107">
        <v>546.00300000000004</v>
      </c>
      <c r="I13" s="53">
        <v>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1014</v>
      </c>
      <c r="C15" s="9" t="s">
        <v>1015</v>
      </c>
      <c r="D15" s="9"/>
      <c r="E15" s="9" t="s">
        <v>606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3</v>
      </c>
      <c r="B17" s="46" t="s">
        <v>1016</v>
      </c>
      <c r="C17" s="46" t="s">
        <v>840</v>
      </c>
      <c r="D17" s="97">
        <v>99</v>
      </c>
      <c r="E17" s="97">
        <v>98.003</v>
      </c>
      <c r="F17" s="98">
        <f t="shared" ref="F17:F25" si="1">SUM(D17,E17)</f>
        <v>197.00299999999999</v>
      </c>
      <c r="G17" s="18">
        <v>9</v>
      </c>
      <c r="H17" s="105">
        <v>583.00600000000009</v>
      </c>
      <c r="I17" s="47">
        <v>26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9</v>
      </c>
      <c r="B18" s="49" t="s">
        <v>233</v>
      </c>
      <c r="C18" s="49" t="s">
        <v>39</v>
      </c>
      <c r="D18" s="99">
        <v>95</v>
      </c>
      <c r="E18" s="99">
        <v>98.001000000000005</v>
      </c>
      <c r="F18" s="100">
        <f t="shared" si="1"/>
        <v>193.001</v>
      </c>
      <c r="G18" s="27">
        <v>5</v>
      </c>
      <c r="H18" s="106">
        <v>579.005</v>
      </c>
      <c r="I18" s="50">
        <v>22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5</v>
      </c>
      <c r="B19" s="49" t="s">
        <v>775</v>
      </c>
      <c r="C19" s="49" t="s">
        <v>107</v>
      </c>
      <c r="D19" s="99">
        <v>95</v>
      </c>
      <c r="E19" s="99">
        <v>99.001000000000005</v>
      </c>
      <c r="F19" s="100">
        <f t="shared" si="1"/>
        <v>194.001</v>
      </c>
      <c r="G19" s="27">
        <v>6</v>
      </c>
      <c r="H19" s="106">
        <v>577.00300000000004</v>
      </c>
      <c r="I19" s="50">
        <v>20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1</v>
      </c>
      <c r="B20" s="25" t="s">
        <v>1017</v>
      </c>
      <c r="C20" s="25" t="s">
        <v>479</v>
      </c>
      <c r="D20" s="99">
        <v>99</v>
      </c>
      <c r="E20" s="99">
        <v>97.001000000000005</v>
      </c>
      <c r="F20" s="100">
        <f t="shared" si="1"/>
        <v>196.001</v>
      </c>
      <c r="G20" s="27">
        <v>8</v>
      </c>
      <c r="H20" s="100">
        <v>558.00199999999995</v>
      </c>
      <c r="I20" s="32">
        <v>17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2</v>
      </c>
      <c r="B21" s="49" t="s">
        <v>1018</v>
      </c>
      <c r="C21" s="49" t="s">
        <v>23</v>
      </c>
      <c r="D21" s="99">
        <v>98</v>
      </c>
      <c r="E21" s="99">
        <v>98</v>
      </c>
      <c r="F21" s="100">
        <f t="shared" si="1"/>
        <v>196</v>
      </c>
      <c r="G21" s="27">
        <v>7</v>
      </c>
      <c r="H21" s="106">
        <v>478.00200000000001</v>
      </c>
      <c r="I21" s="50">
        <v>15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4</v>
      </c>
      <c r="B22" s="49" t="s">
        <v>1019</v>
      </c>
      <c r="C22" s="49" t="s">
        <v>840</v>
      </c>
      <c r="D22" s="99">
        <v>96.001999999999995</v>
      </c>
      <c r="E22" s="99">
        <v>94.001000000000005</v>
      </c>
      <c r="F22" s="100">
        <f t="shared" si="1"/>
        <v>190.00299999999999</v>
      </c>
      <c r="G22" s="27">
        <v>4</v>
      </c>
      <c r="H22" s="106">
        <v>566.00399999999991</v>
      </c>
      <c r="I22" s="50">
        <v>14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6</v>
      </c>
      <c r="B23" s="49" t="s">
        <v>1020</v>
      </c>
      <c r="C23" s="49" t="s">
        <v>534</v>
      </c>
      <c r="D23" s="99">
        <v>93</v>
      </c>
      <c r="E23" s="99">
        <v>94</v>
      </c>
      <c r="F23" s="100">
        <f t="shared" si="1"/>
        <v>187</v>
      </c>
      <c r="G23" s="27">
        <v>2</v>
      </c>
      <c r="H23" s="106">
        <v>561.00199999999995</v>
      </c>
      <c r="I23" s="50">
        <v>12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8</v>
      </c>
      <c r="B24" s="49" t="s">
        <v>1021</v>
      </c>
      <c r="C24" s="49" t="s">
        <v>496</v>
      </c>
      <c r="D24" s="99">
        <v>97</v>
      </c>
      <c r="E24" s="99">
        <v>92.001000000000005</v>
      </c>
      <c r="F24" s="100">
        <f t="shared" si="1"/>
        <v>189.001</v>
      </c>
      <c r="G24" s="27">
        <v>3</v>
      </c>
      <c r="H24" s="106">
        <v>527.00199999999995</v>
      </c>
      <c r="I24" s="50">
        <v>9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3">
        <v>7</v>
      </c>
      <c r="B25" s="52" t="s">
        <v>1022</v>
      </c>
      <c r="C25" s="52" t="s">
        <v>109</v>
      </c>
      <c r="D25" s="102" t="s">
        <v>79</v>
      </c>
      <c r="E25" s="102"/>
      <c r="F25" s="103">
        <f t="shared" si="1"/>
        <v>0</v>
      </c>
      <c r="G25" s="36">
        <v>0</v>
      </c>
      <c r="H25" s="107">
        <v>0</v>
      </c>
      <c r="I25" s="53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1023</v>
      </c>
      <c r="C27" s="9" t="s">
        <v>1024</v>
      </c>
      <c r="D27" s="9"/>
      <c r="E27" s="9" t="s">
        <v>724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3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2</v>
      </c>
      <c r="B29" s="46" t="s">
        <v>1025</v>
      </c>
      <c r="C29" s="46" t="s">
        <v>840</v>
      </c>
      <c r="D29" s="97">
        <v>99.001000000000005</v>
      </c>
      <c r="E29" s="97">
        <v>100.003</v>
      </c>
      <c r="F29" s="98">
        <f t="shared" ref="F29:F36" si="2">SUM(D29,E29)</f>
        <v>199.00400000000002</v>
      </c>
      <c r="G29" s="18">
        <v>8</v>
      </c>
      <c r="H29" s="105">
        <v>592.01700000000005</v>
      </c>
      <c r="I29" s="47">
        <v>24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1</v>
      </c>
      <c r="B30" s="25" t="s">
        <v>1026</v>
      </c>
      <c r="C30" s="25" t="s">
        <v>109</v>
      </c>
      <c r="D30" s="99">
        <v>95.001000000000005</v>
      </c>
      <c r="E30" s="99">
        <v>96.001000000000005</v>
      </c>
      <c r="F30" s="100">
        <f t="shared" si="2"/>
        <v>191.00200000000001</v>
      </c>
      <c r="G30" s="27">
        <v>4</v>
      </c>
      <c r="H30" s="100">
        <v>577.00800000000004</v>
      </c>
      <c r="I30" s="32">
        <v>16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4</v>
      </c>
      <c r="B31" s="49" t="s">
        <v>543</v>
      </c>
      <c r="C31" s="49" t="s">
        <v>487</v>
      </c>
      <c r="D31" s="99">
        <v>99.001999999999995</v>
      </c>
      <c r="E31" s="99">
        <v>94</v>
      </c>
      <c r="F31" s="100">
        <f t="shared" si="2"/>
        <v>193.00200000000001</v>
      </c>
      <c r="G31" s="27">
        <v>5</v>
      </c>
      <c r="H31" s="106">
        <v>573.00400000000002</v>
      </c>
      <c r="I31" s="50">
        <v>16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3</v>
      </c>
      <c r="B32" s="49" t="s">
        <v>1027</v>
      </c>
      <c r="C32" s="49" t="s">
        <v>71</v>
      </c>
      <c r="D32" s="99">
        <v>98.001000000000005</v>
      </c>
      <c r="E32" s="99">
        <v>97.001000000000005</v>
      </c>
      <c r="F32" s="100">
        <f t="shared" si="2"/>
        <v>195.00200000000001</v>
      </c>
      <c r="G32" s="27">
        <v>6</v>
      </c>
      <c r="H32" s="106">
        <v>573.00299999999993</v>
      </c>
      <c r="I32" s="50">
        <v>15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4">
        <v>5</v>
      </c>
      <c r="B33" s="49" t="s">
        <v>611</v>
      </c>
      <c r="C33" s="49" t="s">
        <v>268</v>
      </c>
      <c r="D33" s="99">
        <v>97</v>
      </c>
      <c r="E33" s="99">
        <v>100.001</v>
      </c>
      <c r="F33" s="100">
        <f t="shared" si="2"/>
        <v>197.001</v>
      </c>
      <c r="G33" s="27">
        <v>7</v>
      </c>
      <c r="H33" s="106">
        <v>565.00300000000004</v>
      </c>
      <c r="I33" s="50">
        <v>15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6</v>
      </c>
      <c r="B34" s="49" t="s">
        <v>741</v>
      </c>
      <c r="C34" s="49" t="s">
        <v>39</v>
      </c>
      <c r="D34" s="99">
        <v>94</v>
      </c>
      <c r="E34" s="99">
        <v>94.001000000000005</v>
      </c>
      <c r="F34" s="100">
        <f t="shared" si="2"/>
        <v>188.001</v>
      </c>
      <c r="G34" s="27">
        <v>3</v>
      </c>
      <c r="H34" s="106">
        <v>570.005</v>
      </c>
      <c r="I34" s="50">
        <v>14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7</v>
      </c>
      <c r="B35" s="49" t="s">
        <v>1028</v>
      </c>
      <c r="C35" s="49" t="s">
        <v>109</v>
      </c>
      <c r="D35" s="99">
        <v>90</v>
      </c>
      <c r="E35" s="99">
        <v>96.001999999999995</v>
      </c>
      <c r="F35" s="100">
        <f t="shared" si="2"/>
        <v>186.00200000000001</v>
      </c>
      <c r="G35" s="27">
        <v>1</v>
      </c>
      <c r="H35" s="106">
        <v>553.00299999999993</v>
      </c>
      <c r="I35" s="50">
        <v>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1">
        <v>8</v>
      </c>
      <c r="B36" s="52" t="s">
        <v>1029</v>
      </c>
      <c r="C36" s="52" t="s">
        <v>39</v>
      </c>
      <c r="D36" s="102">
        <v>96</v>
      </c>
      <c r="E36" s="102">
        <v>91</v>
      </c>
      <c r="F36" s="103">
        <f t="shared" si="2"/>
        <v>187</v>
      </c>
      <c r="G36" s="36">
        <v>2</v>
      </c>
      <c r="H36" s="107">
        <v>370.00099999999998</v>
      </c>
      <c r="I36" s="53">
        <v>3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1"/>
      <c r="B38" s="8" t="s">
        <v>1030</v>
      </c>
      <c r="C38" s="9" t="s">
        <v>5</v>
      </c>
      <c r="D38" s="9"/>
      <c r="E38" s="9" t="s">
        <v>1031</v>
      </c>
      <c r="F38" s="8"/>
      <c r="G38" s="8"/>
      <c r="H38" s="8"/>
      <c r="I38" s="8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1">
        <v>2</v>
      </c>
      <c r="B39" s="12" t="s">
        <v>10</v>
      </c>
      <c r="C39" s="93" t="s">
        <v>11</v>
      </c>
      <c r="D39" s="63"/>
      <c r="E39" s="94"/>
      <c r="F39" s="13" t="s">
        <v>12</v>
      </c>
      <c r="G39" s="13" t="s">
        <v>13</v>
      </c>
      <c r="H39" s="13" t="s">
        <v>14</v>
      </c>
      <c r="I39" s="14" t="s">
        <v>15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5">
        <v>6</v>
      </c>
      <c r="B40" s="46" t="s">
        <v>1032</v>
      </c>
      <c r="C40" s="46" t="s">
        <v>479</v>
      </c>
      <c r="D40" s="97">
        <v>99.001000000000005</v>
      </c>
      <c r="E40" s="97">
        <v>95</v>
      </c>
      <c r="F40" s="98">
        <f t="shared" ref="F40:F47" si="3">SUM(D40,E40)</f>
        <v>194.001</v>
      </c>
      <c r="G40" s="18">
        <v>6</v>
      </c>
      <c r="H40" s="105">
        <v>589.00599999999997</v>
      </c>
      <c r="I40" s="47">
        <v>22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24">
        <v>3</v>
      </c>
      <c r="B41" s="49" t="s">
        <v>1033</v>
      </c>
      <c r="C41" s="49" t="s">
        <v>840</v>
      </c>
      <c r="D41" s="99">
        <v>95</v>
      </c>
      <c r="E41" s="99">
        <v>95</v>
      </c>
      <c r="F41" s="100">
        <f t="shared" si="3"/>
        <v>190</v>
      </c>
      <c r="G41" s="27">
        <v>5</v>
      </c>
      <c r="H41" s="106">
        <v>578.00099999999998</v>
      </c>
      <c r="I41" s="50">
        <v>18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4">
        <v>5</v>
      </c>
      <c r="B42" s="49" t="s">
        <v>1034</v>
      </c>
      <c r="C42" s="49" t="s">
        <v>107</v>
      </c>
      <c r="D42" s="99">
        <v>95</v>
      </c>
      <c r="E42" s="99">
        <v>91</v>
      </c>
      <c r="F42" s="100">
        <f t="shared" si="3"/>
        <v>186</v>
      </c>
      <c r="G42" s="27">
        <v>4</v>
      </c>
      <c r="H42" s="106">
        <v>567.00400000000002</v>
      </c>
      <c r="I42" s="50">
        <v>15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7</v>
      </c>
      <c r="B43" s="49" t="s">
        <v>1035</v>
      </c>
      <c r="C43" s="49" t="s">
        <v>273</v>
      </c>
      <c r="D43" s="99">
        <v>95.001000000000005</v>
      </c>
      <c r="E43" s="99">
        <v>99.001999999999995</v>
      </c>
      <c r="F43" s="100">
        <f t="shared" si="3"/>
        <v>194.00299999999999</v>
      </c>
      <c r="G43" s="27">
        <v>8</v>
      </c>
      <c r="H43" s="106">
        <v>571.00399999999991</v>
      </c>
      <c r="I43" s="50">
        <v>14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8">
        <v>8</v>
      </c>
      <c r="B44" s="49" t="s">
        <v>1036</v>
      </c>
      <c r="C44" s="49" t="s">
        <v>848</v>
      </c>
      <c r="D44" s="99">
        <v>96.001999999999995</v>
      </c>
      <c r="E44" s="99">
        <v>98.001000000000005</v>
      </c>
      <c r="F44" s="100">
        <f t="shared" si="3"/>
        <v>194.00299999999999</v>
      </c>
      <c r="G44" s="27">
        <v>8</v>
      </c>
      <c r="H44" s="106">
        <v>569.005</v>
      </c>
      <c r="I44" s="50">
        <v>13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4</v>
      </c>
      <c r="B45" s="49" t="s">
        <v>1037</v>
      </c>
      <c r="C45" s="49" t="s">
        <v>208</v>
      </c>
      <c r="D45" s="99">
        <v>94</v>
      </c>
      <c r="E45" s="99">
        <v>89.001000000000005</v>
      </c>
      <c r="F45" s="100">
        <f t="shared" si="3"/>
        <v>183.001</v>
      </c>
      <c r="G45" s="27">
        <v>2</v>
      </c>
      <c r="H45" s="106">
        <v>563.00599999999997</v>
      </c>
      <c r="I45" s="50">
        <v>11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4">
        <v>1</v>
      </c>
      <c r="B46" s="25" t="s">
        <v>553</v>
      </c>
      <c r="C46" s="25" t="s">
        <v>487</v>
      </c>
      <c r="D46" s="99">
        <v>92</v>
      </c>
      <c r="E46" s="99">
        <v>92.001000000000005</v>
      </c>
      <c r="F46" s="100">
        <f t="shared" si="3"/>
        <v>184.001</v>
      </c>
      <c r="G46" s="27">
        <v>3</v>
      </c>
      <c r="H46" s="100">
        <v>565.00199999999995</v>
      </c>
      <c r="I46" s="32">
        <v>10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51">
        <v>2</v>
      </c>
      <c r="B47" s="52" t="s">
        <v>1038</v>
      </c>
      <c r="C47" s="52" t="s">
        <v>496</v>
      </c>
      <c r="D47" s="102">
        <v>83</v>
      </c>
      <c r="E47" s="102">
        <v>86.001000000000005</v>
      </c>
      <c r="F47" s="103">
        <f t="shared" si="3"/>
        <v>169.001</v>
      </c>
      <c r="G47" s="36">
        <v>1</v>
      </c>
      <c r="H47" s="107">
        <v>544.00099999999998</v>
      </c>
      <c r="I47" s="53">
        <v>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"/>
      <c r="B49" s="8" t="s">
        <v>1039</v>
      </c>
      <c r="C49" s="9" t="s">
        <v>1040</v>
      </c>
      <c r="D49" s="9"/>
      <c r="E49" s="9" t="s">
        <v>1041</v>
      </c>
      <c r="F49" s="8"/>
      <c r="G49" s="8"/>
      <c r="H49" s="8"/>
      <c r="I49" s="8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11">
        <v>2</v>
      </c>
      <c r="B50" s="12" t="s">
        <v>10</v>
      </c>
      <c r="C50" s="93" t="s">
        <v>11</v>
      </c>
      <c r="D50" s="63"/>
      <c r="E50" s="94"/>
      <c r="F50" s="13" t="s">
        <v>12</v>
      </c>
      <c r="G50" s="13" t="s">
        <v>13</v>
      </c>
      <c r="H50" s="13" t="s">
        <v>14</v>
      </c>
      <c r="I50" s="14" t="s">
        <v>15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5">
        <v>5</v>
      </c>
      <c r="B51" s="46" t="s">
        <v>1042</v>
      </c>
      <c r="C51" s="46" t="s">
        <v>487</v>
      </c>
      <c r="D51" s="97">
        <v>94.001999999999995</v>
      </c>
      <c r="E51" s="97">
        <v>97.001000000000005</v>
      </c>
      <c r="F51" s="98">
        <f t="shared" ref="F51:F58" si="4">SUM(D51,E51)</f>
        <v>191.00299999999999</v>
      </c>
      <c r="G51" s="18">
        <v>8</v>
      </c>
      <c r="H51" s="105">
        <v>581.00700000000006</v>
      </c>
      <c r="I51" s="47">
        <v>23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24">
        <v>3</v>
      </c>
      <c r="B52" s="49" t="s">
        <v>1043</v>
      </c>
      <c r="C52" s="49" t="s">
        <v>583</v>
      </c>
      <c r="D52" s="99">
        <v>98.003</v>
      </c>
      <c r="E52" s="99">
        <v>92</v>
      </c>
      <c r="F52" s="100">
        <f t="shared" si="4"/>
        <v>190.00299999999999</v>
      </c>
      <c r="G52" s="27">
        <v>6</v>
      </c>
      <c r="H52" s="106">
        <v>572.00900000000001</v>
      </c>
      <c r="I52" s="50">
        <v>18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8">
        <v>6</v>
      </c>
      <c r="B53" s="49" t="s">
        <v>1044</v>
      </c>
      <c r="C53" s="49" t="s">
        <v>89</v>
      </c>
      <c r="D53" s="99">
        <v>93</v>
      </c>
      <c r="E53" s="99">
        <v>94.001000000000005</v>
      </c>
      <c r="F53" s="100">
        <f t="shared" si="4"/>
        <v>187.001</v>
      </c>
      <c r="G53" s="27">
        <v>5</v>
      </c>
      <c r="H53" s="106">
        <v>570.005</v>
      </c>
      <c r="I53" s="50">
        <v>18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4</v>
      </c>
      <c r="B54" s="49" t="s">
        <v>1045</v>
      </c>
      <c r="C54" s="49" t="s">
        <v>273</v>
      </c>
      <c r="D54" s="99">
        <v>95.001000000000005</v>
      </c>
      <c r="E54" s="99">
        <v>96</v>
      </c>
      <c r="F54" s="100">
        <f t="shared" si="4"/>
        <v>191.001</v>
      </c>
      <c r="G54" s="27">
        <v>7</v>
      </c>
      <c r="H54" s="106">
        <v>567.00099999999998</v>
      </c>
      <c r="I54" s="50">
        <v>14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8</v>
      </c>
      <c r="B55" s="49" t="s">
        <v>1046</v>
      </c>
      <c r="C55" s="49" t="s">
        <v>479</v>
      </c>
      <c r="D55" s="99">
        <v>91</v>
      </c>
      <c r="E55" s="99">
        <v>92</v>
      </c>
      <c r="F55" s="100">
        <f t="shared" si="4"/>
        <v>183</v>
      </c>
      <c r="G55" s="27">
        <v>4</v>
      </c>
      <c r="H55" s="106">
        <v>563.00300000000004</v>
      </c>
      <c r="I55" s="50">
        <v>14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4">
        <v>7</v>
      </c>
      <c r="B56" s="49" t="s">
        <v>1047</v>
      </c>
      <c r="C56" s="49" t="s">
        <v>89</v>
      </c>
      <c r="D56" s="99">
        <v>91</v>
      </c>
      <c r="E56" s="99">
        <v>92</v>
      </c>
      <c r="F56" s="100">
        <f t="shared" si="4"/>
        <v>183</v>
      </c>
      <c r="G56" s="27">
        <v>4</v>
      </c>
      <c r="H56" s="106">
        <v>556.00099999999998</v>
      </c>
      <c r="I56" s="50">
        <v>12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2</v>
      </c>
      <c r="B57" s="49" t="s">
        <v>1048</v>
      </c>
      <c r="C57" s="49" t="s">
        <v>39</v>
      </c>
      <c r="D57" s="99">
        <v>91</v>
      </c>
      <c r="E57" s="99">
        <v>92</v>
      </c>
      <c r="F57" s="100">
        <f t="shared" si="4"/>
        <v>183</v>
      </c>
      <c r="G57" s="27">
        <v>4</v>
      </c>
      <c r="H57" s="106">
        <v>556.00199999999995</v>
      </c>
      <c r="I57" s="50">
        <v>9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33">
        <v>1</v>
      </c>
      <c r="B58" s="34" t="s">
        <v>1049</v>
      </c>
      <c r="C58" s="34" t="s">
        <v>208</v>
      </c>
      <c r="D58" s="102">
        <v>88</v>
      </c>
      <c r="E58" s="102">
        <v>84</v>
      </c>
      <c r="F58" s="103">
        <f t="shared" si="4"/>
        <v>172</v>
      </c>
      <c r="G58" s="36">
        <v>1</v>
      </c>
      <c r="H58" s="103">
        <v>526.00199999999995</v>
      </c>
      <c r="I58" s="57">
        <v>3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 t="s">
        <v>535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10" t="s">
        <v>803</v>
      </c>
      <c r="E62" s="41" t="s">
        <v>167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10" t="s">
        <v>168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F2E41FD-5385-4FDB-841F-A06B824021A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454B-499D-4F4C-8E71-E5DB16E5B4C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/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1050</v>
      </c>
      <c r="C3" s="9" t="s">
        <v>819</v>
      </c>
      <c r="D3" s="9"/>
      <c r="E3" s="9" t="s">
        <v>1051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1052</v>
      </c>
      <c r="C5" s="46" t="s">
        <v>64</v>
      </c>
      <c r="D5" s="97">
        <v>99.003</v>
      </c>
      <c r="E5" s="97">
        <v>98.001000000000005</v>
      </c>
      <c r="F5" s="98">
        <f t="shared" ref="F5:F12" si="0">SUM(D5,E5)</f>
        <v>197.00400000000002</v>
      </c>
      <c r="G5" s="18">
        <v>8</v>
      </c>
      <c r="H5" s="105">
        <v>579.00800000000004</v>
      </c>
      <c r="I5" s="47">
        <v>21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8</v>
      </c>
      <c r="B6" s="49" t="s">
        <v>1053</v>
      </c>
      <c r="C6" s="49" t="s">
        <v>23</v>
      </c>
      <c r="D6" s="99">
        <v>94.001000000000005</v>
      </c>
      <c r="E6" s="99">
        <v>92.001000000000005</v>
      </c>
      <c r="F6" s="100">
        <f t="shared" si="0"/>
        <v>186.00200000000001</v>
      </c>
      <c r="G6" s="27">
        <v>6</v>
      </c>
      <c r="H6" s="106">
        <v>575.00700000000006</v>
      </c>
      <c r="I6" s="50">
        <v>21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6</v>
      </c>
      <c r="B7" s="49" t="s">
        <v>1054</v>
      </c>
      <c r="C7" s="49" t="s">
        <v>107</v>
      </c>
      <c r="D7" s="99">
        <v>97</v>
      </c>
      <c r="E7" s="99">
        <v>97.001000000000005</v>
      </c>
      <c r="F7" s="100">
        <f t="shared" si="0"/>
        <v>194.001</v>
      </c>
      <c r="G7" s="27">
        <v>7</v>
      </c>
      <c r="H7" s="106">
        <v>570.00300000000004</v>
      </c>
      <c r="I7" s="50">
        <v>20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5</v>
      </c>
      <c r="B8" s="49" t="s">
        <v>1055</v>
      </c>
      <c r="C8" s="49" t="s">
        <v>184</v>
      </c>
      <c r="D8" s="99">
        <v>89</v>
      </c>
      <c r="E8" s="99">
        <v>88</v>
      </c>
      <c r="F8" s="100">
        <f t="shared" si="0"/>
        <v>177</v>
      </c>
      <c r="G8" s="27">
        <v>3</v>
      </c>
      <c r="H8" s="106">
        <v>545.00199999999995</v>
      </c>
      <c r="I8" s="50">
        <v>12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3</v>
      </c>
      <c r="B9" s="49" t="s">
        <v>1056</v>
      </c>
      <c r="C9" s="49" t="s">
        <v>89</v>
      </c>
      <c r="D9" s="99">
        <v>0</v>
      </c>
      <c r="E9" s="99">
        <v>0</v>
      </c>
      <c r="F9" s="100">
        <f t="shared" si="0"/>
        <v>0</v>
      </c>
      <c r="G9" s="27">
        <v>0</v>
      </c>
      <c r="H9" s="106">
        <v>371.00099999999998</v>
      </c>
      <c r="I9" s="50">
        <v>10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1</v>
      </c>
      <c r="B10" s="25" t="s">
        <v>1057</v>
      </c>
      <c r="C10" s="25" t="s">
        <v>840</v>
      </c>
      <c r="D10" s="99">
        <v>93</v>
      </c>
      <c r="E10" s="99">
        <v>88.001000000000005</v>
      </c>
      <c r="F10" s="100">
        <f t="shared" si="0"/>
        <v>181.001</v>
      </c>
      <c r="G10" s="27">
        <v>5</v>
      </c>
      <c r="H10" s="100">
        <v>537.00099999999998</v>
      </c>
      <c r="I10" s="32">
        <v>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7</v>
      </c>
      <c r="B11" s="49" t="s">
        <v>1058</v>
      </c>
      <c r="C11" s="49" t="s">
        <v>109</v>
      </c>
      <c r="D11" s="99">
        <v>86</v>
      </c>
      <c r="E11" s="99">
        <v>90</v>
      </c>
      <c r="F11" s="100">
        <f t="shared" si="0"/>
        <v>176</v>
      </c>
      <c r="G11" s="27">
        <v>2</v>
      </c>
      <c r="H11" s="106">
        <v>539</v>
      </c>
      <c r="I11" s="50">
        <v>8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1">
        <v>4</v>
      </c>
      <c r="B12" s="52" t="s">
        <v>1059</v>
      </c>
      <c r="C12" s="52" t="s">
        <v>208</v>
      </c>
      <c r="D12" s="102">
        <v>87.001000000000005</v>
      </c>
      <c r="E12" s="102">
        <v>92.001000000000005</v>
      </c>
      <c r="F12" s="103">
        <f t="shared" si="0"/>
        <v>179.00200000000001</v>
      </c>
      <c r="G12" s="36">
        <v>4</v>
      </c>
      <c r="H12" s="107">
        <v>516.00299999999993</v>
      </c>
      <c r="I12" s="53">
        <v>6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1060</v>
      </c>
      <c r="C14" s="9" t="s">
        <v>1061</v>
      </c>
      <c r="D14" s="9"/>
      <c r="E14" s="9" t="s">
        <v>1062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2</v>
      </c>
      <c r="B15" s="12" t="s">
        <v>10</v>
      </c>
      <c r="C15" s="93" t="s">
        <v>11</v>
      </c>
      <c r="D15" s="63"/>
      <c r="E15" s="94"/>
      <c r="F15" s="13" t="s">
        <v>12</v>
      </c>
      <c r="G15" s="13" t="s">
        <v>13</v>
      </c>
      <c r="H15" s="13" t="s">
        <v>14</v>
      </c>
      <c r="I15" s="14" t="s">
        <v>15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5">
        <v>7</v>
      </c>
      <c r="B16" s="46" t="s">
        <v>1063</v>
      </c>
      <c r="C16" s="46" t="s">
        <v>381</v>
      </c>
      <c r="D16" s="97">
        <v>94.001000000000005</v>
      </c>
      <c r="E16" s="97">
        <v>97.001999999999995</v>
      </c>
      <c r="F16" s="98">
        <f t="shared" ref="F16:F23" si="1">SUM(D16,E16)</f>
        <v>191.00299999999999</v>
      </c>
      <c r="G16" s="18">
        <v>8</v>
      </c>
      <c r="H16" s="105">
        <v>578.005</v>
      </c>
      <c r="I16" s="47">
        <v>24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8">
        <v>4</v>
      </c>
      <c r="B17" s="49" t="s">
        <v>801</v>
      </c>
      <c r="C17" s="49" t="s">
        <v>101</v>
      </c>
      <c r="D17" s="99">
        <v>93</v>
      </c>
      <c r="E17" s="99">
        <v>95</v>
      </c>
      <c r="F17" s="100">
        <f t="shared" si="1"/>
        <v>188</v>
      </c>
      <c r="G17" s="27">
        <v>7</v>
      </c>
      <c r="H17" s="106">
        <v>565.00199999999995</v>
      </c>
      <c r="I17" s="50">
        <v>21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8</v>
      </c>
      <c r="B18" s="49" t="s">
        <v>1064</v>
      </c>
      <c r="C18" s="49" t="s">
        <v>39</v>
      </c>
      <c r="D18" s="99">
        <v>90</v>
      </c>
      <c r="E18" s="99">
        <v>92</v>
      </c>
      <c r="F18" s="100">
        <f t="shared" si="1"/>
        <v>182</v>
      </c>
      <c r="G18" s="27">
        <v>6</v>
      </c>
      <c r="H18" s="106">
        <v>545</v>
      </c>
      <c r="I18" s="50">
        <v>16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5</v>
      </c>
      <c r="B19" s="49" t="s">
        <v>1065</v>
      </c>
      <c r="C19" s="49" t="s">
        <v>208</v>
      </c>
      <c r="D19" s="99">
        <v>87.001000000000005</v>
      </c>
      <c r="E19" s="99">
        <v>92.001000000000005</v>
      </c>
      <c r="F19" s="100">
        <f t="shared" si="1"/>
        <v>179.00200000000001</v>
      </c>
      <c r="G19" s="27">
        <v>5</v>
      </c>
      <c r="H19" s="106">
        <v>544.00199999999995</v>
      </c>
      <c r="I19" s="50">
        <v>15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3</v>
      </c>
      <c r="B20" s="49" t="s">
        <v>802</v>
      </c>
      <c r="C20" s="49" t="s">
        <v>487</v>
      </c>
      <c r="D20" s="99">
        <v>83</v>
      </c>
      <c r="E20" s="99">
        <v>89</v>
      </c>
      <c r="F20" s="100">
        <f t="shared" si="1"/>
        <v>172</v>
      </c>
      <c r="G20" s="27">
        <v>3</v>
      </c>
      <c r="H20" s="106">
        <v>540.00199999999995</v>
      </c>
      <c r="I20" s="50">
        <v>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1</v>
      </c>
      <c r="B21" s="25" t="s">
        <v>1066</v>
      </c>
      <c r="C21" s="25" t="s">
        <v>496</v>
      </c>
      <c r="D21" s="99">
        <v>88</v>
      </c>
      <c r="E21" s="99">
        <v>91</v>
      </c>
      <c r="F21" s="100">
        <f t="shared" si="1"/>
        <v>179</v>
      </c>
      <c r="G21" s="27">
        <v>4</v>
      </c>
      <c r="H21" s="100">
        <v>532.00099999999998</v>
      </c>
      <c r="I21" s="32">
        <v>10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2</v>
      </c>
      <c r="B22" s="49" t="s">
        <v>1067</v>
      </c>
      <c r="C22" s="49" t="s">
        <v>208</v>
      </c>
      <c r="D22" s="99">
        <v>91.001999999999995</v>
      </c>
      <c r="E22" s="99">
        <v>78.001000000000005</v>
      </c>
      <c r="F22" s="100">
        <f t="shared" si="1"/>
        <v>169.00299999999999</v>
      </c>
      <c r="G22" s="27">
        <v>2</v>
      </c>
      <c r="H22" s="106">
        <v>500.00299999999999</v>
      </c>
      <c r="I22" s="50">
        <v>5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1">
        <v>6</v>
      </c>
      <c r="B23" s="52" t="s">
        <v>1068</v>
      </c>
      <c r="C23" s="52" t="s">
        <v>840</v>
      </c>
      <c r="D23" s="102" t="s">
        <v>79</v>
      </c>
      <c r="E23" s="102"/>
      <c r="F23" s="103">
        <f t="shared" si="1"/>
        <v>0</v>
      </c>
      <c r="G23" s="36">
        <v>0</v>
      </c>
      <c r="H23" s="107">
        <v>174</v>
      </c>
      <c r="I23" s="53">
        <v>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"/>
      <c r="B25" s="8" t="s">
        <v>1069</v>
      </c>
      <c r="C25" s="9" t="s">
        <v>1070</v>
      </c>
      <c r="D25" s="9"/>
      <c r="E25" s="9" t="s">
        <v>1071</v>
      </c>
      <c r="F25" s="8"/>
      <c r="G25" s="8"/>
      <c r="H25" s="8"/>
      <c r="I25" s="8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1">
        <v>2</v>
      </c>
      <c r="B26" s="12" t="s">
        <v>10</v>
      </c>
      <c r="C26" s="93" t="s">
        <v>11</v>
      </c>
      <c r="D26" s="63"/>
      <c r="E26" s="94"/>
      <c r="F26" s="13" t="s">
        <v>12</v>
      </c>
      <c r="G26" s="13" t="s">
        <v>13</v>
      </c>
      <c r="H26" s="13" t="s">
        <v>14</v>
      </c>
      <c r="I26" s="14" t="s">
        <v>15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5">
        <v>8</v>
      </c>
      <c r="B27" s="46" t="s">
        <v>555</v>
      </c>
      <c r="C27" s="46" t="s">
        <v>268</v>
      </c>
      <c r="D27" s="97">
        <v>99.001000000000005</v>
      </c>
      <c r="E27" s="97">
        <v>98.001000000000005</v>
      </c>
      <c r="F27" s="98">
        <f t="shared" ref="F27:F34" si="2">SUM(D27,E27)</f>
        <v>197.00200000000001</v>
      </c>
      <c r="G27" s="18">
        <v>8</v>
      </c>
      <c r="H27" s="105">
        <v>588.00800000000004</v>
      </c>
      <c r="I27" s="47">
        <v>24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8">
        <v>4</v>
      </c>
      <c r="B28" s="49" t="s">
        <v>1072</v>
      </c>
      <c r="C28" s="49" t="s">
        <v>101</v>
      </c>
      <c r="D28" s="99">
        <v>98.001000000000005</v>
      </c>
      <c r="E28" s="99">
        <v>96</v>
      </c>
      <c r="F28" s="100">
        <f t="shared" si="2"/>
        <v>194.001</v>
      </c>
      <c r="G28" s="27">
        <v>7</v>
      </c>
      <c r="H28" s="106">
        <v>569.00199999999995</v>
      </c>
      <c r="I28" s="50">
        <v>19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24">
        <v>1</v>
      </c>
      <c r="B29" s="25" t="s">
        <v>1073</v>
      </c>
      <c r="C29" s="25" t="s">
        <v>101</v>
      </c>
      <c r="D29" s="99">
        <v>94.001000000000005</v>
      </c>
      <c r="E29" s="99">
        <v>96.001000000000005</v>
      </c>
      <c r="F29" s="100">
        <f t="shared" si="2"/>
        <v>190.00200000000001</v>
      </c>
      <c r="G29" s="27">
        <v>6</v>
      </c>
      <c r="H29" s="100">
        <v>563.00700000000006</v>
      </c>
      <c r="I29" s="32">
        <v>17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4">
        <v>7</v>
      </c>
      <c r="B30" s="49" t="s">
        <v>1074</v>
      </c>
      <c r="C30" s="49" t="s">
        <v>268</v>
      </c>
      <c r="D30" s="142">
        <v>75</v>
      </c>
      <c r="E30" s="99">
        <v>87.001000000000005</v>
      </c>
      <c r="F30" s="100">
        <f t="shared" si="2"/>
        <v>162.001</v>
      </c>
      <c r="G30" s="27">
        <v>4</v>
      </c>
      <c r="H30" s="106">
        <v>537.005</v>
      </c>
      <c r="I30" s="50">
        <v>17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2</v>
      </c>
      <c r="B31" s="49" t="s">
        <v>1075</v>
      </c>
      <c r="C31" s="49" t="s">
        <v>1076</v>
      </c>
      <c r="D31" s="99">
        <v>81</v>
      </c>
      <c r="E31" s="99">
        <v>80</v>
      </c>
      <c r="F31" s="100">
        <f t="shared" si="2"/>
        <v>161</v>
      </c>
      <c r="G31" s="27">
        <v>3</v>
      </c>
      <c r="H31" s="106">
        <v>467</v>
      </c>
      <c r="I31" s="50">
        <v>10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4">
        <v>5</v>
      </c>
      <c r="B32" s="49" t="s">
        <v>1077</v>
      </c>
      <c r="C32" s="49" t="s">
        <v>583</v>
      </c>
      <c r="D32" s="99">
        <v>83.001000000000005</v>
      </c>
      <c r="E32" s="99">
        <v>82</v>
      </c>
      <c r="F32" s="100">
        <f t="shared" si="2"/>
        <v>165.001</v>
      </c>
      <c r="G32" s="27">
        <v>5</v>
      </c>
      <c r="H32" s="106">
        <v>350.00200000000001</v>
      </c>
      <c r="I32" s="50">
        <v>9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6</v>
      </c>
      <c r="B33" s="49" t="s">
        <v>1078</v>
      </c>
      <c r="C33" s="49" t="s">
        <v>78</v>
      </c>
      <c r="D33" s="99">
        <v>79.001000000000005</v>
      </c>
      <c r="E33" s="99">
        <v>81</v>
      </c>
      <c r="F33" s="100">
        <f t="shared" si="2"/>
        <v>160.001</v>
      </c>
      <c r="G33" s="27">
        <v>2</v>
      </c>
      <c r="H33" s="106">
        <v>463.00099999999998</v>
      </c>
      <c r="I33" s="50">
        <v>7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33">
        <v>3</v>
      </c>
      <c r="B34" s="52" t="s">
        <v>1079</v>
      </c>
      <c r="C34" s="52" t="s">
        <v>78</v>
      </c>
      <c r="D34" s="102" t="s">
        <v>137</v>
      </c>
      <c r="E34" s="102"/>
      <c r="F34" s="103">
        <f t="shared" si="2"/>
        <v>0</v>
      </c>
      <c r="G34" s="36">
        <v>0</v>
      </c>
      <c r="H34" s="107">
        <v>0</v>
      </c>
      <c r="I34" s="53">
        <v>0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 t="s">
        <v>535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10" t="s">
        <v>803</v>
      </c>
      <c r="E38" s="41" t="s">
        <v>167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10" t="s">
        <v>168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A8EFB1E-6692-449B-AD12-D9CCD0876D4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AA43-26DC-4557-8296-D5DD3CEB1AA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 t="s">
        <v>274</v>
      </c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436</v>
      </c>
      <c r="D3" s="9"/>
      <c r="E3" s="9" t="s">
        <v>1080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9</v>
      </c>
      <c r="B5" s="46" t="s">
        <v>885</v>
      </c>
      <c r="C5" s="46" t="s">
        <v>78</v>
      </c>
      <c r="D5" s="105">
        <v>100</v>
      </c>
      <c r="E5" s="105">
        <v>99</v>
      </c>
      <c r="F5" s="98">
        <v>199</v>
      </c>
      <c r="G5" s="18">
        <v>10</v>
      </c>
      <c r="H5" s="105">
        <v>595.00800000000004</v>
      </c>
      <c r="I5" s="47">
        <v>29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1</v>
      </c>
      <c r="B6" s="25" t="s">
        <v>951</v>
      </c>
      <c r="C6" s="25" t="s">
        <v>64</v>
      </c>
      <c r="D6" s="100">
        <v>98</v>
      </c>
      <c r="E6" s="100">
        <v>99.003</v>
      </c>
      <c r="F6" s="100">
        <v>197.00299999999999</v>
      </c>
      <c r="G6" s="28">
        <v>7</v>
      </c>
      <c r="H6" s="100">
        <v>594.00900000000001</v>
      </c>
      <c r="I6" s="32">
        <v>26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3</v>
      </c>
      <c r="B7" s="49" t="s">
        <v>968</v>
      </c>
      <c r="C7" s="49" t="s">
        <v>109</v>
      </c>
      <c r="D7" s="106">
        <v>98</v>
      </c>
      <c r="E7" s="106">
        <v>99.003</v>
      </c>
      <c r="F7" s="100">
        <v>197.00299999999999</v>
      </c>
      <c r="G7" s="28">
        <v>7</v>
      </c>
      <c r="H7" s="106">
        <v>587.00900000000001</v>
      </c>
      <c r="I7" s="50">
        <v>23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10</v>
      </c>
      <c r="B8" s="49" t="s">
        <v>952</v>
      </c>
      <c r="C8" s="49" t="s">
        <v>78</v>
      </c>
      <c r="D8" s="106">
        <v>98.004999999999995</v>
      </c>
      <c r="E8" s="106">
        <v>99</v>
      </c>
      <c r="F8" s="100">
        <v>197.005</v>
      </c>
      <c r="G8" s="28">
        <v>8</v>
      </c>
      <c r="H8" s="106">
        <v>590.01099999999997</v>
      </c>
      <c r="I8" s="50">
        <v>22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5</v>
      </c>
      <c r="B9" s="49" t="s">
        <v>928</v>
      </c>
      <c r="C9" s="49" t="s">
        <v>848</v>
      </c>
      <c r="D9" s="106">
        <v>98.003</v>
      </c>
      <c r="E9" s="106">
        <v>100.002</v>
      </c>
      <c r="F9" s="100">
        <v>198.005</v>
      </c>
      <c r="G9" s="28">
        <v>9</v>
      </c>
      <c r="H9" s="106">
        <v>585.01199999999994</v>
      </c>
      <c r="I9" s="50">
        <v>21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7</v>
      </c>
      <c r="B10" s="49" t="s">
        <v>987</v>
      </c>
      <c r="C10" s="49" t="s">
        <v>848</v>
      </c>
      <c r="D10" s="106">
        <v>98.001000000000005</v>
      </c>
      <c r="E10" s="106">
        <v>94</v>
      </c>
      <c r="F10" s="100">
        <v>192.001</v>
      </c>
      <c r="G10" s="28">
        <v>5</v>
      </c>
      <c r="H10" s="106">
        <v>579.00300000000004</v>
      </c>
      <c r="I10" s="50">
        <v>16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8</v>
      </c>
      <c r="B11" s="49" t="s">
        <v>1064</v>
      </c>
      <c r="C11" s="49" t="s">
        <v>39</v>
      </c>
      <c r="D11" s="106">
        <v>90</v>
      </c>
      <c r="E11" s="106">
        <v>92</v>
      </c>
      <c r="F11" s="100">
        <v>182</v>
      </c>
      <c r="G11" s="28">
        <v>3</v>
      </c>
      <c r="H11" s="106">
        <v>545</v>
      </c>
      <c r="I11" s="50">
        <v>11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2</v>
      </c>
      <c r="B12" s="49" t="s">
        <v>1013</v>
      </c>
      <c r="C12" s="49" t="s">
        <v>208</v>
      </c>
      <c r="D12" s="106">
        <v>92</v>
      </c>
      <c r="E12" s="106">
        <v>96.001000000000005</v>
      </c>
      <c r="F12" s="100">
        <v>188.001</v>
      </c>
      <c r="G12" s="28">
        <v>4</v>
      </c>
      <c r="H12" s="106">
        <v>546.00300000000004</v>
      </c>
      <c r="I12" s="50">
        <v>10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8">
        <v>4</v>
      </c>
      <c r="B13" s="49" t="s">
        <v>1075</v>
      </c>
      <c r="C13" s="49" t="s">
        <v>1076</v>
      </c>
      <c r="D13" s="106">
        <v>81</v>
      </c>
      <c r="E13" s="106">
        <v>80</v>
      </c>
      <c r="F13" s="100">
        <v>161</v>
      </c>
      <c r="G13" s="28">
        <v>2</v>
      </c>
      <c r="H13" s="106">
        <v>467</v>
      </c>
      <c r="I13" s="50">
        <v>5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1">
        <v>6</v>
      </c>
      <c r="B14" s="52" t="s">
        <v>1068</v>
      </c>
      <c r="C14" s="52" t="s">
        <v>840</v>
      </c>
      <c r="D14" s="107" t="s">
        <v>79</v>
      </c>
      <c r="E14" s="107" t="s">
        <v>559</v>
      </c>
      <c r="F14" s="103">
        <v>0</v>
      </c>
      <c r="G14" s="37">
        <v>0</v>
      </c>
      <c r="H14" s="107">
        <v>174</v>
      </c>
      <c r="I14" s="53">
        <v>2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 t="s">
        <v>535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10" t="s">
        <v>277</v>
      </c>
      <c r="E18" s="41" t="s">
        <v>167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10" t="s">
        <v>168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EE72070E-0D51-4394-BC03-F574FC02631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2336-0199-4F66-BC7B-4F7AF3772649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274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275</v>
      </c>
      <c r="D3" s="9"/>
      <c r="E3" s="9" t="s">
        <v>276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20</v>
      </c>
      <c r="C5" s="46" t="s">
        <v>21</v>
      </c>
      <c r="D5" s="17">
        <v>188</v>
      </c>
      <c r="E5" s="18">
        <v>10</v>
      </c>
      <c r="F5" s="17">
        <v>571</v>
      </c>
      <c r="G5" s="47">
        <v>30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10</v>
      </c>
      <c r="B6" s="49" t="s">
        <v>33</v>
      </c>
      <c r="C6" s="49" t="s">
        <v>26</v>
      </c>
      <c r="D6" s="26">
        <v>186</v>
      </c>
      <c r="E6" s="28">
        <v>9</v>
      </c>
      <c r="F6" s="26">
        <v>555</v>
      </c>
      <c r="G6" s="50">
        <v>27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22</v>
      </c>
      <c r="C7" s="49" t="s">
        <v>23</v>
      </c>
      <c r="D7" s="26">
        <v>182</v>
      </c>
      <c r="E7" s="28">
        <v>8</v>
      </c>
      <c r="F7" s="26">
        <v>541</v>
      </c>
      <c r="G7" s="50">
        <v>23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9</v>
      </c>
      <c r="B8" s="49" t="s">
        <v>120</v>
      </c>
      <c r="C8" s="49" t="s">
        <v>75</v>
      </c>
      <c r="D8" s="26">
        <v>174</v>
      </c>
      <c r="E8" s="28">
        <v>7</v>
      </c>
      <c r="F8" s="26">
        <v>521</v>
      </c>
      <c r="G8" s="50">
        <v>22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7</v>
      </c>
      <c r="B9" s="49" t="s">
        <v>63</v>
      </c>
      <c r="C9" s="49" t="s">
        <v>64</v>
      </c>
      <c r="D9" s="26">
        <v>174</v>
      </c>
      <c r="E9" s="28">
        <v>7</v>
      </c>
      <c r="F9" s="26">
        <v>507</v>
      </c>
      <c r="G9" s="50">
        <v>19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255</v>
      </c>
      <c r="C10" s="49" t="s">
        <v>23</v>
      </c>
      <c r="D10" s="26">
        <v>162</v>
      </c>
      <c r="E10" s="28">
        <v>5</v>
      </c>
      <c r="F10" s="26">
        <v>468</v>
      </c>
      <c r="G10" s="50">
        <v>13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4">
        <v>1</v>
      </c>
      <c r="B11" s="30" t="s">
        <v>231</v>
      </c>
      <c r="C11" s="30" t="s">
        <v>23</v>
      </c>
      <c r="D11" s="28">
        <v>139</v>
      </c>
      <c r="E11" s="28">
        <v>3</v>
      </c>
      <c r="F11" s="31">
        <v>449</v>
      </c>
      <c r="G11" s="32">
        <v>12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195</v>
      </c>
      <c r="C12" s="49" t="s">
        <v>23</v>
      </c>
      <c r="D12" s="26">
        <v>160</v>
      </c>
      <c r="E12" s="28">
        <v>4</v>
      </c>
      <c r="F12" s="26">
        <v>456</v>
      </c>
      <c r="G12" s="50">
        <v>11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24">
        <v>3</v>
      </c>
      <c r="B13" s="49" t="s">
        <v>266</v>
      </c>
      <c r="C13" s="49" t="s">
        <v>244</v>
      </c>
      <c r="D13" s="26">
        <v>116</v>
      </c>
      <c r="E13" s="28">
        <v>1</v>
      </c>
      <c r="F13" s="26">
        <v>375</v>
      </c>
      <c r="G13" s="50">
        <v>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1">
        <v>6</v>
      </c>
      <c r="B14" s="52" t="s">
        <v>271</v>
      </c>
      <c r="C14" s="52" t="s">
        <v>244</v>
      </c>
      <c r="D14" s="35">
        <v>122</v>
      </c>
      <c r="E14" s="37">
        <v>2</v>
      </c>
      <c r="F14" s="35">
        <v>321</v>
      </c>
      <c r="G14" s="53">
        <v>4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277</v>
      </c>
      <c r="F16" s="41" t="s">
        <v>167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168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2172D28-368C-4964-9E5D-711249C0E48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62A7-28CD-4BBC-A305-99016040F61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 t="s">
        <v>278</v>
      </c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580</v>
      </c>
      <c r="D3" s="9"/>
      <c r="E3" s="9" t="s">
        <v>477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692</v>
      </c>
      <c r="C5" s="46" t="s">
        <v>43</v>
      </c>
      <c r="D5" s="105">
        <v>100.005</v>
      </c>
      <c r="E5" s="105">
        <v>100.002</v>
      </c>
      <c r="F5" s="98">
        <v>200.00700000000001</v>
      </c>
      <c r="G5" s="18">
        <v>9</v>
      </c>
      <c r="H5" s="105">
        <v>600.03</v>
      </c>
      <c r="I5" s="47">
        <v>29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7</v>
      </c>
      <c r="B6" s="49" t="s">
        <v>158</v>
      </c>
      <c r="C6" s="49" t="s">
        <v>159</v>
      </c>
      <c r="D6" s="106">
        <v>100.005</v>
      </c>
      <c r="E6" s="106">
        <v>100.004</v>
      </c>
      <c r="F6" s="100">
        <v>200.00900000000001</v>
      </c>
      <c r="G6" s="28">
        <v>10</v>
      </c>
      <c r="H6" s="106">
        <v>600.02700000000004</v>
      </c>
      <c r="I6" s="50">
        <v>28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10</v>
      </c>
      <c r="B7" s="49" t="s">
        <v>480</v>
      </c>
      <c r="C7" s="49" t="s">
        <v>481</v>
      </c>
      <c r="D7" s="106">
        <v>100.003</v>
      </c>
      <c r="E7" s="106">
        <v>100.002</v>
      </c>
      <c r="F7" s="100">
        <v>200.005</v>
      </c>
      <c r="G7" s="28">
        <v>8</v>
      </c>
      <c r="H7" s="106">
        <v>599.02300000000002</v>
      </c>
      <c r="I7" s="50">
        <v>25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5</v>
      </c>
      <c r="B8" s="49" t="s">
        <v>842</v>
      </c>
      <c r="C8" s="49" t="s">
        <v>43</v>
      </c>
      <c r="D8" s="106">
        <v>99.004000000000005</v>
      </c>
      <c r="E8" s="106">
        <v>97.001999999999995</v>
      </c>
      <c r="F8" s="100">
        <v>196.006</v>
      </c>
      <c r="G8" s="28">
        <v>5</v>
      </c>
      <c r="H8" s="106">
        <v>594.02</v>
      </c>
      <c r="I8" s="50">
        <v>17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858</v>
      </c>
      <c r="C9" s="49" t="s">
        <v>496</v>
      </c>
      <c r="D9" s="106">
        <v>100.002</v>
      </c>
      <c r="E9" s="106">
        <v>96.003</v>
      </c>
      <c r="F9" s="100">
        <v>196.005</v>
      </c>
      <c r="G9" s="28">
        <v>4</v>
      </c>
      <c r="H9" s="106">
        <v>595.01499999999999</v>
      </c>
      <c r="I9" s="50">
        <v>16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9</v>
      </c>
      <c r="B10" s="49" t="s">
        <v>847</v>
      </c>
      <c r="C10" s="49" t="s">
        <v>848</v>
      </c>
      <c r="D10" s="106">
        <v>100.003</v>
      </c>
      <c r="E10" s="106">
        <v>99.001000000000005</v>
      </c>
      <c r="F10" s="100">
        <v>199.00400000000002</v>
      </c>
      <c r="G10" s="28">
        <v>7</v>
      </c>
      <c r="H10" s="106">
        <v>595.01400000000001</v>
      </c>
      <c r="I10" s="50">
        <v>15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6</v>
      </c>
      <c r="B11" s="49" t="s">
        <v>852</v>
      </c>
      <c r="C11" s="49" t="s">
        <v>848</v>
      </c>
      <c r="D11" s="106">
        <v>98.001000000000005</v>
      </c>
      <c r="E11" s="106">
        <v>97.001999999999995</v>
      </c>
      <c r="F11" s="100">
        <v>195.00299999999999</v>
      </c>
      <c r="G11" s="28">
        <v>3</v>
      </c>
      <c r="H11" s="106">
        <v>591.0139999999999</v>
      </c>
      <c r="I11" s="50">
        <v>12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1</v>
      </c>
      <c r="B12" s="25" t="s">
        <v>850</v>
      </c>
      <c r="C12" s="25" t="s">
        <v>851</v>
      </c>
      <c r="D12" s="100">
        <v>100.001</v>
      </c>
      <c r="E12" s="100">
        <v>99.001999999999995</v>
      </c>
      <c r="F12" s="100">
        <v>199.00299999999999</v>
      </c>
      <c r="G12" s="28">
        <v>6</v>
      </c>
      <c r="H12" s="100">
        <v>594.00900000000001</v>
      </c>
      <c r="I12" s="32">
        <v>11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8">
        <v>8</v>
      </c>
      <c r="B13" s="49" t="s">
        <v>862</v>
      </c>
      <c r="C13" s="49" t="s">
        <v>64</v>
      </c>
      <c r="D13" s="106">
        <v>97.001000000000005</v>
      </c>
      <c r="E13" s="106">
        <v>97.001000000000005</v>
      </c>
      <c r="F13" s="100">
        <v>194.00200000000001</v>
      </c>
      <c r="G13" s="28">
        <v>2</v>
      </c>
      <c r="H13" s="106">
        <v>591.01400000000001</v>
      </c>
      <c r="I13" s="50">
        <v>9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1">
        <v>4</v>
      </c>
      <c r="B14" s="52" t="s">
        <v>710</v>
      </c>
      <c r="C14" s="52" t="s">
        <v>861</v>
      </c>
      <c r="D14" s="107">
        <v>99.004000000000005</v>
      </c>
      <c r="E14" s="107">
        <v>87.001000000000005</v>
      </c>
      <c r="F14" s="103">
        <v>186.005</v>
      </c>
      <c r="G14" s="37">
        <v>1</v>
      </c>
      <c r="H14" s="107">
        <v>582.01</v>
      </c>
      <c r="I14" s="53">
        <v>7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7</v>
      </c>
      <c r="C16" s="9" t="s">
        <v>1081</v>
      </c>
      <c r="D16" s="9"/>
      <c r="E16" s="9" t="s">
        <v>1082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93" t="s">
        <v>11</v>
      </c>
      <c r="D17" s="63"/>
      <c r="E17" s="94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5">
        <v>4</v>
      </c>
      <c r="B18" s="46" t="s">
        <v>872</v>
      </c>
      <c r="C18" s="46" t="s">
        <v>43</v>
      </c>
      <c r="D18" s="105">
        <v>100.003</v>
      </c>
      <c r="E18" s="105">
        <v>99.004000000000005</v>
      </c>
      <c r="F18" s="98">
        <v>199.00700000000001</v>
      </c>
      <c r="G18" s="18">
        <v>9</v>
      </c>
      <c r="H18" s="105">
        <v>596.01300000000003</v>
      </c>
      <c r="I18" s="47">
        <v>24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3</v>
      </c>
      <c r="B19" s="49" t="s">
        <v>213</v>
      </c>
      <c r="C19" s="49" t="s">
        <v>53</v>
      </c>
      <c r="D19" s="106">
        <v>100.002</v>
      </c>
      <c r="E19" s="106">
        <v>98.001999999999995</v>
      </c>
      <c r="F19" s="100">
        <v>198.00399999999999</v>
      </c>
      <c r="G19" s="28">
        <v>5</v>
      </c>
      <c r="H19" s="106">
        <v>596.01700000000005</v>
      </c>
      <c r="I19" s="50">
        <v>20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5</v>
      </c>
      <c r="B20" s="49" t="s">
        <v>873</v>
      </c>
      <c r="C20" s="49" t="s">
        <v>53</v>
      </c>
      <c r="D20" s="106">
        <v>100.005</v>
      </c>
      <c r="E20" s="106">
        <v>98.001999999999995</v>
      </c>
      <c r="F20" s="100">
        <v>198.00700000000001</v>
      </c>
      <c r="G20" s="28">
        <v>6</v>
      </c>
      <c r="H20" s="106">
        <v>594.01700000000005</v>
      </c>
      <c r="I20" s="50">
        <v>20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9</v>
      </c>
      <c r="B21" s="49" t="s">
        <v>202</v>
      </c>
      <c r="C21" s="49" t="s">
        <v>53</v>
      </c>
      <c r="D21" s="106">
        <v>98.001000000000005</v>
      </c>
      <c r="E21" s="106">
        <v>98.001000000000005</v>
      </c>
      <c r="F21" s="100">
        <v>196.00200000000001</v>
      </c>
      <c r="G21" s="28">
        <v>3</v>
      </c>
      <c r="H21" s="106">
        <v>593.0150000000001</v>
      </c>
      <c r="I21" s="50">
        <v>20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2</v>
      </c>
      <c r="B22" s="49" t="s">
        <v>867</v>
      </c>
      <c r="C22" s="49" t="s">
        <v>41</v>
      </c>
      <c r="D22" s="106">
        <v>100.003</v>
      </c>
      <c r="E22" s="106">
        <v>99.004999999999995</v>
      </c>
      <c r="F22" s="100">
        <v>199.00799999999998</v>
      </c>
      <c r="G22" s="28">
        <v>10</v>
      </c>
      <c r="H22" s="106">
        <v>399.012</v>
      </c>
      <c r="I22" s="50">
        <v>20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6</v>
      </c>
      <c r="B23" s="49" t="s">
        <v>884</v>
      </c>
      <c r="C23" s="49" t="s">
        <v>481</v>
      </c>
      <c r="D23" s="106">
        <v>100.003</v>
      </c>
      <c r="E23" s="106">
        <v>99.001000000000005</v>
      </c>
      <c r="F23" s="100">
        <v>199.00400000000002</v>
      </c>
      <c r="G23" s="28">
        <v>7</v>
      </c>
      <c r="H23" s="106">
        <v>592.01600000000008</v>
      </c>
      <c r="I23" s="50">
        <v>18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4">
        <v>7</v>
      </c>
      <c r="B24" s="49" t="s">
        <v>748</v>
      </c>
      <c r="C24" s="49" t="s">
        <v>78</v>
      </c>
      <c r="D24" s="106">
        <v>99.001000000000005</v>
      </c>
      <c r="E24" s="106">
        <v>98.001000000000005</v>
      </c>
      <c r="F24" s="100">
        <v>197.00200000000001</v>
      </c>
      <c r="G24" s="28">
        <v>4</v>
      </c>
      <c r="H24" s="106">
        <v>593.00900000000001</v>
      </c>
      <c r="I24" s="50">
        <v>16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8">
        <v>10</v>
      </c>
      <c r="B25" s="49" t="s">
        <v>711</v>
      </c>
      <c r="C25" s="49" t="s">
        <v>481</v>
      </c>
      <c r="D25" s="106">
        <v>100.003</v>
      </c>
      <c r="E25" s="106">
        <v>99.003</v>
      </c>
      <c r="F25" s="100">
        <v>199.006</v>
      </c>
      <c r="G25" s="28">
        <v>8</v>
      </c>
      <c r="H25" s="106">
        <v>592.01</v>
      </c>
      <c r="I25" s="50">
        <v>16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24">
        <v>1</v>
      </c>
      <c r="B26" s="25" t="s">
        <v>886</v>
      </c>
      <c r="C26" s="25" t="s">
        <v>848</v>
      </c>
      <c r="D26" s="100">
        <v>97.001999999999995</v>
      </c>
      <c r="E26" s="100">
        <v>96</v>
      </c>
      <c r="F26" s="100">
        <v>193.00200000000001</v>
      </c>
      <c r="G26" s="28">
        <v>2</v>
      </c>
      <c r="H26" s="100">
        <v>584.00600000000009</v>
      </c>
      <c r="I26" s="32">
        <v>7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51">
        <v>8</v>
      </c>
      <c r="B27" s="52" t="s">
        <v>881</v>
      </c>
      <c r="C27" s="52" t="s">
        <v>534</v>
      </c>
      <c r="D27" s="107" t="s">
        <v>79</v>
      </c>
      <c r="E27" s="107"/>
      <c r="F27" s="103">
        <v>0</v>
      </c>
      <c r="G27" s="37">
        <v>0</v>
      </c>
      <c r="H27" s="107">
        <v>0</v>
      </c>
      <c r="I27" s="53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46</v>
      </c>
      <c r="C29" s="9" t="s">
        <v>652</v>
      </c>
      <c r="D29" s="9"/>
      <c r="E29" s="9" t="s">
        <v>653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10</v>
      </c>
      <c r="C30" s="93" t="s">
        <v>11</v>
      </c>
      <c r="D30" s="63"/>
      <c r="E30" s="94"/>
      <c r="F30" s="13" t="s">
        <v>12</v>
      </c>
      <c r="G30" s="13" t="s">
        <v>13</v>
      </c>
      <c r="H30" s="13" t="s">
        <v>14</v>
      </c>
      <c r="I30" s="14" t="s">
        <v>15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15">
        <v>7</v>
      </c>
      <c r="B31" s="46" t="s">
        <v>890</v>
      </c>
      <c r="C31" s="46" t="s">
        <v>78</v>
      </c>
      <c r="D31" s="105">
        <v>100.001</v>
      </c>
      <c r="E31" s="105">
        <v>99.001000000000005</v>
      </c>
      <c r="F31" s="98">
        <v>199.00200000000001</v>
      </c>
      <c r="G31" s="18">
        <v>10</v>
      </c>
      <c r="H31" s="105">
        <v>596.01</v>
      </c>
      <c r="I31" s="47">
        <v>28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6</v>
      </c>
      <c r="B32" s="49" t="s">
        <v>891</v>
      </c>
      <c r="C32" s="49" t="s">
        <v>534</v>
      </c>
      <c r="D32" s="106">
        <v>99.003</v>
      </c>
      <c r="E32" s="106">
        <v>99</v>
      </c>
      <c r="F32" s="100">
        <v>198.00299999999999</v>
      </c>
      <c r="G32" s="28">
        <v>9</v>
      </c>
      <c r="H32" s="106">
        <v>596.01099999999997</v>
      </c>
      <c r="I32" s="50">
        <v>27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4</v>
      </c>
      <c r="B33" s="49" t="s">
        <v>883</v>
      </c>
      <c r="C33" s="49" t="s">
        <v>481</v>
      </c>
      <c r="D33" s="106">
        <v>99.003</v>
      </c>
      <c r="E33" s="106">
        <v>98.001000000000005</v>
      </c>
      <c r="F33" s="100">
        <v>197.00400000000002</v>
      </c>
      <c r="G33" s="28">
        <v>6</v>
      </c>
      <c r="H33" s="106">
        <v>592.01400000000001</v>
      </c>
      <c r="I33" s="50">
        <v>21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10</v>
      </c>
      <c r="B34" s="49" t="s">
        <v>893</v>
      </c>
      <c r="C34" s="49" t="s">
        <v>481</v>
      </c>
      <c r="D34" s="106">
        <v>98.001999999999995</v>
      </c>
      <c r="E34" s="106">
        <v>95.001000000000005</v>
      </c>
      <c r="F34" s="100">
        <v>193.00299999999999</v>
      </c>
      <c r="G34" s="28">
        <v>1</v>
      </c>
      <c r="H34" s="106">
        <v>591.01499999999999</v>
      </c>
      <c r="I34" s="50">
        <v>18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8">
        <v>8</v>
      </c>
      <c r="B35" s="54" t="s">
        <v>484</v>
      </c>
      <c r="C35" s="49" t="s">
        <v>479</v>
      </c>
      <c r="D35" s="99">
        <v>98</v>
      </c>
      <c r="E35" s="99">
        <v>100.002</v>
      </c>
      <c r="F35" s="100">
        <v>198.00200000000001</v>
      </c>
      <c r="G35" s="28">
        <v>8</v>
      </c>
      <c r="H35" s="106">
        <v>586.00400000000002</v>
      </c>
      <c r="I35" s="50">
        <v>16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8">
        <v>2</v>
      </c>
      <c r="B36" s="49" t="s">
        <v>895</v>
      </c>
      <c r="C36" s="49" t="s">
        <v>534</v>
      </c>
      <c r="D36" s="106">
        <v>99.003</v>
      </c>
      <c r="E36" s="106">
        <v>98.003</v>
      </c>
      <c r="F36" s="100">
        <v>197.006</v>
      </c>
      <c r="G36" s="28">
        <v>7</v>
      </c>
      <c r="H36" s="106">
        <v>585.01199999999994</v>
      </c>
      <c r="I36" s="50">
        <v>15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24">
        <v>9</v>
      </c>
      <c r="B37" s="49" t="s">
        <v>909</v>
      </c>
      <c r="C37" s="49" t="s">
        <v>41</v>
      </c>
      <c r="D37" s="106">
        <v>100.002</v>
      </c>
      <c r="E37" s="106">
        <v>97.001999999999995</v>
      </c>
      <c r="F37" s="100">
        <v>197.00399999999999</v>
      </c>
      <c r="G37" s="28">
        <v>6</v>
      </c>
      <c r="H37" s="106">
        <v>586.01200000000006</v>
      </c>
      <c r="I37" s="50">
        <v>14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24">
        <v>1</v>
      </c>
      <c r="B38" s="25" t="s">
        <v>910</v>
      </c>
      <c r="C38" s="25" t="s">
        <v>75</v>
      </c>
      <c r="D38" s="100">
        <v>99.001999999999995</v>
      </c>
      <c r="E38" s="100">
        <v>97.001999999999995</v>
      </c>
      <c r="F38" s="100">
        <v>196.00399999999999</v>
      </c>
      <c r="G38" s="28">
        <v>4</v>
      </c>
      <c r="H38" s="100">
        <v>585.00900000000001</v>
      </c>
      <c r="I38" s="32">
        <v>12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24">
        <v>5</v>
      </c>
      <c r="B39" s="49" t="s">
        <v>517</v>
      </c>
      <c r="C39" s="49" t="s">
        <v>109</v>
      </c>
      <c r="D39" s="106">
        <v>99</v>
      </c>
      <c r="E39" s="106">
        <v>95</v>
      </c>
      <c r="F39" s="100">
        <v>194</v>
      </c>
      <c r="G39" s="28">
        <v>2</v>
      </c>
      <c r="H39" s="106">
        <v>583.00299999999993</v>
      </c>
      <c r="I39" s="50">
        <v>10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33">
        <v>3</v>
      </c>
      <c r="B40" s="52" t="s">
        <v>204</v>
      </c>
      <c r="C40" s="52" t="s">
        <v>64</v>
      </c>
      <c r="D40" s="107">
        <v>98.001999999999995</v>
      </c>
      <c r="E40" s="107">
        <v>96</v>
      </c>
      <c r="F40" s="103">
        <v>194.00200000000001</v>
      </c>
      <c r="G40" s="37">
        <v>3</v>
      </c>
      <c r="H40" s="107">
        <v>569.00199999999995</v>
      </c>
      <c r="I40" s="53">
        <v>6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"/>
      <c r="B42" s="8" t="s">
        <v>49</v>
      </c>
      <c r="C42" s="9" t="s">
        <v>816</v>
      </c>
      <c r="D42" s="9"/>
      <c r="E42" s="9" t="s">
        <v>1083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1">
        <v>2</v>
      </c>
      <c r="B43" s="12" t="s">
        <v>10</v>
      </c>
      <c r="C43" s="93" t="s">
        <v>11</v>
      </c>
      <c r="D43" s="63"/>
      <c r="E43" s="94"/>
      <c r="F43" s="13" t="s">
        <v>12</v>
      </c>
      <c r="G43" s="13" t="s">
        <v>13</v>
      </c>
      <c r="H43" s="13" t="s">
        <v>14</v>
      </c>
      <c r="I43" s="14" t="s">
        <v>15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5">
        <v>6</v>
      </c>
      <c r="B44" s="46" t="s">
        <v>157</v>
      </c>
      <c r="C44" s="46" t="s">
        <v>78</v>
      </c>
      <c r="D44" s="105">
        <v>99</v>
      </c>
      <c r="E44" s="105">
        <v>97</v>
      </c>
      <c r="F44" s="98">
        <v>196</v>
      </c>
      <c r="G44" s="18">
        <v>7</v>
      </c>
      <c r="H44" s="105">
        <v>591.00199999999995</v>
      </c>
      <c r="I44" s="47">
        <v>23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4">
        <v>3</v>
      </c>
      <c r="B45" s="49" t="s">
        <v>915</v>
      </c>
      <c r="C45" s="49" t="s">
        <v>53</v>
      </c>
      <c r="D45" s="106">
        <v>99.001999999999995</v>
      </c>
      <c r="E45" s="106">
        <v>97.001000000000005</v>
      </c>
      <c r="F45" s="100">
        <v>196.00299999999999</v>
      </c>
      <c r="G45" s="28">
        <v>8</v>
      </c>
      <c r="H45" s="106">
        <v>587.01</v>
      </c>
      <c r="I45" s="50">
        <v>21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2</v>
      </c>
      <c r="B46" s="49" t="s">
        <v>944</v>
      </c>
      <c r="C46" s="49" t="s">
        <v>496</v>
      </c>
      <c r="D46" s="106">
        <v>96.001000000000005</v>
      </c>
      <c r="E46" s="106">
        <v>98.003</v>
      </c>
      <c r="F46" s="100">
        <v>194.00400000000002</v>
      </c>
      <c r="G46" s="28">
        <v>6</v>
      </c>
      <c r="H46" s="106">
        <v>588.00600000000009</v>
      </c>
      <c r="I46" s="50">
        <v>19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4">
        <v>9</v>
      </c>
      <c r="B47" s="49" t="s">
        <v>927</v>
      </c>
      <c r="C47" s="49" t="s">
        <v>851</v>
      </c>
      <c r="D47" s="106">
        <v>98</v>
      </c>
      <c r="E47" s="106">
        <v>99.003</v>
      </c>
      <c r="F47" s="100">
        <v>197.00299999999999</v>
      </c>
      <c r="G47" s="28">
        <v>9</v>
      </c>
      <c r="H47" s="106">
        <v>587.00900000000001</v>
      </c>
      <c r="I47" s="50">
        <v>19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7</v>
      </c>
      <c r="B48" s="49" t="s">
        <v>918</v>
      </c>
      <c r="C48" s="49" t="s">
        <v>64</v>
      </c>
      <c r="D48" s="106">
        <v>96.001000000000005</v>
      </c>
      <c r="E48" s="106">
        <v>93.001000000000005</v>
      </c>
      <c r="F48" s="100">
        <v>189.00200000000001</v>
      </c>
      <c r="G48" s="28">
        <v>3</v>
      </c>
      <c r="H48" s="106">
        <v>581.00800000000004</v>
      </c>
      <c r="I48" s="50">
        <v>17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8">
        <v>8</v>
      </c>
      <c r="B49" s="49" t="s">
        <v>946</v>
      </c>
      <c r="C49" s="49" t="s">
        <v>101</v>
      </c>
      <c r="D49" s="106">
        <v>97</v>
      </c>
      <c r="E49" s="106">
        <v>96</v>
      </c>
      <c r="F49" s="100">
        <v>193</v>
      </c>
      <c r="G49" s="28">
        <v>5</v>
      </c>
      <c r="H49" s="106">
        <v>581.00299999999993</v>
      </c>
      <c r="I49" s="50">
        <v>13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24">
        <v>1</v>
      </c>
      <c r="B50" s="25" t="s">
        <v>792</v>
      </c>
      <c r="C50" s="25" t="s">
        <v>41</v>
      </c>
      <c r="D50" s="100">
        <v>94.001000000000005</v>
      </c>
      <c r="E50" s="100">
        <v>94</v>
      </c>
      <c r="F50" s="100">
        <v>188.001</v>
      </c>
      <c r="G50" s="28">
        <v>2</v>
      </c>
      <c r="H50" s="100">
        <v>578.00300000000004</v>
      </c>
      <c r="I50" s="32">
        <v>12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8">
        <v>4</v>
      </c>
      <c r="B51" s="49" t="s">
        <v>940</v>
      </c>
      <c r="C51" s="49" t="s">
        <v>479</v>
      </c>
      <c r="D51" s="106">
        <v>93.001000000000005</v>
      </c>
      <c r="E51" s="106">
        <v>97</v>
      </c>
      <c r="F51" s="100">
        <v>190.001</v>
      </c>
      <c r="G51" s="28">
        <v>4</v>
      </c>
      <c r="H51" s="106">
        <v>571.005</v>
      </c>
      <c r="I51" s="50">
        <v>8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33">
        <v>5</v>
      </c>
      <c r="B52" s="52" t="s">
        <v>546</v>
      </c>
      <c r="C52" s="52" t="s">
        <v>479</v>
      </c>
      <c r="D52" s="107" t="s">
        <v>79</v>
      </c>
      <c r="E52" s="107" t="s">
        <v>559</v>
      </c>
      <c r="F52" s="103">
        <v>0</v>
      </c>
      <c r="G52" s="37">
        <v>0</v>
      </c>
      <c r="H52" s="107">
        <v>0</v>
      </c>
      <c r="I52" s="53">
        <v>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1"/>
      <c r="B54" s="8" t="s">
        <v>82</v>
      </c>
      <c r="C54" s="9" t="s">
        <v>524</v>
      </c>
      <c r="D54" s="9"/>
      <c r="E54" s="9" t="s">
        <v>628</v>
      </c>
      <c r="F54" s="8"/>
      <c r="G54" s="8"/>
      <c r="H54" s="8"/>
      <c r="I54" s="8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1">
        <v>2</v>
      </c>
      <c r="B55" s="12" t="s">
        <v>10</v>
      </c>
      <c r="C55" s="93" t="s">
        <v>11</v>
      </c>
      <c r="D55" s="63"/>
      <c r="E55" s="94"/>
      <c r="F55" s="13" t="s">
        <v>12</v>
      </c>
      <c r="G55" s="13" t="s">
        <v>13</v>
      </c>
      <c r="H55" s="13" t="s">
        <v>14</v>
      </c>
      <c r="I55" s="14" t="s">
        <v>15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5">
        <v>6</v>
      </c>
      <c r="B56" s="46" t="s">
        <v>958</v>
      </c>
      <c r="C56" s="46" t="s">
        <v>19</v>
      </c>
      <c r="D56" s="105">
        <v>98.001000000000005</v>
      </c>
      <c r="E56" s="105">
        <v>100</v>
      </c>
      <c r="F56" s="98">
        <v>198.001</v>
      </c>
      <c r="G56" s="18">
        <v>8</v>
      </c>
      <c r="H56" s="105">
        <v>593.00800000000004</v>
      </c>
      <c r="I56" s="47">
        <v>26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4">
        <v>9</v>
      </c>
      <c r="B57" s="49" t="s">
        <v>969</v>
      </c>
      <c r="C57" s="49" t="s">
        <v>78</v>
      </c>
      <c r="D57" s="106">
        <v>99.001999999999995</v>
      </c>
      <c r="E57" s="106">
        <v>97.001999999999995</v>
      </c>
      <c r="F57" s="100">
        <v>196.00399999999999</v>
      </c>
      <c r="G57" s="28">
        <v>7</v>
      </c>
      <c r="H57" s="106">
        <v>588.00900000000001</v>
      </c>
      <c r="I57" s="50">
        <v>23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4">
        <v>3</v>
      </c>
      <c r="B58" s="49" t="s">
        <v>985</v>
      </c>
      <c r="C58" s="49" t="s">
        <v>109</v>
      </c>
      <c r="D58" s="106">
        <v>99.001999999999995</v>
      </c>
      <c r="E58" s="106">
        <v>99.004999999999995</v>
      </c>
      <c r="F58" s="100">
        <v>198.00700000000001</v>
      </c>
      <c r="G58" s="28">
        <v>9</v>
      </c>
      <c r="H58" s="106">
        <v>585.00700000000006</v>
      </c>
      <c r="I58" s="50">
        <v>19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4">
        <v>7</v>
      </c>
      <c r="B59" s="49" t="s">
        <v>956</v>
      </c>
      <c r="C59" s="49" t="s">
        <v>481</v>
      </c>
      <c r="D59" s="106">
        <v>96.001999999999995</v>
      </c>
      <c r="E59" s="106">
        <v>94.001000000000005</v>
      </c>
      <c r="F59" s="100">
        <v>190.00299999999999</v>
      </c>
      <c r="G59" s="28">
        <v>5</v>
      </c>
      <c r="H59" s="106">
        <v>580.00600000000009</v>
      </c>
      <c r="I59" s="50">
        <v>19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4">
        <v>1</v>
      </c>
      <c r="B60" s="25" t="s">
        <v>499</v>
      </c>
      <c r="C60" s="25" t="s">
        <v>479</v>
      </c>
      <c r="D60" s="100">
        <v>99.001999999999995</v>
      </c>
      <c r="E60" s="100">
        <v>97</v>
      </c>
      <c r="F60" s="100">
        <v>196.00200000000001</v>
      </c>
      <c r="G60" s="28">
        <v>6</v>
      </c>
      <c r="H60" s="100">
        <v>576.00400000000002</v>
      </c>
      <c r="I60" s="32">
        <v>13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8">
        <v>8</v>
      </c>
      <c r="B61" s="49" t="s">
        <v>965</v>
      </c>
      <c r="C61" s="49" t="s">
        <v>848</v>
      </c>
      <c r="D61" s="106">
        <v>96.001000000000005</v>
      </c>
      <c r="E61" s="106">
        <v>93</v>
      </c>
      <c r="F61" s="100">
        <v>189.001</v>
      </c>
      <c r="G61" s="28">
        <v>4</v>
      </c>
      <c r="H61" s="106">
        <v>570.00400000000002</v>
      </c>
      <c r="I61" s="50">
        <v>11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8">
        <v>4</v>
      </c>
      <c r="B62" s="49" t="s">
        <v>645</v>
      </c>
      <c r="C62" s="49" t="s">
        <v>534</v>
      </c>
      <c r="D62" s="106">
        <v>95</v>
      </c>
      <c r="E62" s="106">
        <v>92</v>
      </c>
      <c r="F62" s="100">
        <v>187</v>
      </c>
      <c r="G62" s="28">
        <v>3</v>
      </c>
      <c r="H62" s="106">
        <v>567</v>
      </c>
      <c r="I62" s="50">
        <v>9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8">
        <v>2</v>
      </c>
      <c r="B63" s="49" t="s">
        <v>989</v>
      </c>
      <c r="C63" s="49" t="s">
        <v>990</v>
      </c>
      <c r="D63" s="106">
        <v>92</v>
      </c>
      <c r="E63" s="106">
        <v>93</v>
      </c>
      <c r="F63" s="100">
        <v>185</v>
      </c>
      <c r="G63" s="28">
        <v>1</v>
      </c>
      <c r="H63" s="106">
        <v>565.005</v>
      </c>
      <c r="I63" s="50">
        <v>9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33">
        <v>5</v>
      </c>
      <c r="B64" s="52" t="s">
        <v>1000</v>
      </c>
      <c r="C64" s="52" t="s">
        <v>109</v>
      </c>
      <c r="D64" s="107">
        <v>94.001000000000005</v>
      </c>
      <c r="E64" s="107">
        <v>92</v>
      </c>
      <c r="F64" s="103">
        <v>186.001</v>
      </c>
      <c r="G64" s="37">
        <v>2</v>
      </c>
      <c r="H64" s="107">
        <v>561.00099999999998</v>
      </c>
      <c r="I64" s="53">
        <v>6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 t="s">
        <v>535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10" t="s">
        <v>277</v>
      </c>
      <c r="E68" s="41" t="s">
        <v>167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10" t="s">
        <v>168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5DF5BDC-1486-429F-B167-C12C517663F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81EA-6592-4333-979C-B8FBC594DE5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836</v>
      </c>
      <c r="C1" s="2"/>
      <c r="D1" s="3"/>
      <c r="E1" s="3"/>
      <c r="F1" s="3"/>
      <c r="G1" s="2" t="s">
        <v>278</v>
      </c>
      <c r="H1" s="3"/>
      <c r="I1" s="4" t="s">
        <v>762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1084</v>
      </c>
      <c r="D3" s="9"/>
      <c r="E3" s="9" t="s">
        <v>974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1</v>
      </c>
      <c r="B5" s="22" t="s">
        <v>1026</v>
      </c>
      <c r="C5" s="22" t="s">
        <v>109</v>
      </c>
      <c r="D5" s="98">
        <v>95.001000000000005</v>
      </c>
      <c r="E5" s="98">
        <v>96.001000000000005</v>
      </c>
      <c r="F5" s="98">
        <v>191.00200000000001</v>
      </c>
      <c r="G5" s="18">
        <v>7</v>
      </c>
      <c r="H5" s="98">
        <v>577.00800000000004</v>
      </c>
      <c r="I5" s="20">
        <v>24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254</v>
      </c>
      <c r="C6" s="49" t="s">
        <v>39</v>
      </c>
      <c r="D6" s="106">
        <v>95</v>
      </c>
      <c r="E6" s="106">
        <v>94.001000000000005</v>
      </c>
      <c r="F6" s="100">
        <v>189.001</v>
      </c>
      <c r="G6" s="28">
        <v>6</v>
      </c>
      <c r="H6" s="106">
        <v>570.005</v>
      </c>
      <c r="I6" s="50">
        <v>19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7</v>
      </c>
      <c r="B7" s="49" t="s">
        <v>1009</v>
      </c>
      <c r="C7" s="49" t="s">
        <v>685</v>
      </c>
      <c r="D7" s="106">
        <v>92</v>
      </c>
      <c r="E7" s="106">
        <v>93</v>
      </c>
      <c r="F7" s="100">
        <v>185</v>
      </c>
      <c r="G7" s="28">
        <v>1</v>
      </c>
      <c r="H7" s="106">
        <v>571.00400000000002</v>
      </c>
      <c r="I7" s="50">
        <v>17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3</v>
      </c>
      <c r="B8" s="49" t="s">
        <v>1008</v>
      </c>
      <c r="C8" s="49" t="s">
        <v>534</v>
      </c>
      <c r="D8" s="106">
        <v>96.001000000000005</v>
      </c>
      <c r="E8" s="106">
        <v>92</v>
      </c>
      <c r="F8" s="100">
        <v>188.001</v>
      </c>
      <c r="G8" s="28">
        <v>4</v>
      </c>
      <c r="H8" s="106">
        <v>569.00300000000004</v>
      </c>
      <c r="I8" s="50">
        <v>17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9</v>
      </c>
      <c r="B9" s="49" t="s">
        <v>1010</v>
      </c>
      <c r="C9" s="49" t="s">
        <v>496</v>
      </c>
      <c r="D9" s="106">
        <v>95</v>
      </c>
      <c r="E9" s="106">
        <v>99.001000000000005</v>
      </c>
      <c r="F9" s="100">
        <v>194.001</v>
      </c>
      <c r="G9" s="28">
        <v>8</v>
      </c>
      <c r="H9" s="106">
        <v>565.00199999999995</v>
      </c>
      <c r="I9" s="50">
        <v>16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2</v>
      </c>
      <c r="B10" s="49" t="s">
        <v>1017</v>
      </c>
      <c r="C10" s="49" t="s">
        <v>479</v>
      </c>
      <c r="D10" s="106">
        <v>99</v>
      </c>
      <c r="E10" s="106">
        <v>97.001000000000005</v>
      </c>
      <c r="F10" s="100">
        <v>196.001</v>
      </c>
      <c r="G10" s="28">
        <v>9</v>
      </c>
      <c r="H10" s="106">
        <v>558.00199999999995</v>
      </c>
      <c r="I10" s="50">
        <v>16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1020</v>
      </c>
      <c r="C11" s="49" t="s">
        <v>534</v>
      </c>
      <c r="D11" s="106">
        <v>93</v>
      </c>
      <c r="E11" s="106">
        <v>94</v>
      </c>
      <c r="F11" s="100">
        <v>187</v>
      </c>
      <c r="G11" s="28">
        <v>3</v>
      </c>
      <c r="H11" s="106">
        <v>561.00199999999995</v>
      </c>
      <c r="I11" s="50">
        <v>12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5</v>
      </c>
      <c r="B12" s="49" t="s">
        <v>1021</v>
      </c>
      <c r="C12" s="49" t="s">
        <v>496</v>
      </c>
      <c r="D12" s="106">
        <v>97</v>
      </c>
      <c r="E12" s="106">
        <v>92.001000000000005</v>
      </c>
      <c r="F12" s="100">
        <v>189.001</v>
      </c>
      <c r="G12" s="28">
        <v>6</v>
      </c>
      <c r="H12" s="106">
        <v>527.00199999999995</v>
      </c>
      <c r="I12" s="50">
        <v>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8</v>
      </c>
      <c r="B13" s="52" t="s">
        <v>1028</v>
      </c>
      <c r="C13" s="52" t="s">
        <v>109</v>
      </c>
      <c r="D13" s="107">
        <v>90</v>
      </c>
      <c r="E13" s="107">
        <v>96.001999999999995</v>
      </c>
      <c r="F13" s="103">
        <v>186.00200000000001</v>
      </c>
      <c r="G13" s="37">
        <v>2</v>
      </c>
      <c r="H13" s="107">
        <v>553.00299999999993</v>
      </c>
      <c r="I13" s="53">
        <v>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111</v>
      </c>
      <c r="C15" s="9" t="s">
        <v>1085</v>
      </c>
      <c r="D15" s="9"/>
      <c r="E15" s="9" t="s">
        <v>1086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1052</v>
      </c>
      <c r="C17" s="46" t="s">
        <v>64</v>
      </c>
      <c r="D17" s="105">
        <v>99.003</v>
      </c>
      <c r="E17" s="105">
        <v>98.001000000000005</v>
      </c>
      <c r="F17" s="98">
        <v>197.00400000000002</v>
      </c>
      <c r="G17" s="18">
        <v>8</v>
      </c>
      <c r="H17" s="105">
        <v>579.00800000000004</v>
      </c>
      <c r="I17" s="47">
        <v>19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4</v>
      </c>
      <c r="B18" s="49" t="s">
        <v>543</v>
      </c>
      <c r="C18" s="49" t="s">
        <v>487</v>
      </c>
      <c r="D18" s="106">
        <v>99.001999999999995</v>
      </c>
      <c r="E18" s="106">
        <v>94</v>
      </c>
      <c r="F18" s="100">
        <v>193.00200000000001</v>
      </c>
      <c r="G18" s="28">
        <v>7</v>
      </c>
      <c r="H18" s="106">
        <v>573.00400000000002</v>
      </c>
      <c r="I18" s="50">
        <v>18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6</v>
      </c>
      <c r="B19" s="49" t="s">
        <v>801</v>
      </c>
      <c r="C19" s="49" t="s">
        <v>101</v>
      </c>
      <c r="D19" s="106">
        <v>93</v>
      </c>
      <c r="E19" s="106">
        <v>95</v>
      </c>
      <c r="F19" s="100">
        <v>188</v>
      </c>
      <c r="G19" s="28">
        <v>5</v>
      </c>
      <c r="H19" s="106">
        <v>565.00199999999995</v>
      </c>
      <c r="I19" s="50">
        <v>16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3</v>
      </c>
      <c r="B20" s="49" t="s">
        <v>1073</v>
      </c>
      <c r="C20" s="49" t="s">
        <v>101</v>
      </c>
      <c r="D20" s="106">
        <v>94.001000000000005</v>
      </c>
      <c r="E20" s="106">
        <v>96.001000000000005</v>
      </c>
      <c r="F20" s="100">
        <v>190.00200000000001</v>
      </c>
      <c r="G20" s="28">
        <v>6</v>
      </c>
      <c r="H20" s="106">
        <v>563.00700000000006</v>
      </c>
      <c r="I20" s="50">
        <v>16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8</v>
      </c>
      <c r="B21" s="49" t="s">
        <v>1046</v>
      </c>
      <c r="C21" s="49" t="s">
        <v>479</v>
      </c>
      <c r="D21" s="106">
        <v>91</v>
      </c>
      <c r="E21" s="106">
        <v>92</v>
      </c>
      <c r="F21" s="100">
        <v>183</v>
      </c>
      <c r="G21" s="28">
        <v>4</v>
      </c>
      <c r="H21" s="106">
        <v>563.00300000000004</v>
      </c>
      <c r="I21" s="50">
        <v>16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1</v>
      </c>
      <c r="B22" s="25" t="s">
        <v>1038</v>
      </c>
      <c r="C22" s="25" t="s">
        <v>496</v>
      </c>
      <c r="D22" s="100">
        <v>83</v>
      </c>
      <c r="E22" s="100">
        <v>86.001000000000005</v>
      </c>
      <c r="F22" s="100">
        <v>169.001</v>
      </c>
      <c r="G22" s="28">
        <v>2</v>
      </c>
      <c r="H22" s="100">
        <v>544.00099999999998</v>
      </c>
      <c r="I22" s="32">
        <v>13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4">
        <v>5</v>
      </c>
      <c r="B23" s="49" t="s">
        <v>1066</v>
      </c>
      <c r="C23" s="49" t="s">
        <v>496</v>
      </c>
      <c r="D23" s="106">
        <v>88</v>
      </c>
      <c r="E23" s="106">
        <v>91</v>
      </c>
      <c r="F23" s="100">
        <v>179</v>
      </c>
      <c r="G23" s="28">
        <v>3</v>
      </c>
      <c r="H23" s="106">
        <v>532.00099999999998</v>
      </c>
      <c r="I23" s="50">
        <v>7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33">
        <v>7</v>
      </c>
      <c r="B24" s="52" t="s">
        <v>1079</v>
      </c>
      <c r="C24" s="52" t="s">
        <v>78</v>
      </c>
      <c r="D24" s="107" t="s">
        <v>137</v>
      </c>
      <c r="E24" s="107" t="s">
        <v>559</v>
      </c>
      <c r="F24" s="103">
        <v>0</v>
      </c>
      <c r="G24" s="37">
        <v>0</v>
      </c>
      <c r="H24" s="107">
        <v>0</v>
      </c>
      <c r="I24" s="53">
        <v>0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 t="s">
        <v>535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10" t="s">
        <v>277</v>
      </c>
      <c r="E28" s="41" t="s">
        <v>167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10" t="s">
        <v>168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98EBEA0-8BDA-4C96-AFAC-513A6047FEB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43F8-EAE2-405B-BBC0-136AD459A336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1087</v>
      </c>
      <c r="B1" s="2"/>
      <c r="C1" s="2"/>
      <c r="D1" s="3"/>
      <c r="E1" s="3"/>
      <c r="F1" s="3"/>
      <c r="G1" s="58"/>
      <c r="H1" s="3"/>
      <c r="I1" s="4" t="s">
        <v>475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1088</v>
      </c>
      <c r="B4" s="63"/>
      <c r="C4" s="64">
        <v>594</v>
      </c>
      <c r="D4" s="63"/>
      <c r="E4" s="65" t="s">
        <v>15</v>
      </c>
      <c r="F4" s="108">
        <f>SUM(F5:F7)</f>
        <v>589.00800000000004</v>
      </c>
      <c r="G4" s="67" t="s">
        <v>291</v>
      </c>
      <c r="H4" s="62" t="s">
        <v>1089</v>
      </c>
      <c r="I4" s="63"/>
      <c r="J4" s="64">
        <v>593</v>
      </c>
      <c r="K4" s="63"/>
      <c r="L4" s="65" t="s">
        <v>15</v>
      </c>
      <c r="M4" s="108">
        <f>SUM(M5:M7)</f>
        <v>599.01499999999999</v>
      </c>
      <c r="N4"/>
    </row>
    <row r="5" spans="1:25" ht="15.75" customHeight="1" x14ac:dyDescent="0.3">
      <c r="A5" s="139" t="s">
        <v>869</v>
      </c>
      <c r="B5" s="110"/>
      <c r="C5" s="111"/>
      <c r="D5" s="116">
        <v>100.004</v>
      </c>
      <c r="E5" s="116">
        <v>100</v>
      </c>
      <c r="F5" s="117">
        <f>SUM(D5:E5)</f>
        <v>200.00400000000002</v>
      </c>
      <c r="G5"/>
      <c r="H5" s="139" t="s">
        <v>878</v>
      </c>
      <c r="I5" s="110"/>
      <c r="J5" s="111"/>
      <c r="K5" s="116">
        <v>100.003</v>
      </c>
      <c r="L5" s="116">
        <v>100.001</v>
      </c>
      <c r="M5" s="117">
        <f>SUM(K5:L5)</f>
        <v>200.00400000000002</v>
      </c>
      <c r="N5"/>
    </row>
    <row r="6" spans="1:25" ht="15.75" customHeight="1" x14ac:dyDescent="0.3">
      <c r="A6" s="113" t="s">
        <v>844</v>
      </c>
      <c r="B6" s="114"/>
      <c r="C6" s="115"/>
      <c r="D6" s="116">
        <v>98</v>
      </c>
      <c r="E6" s="116">
        <v>97.001999999999995</v>
      </c>
      <c r="F6" s="140">
        <f>SUM(D6:E6)</f>
        <v>195.00200000000001</v>
      </c>
      <c r="G6"/>
      <c r="H6" s="113" t="s">
        <v>711</v>
      </c>
      <c r="I6" s="114"/>
      <c r="J6" s="115"/>
      <c r="K6" s="116">
        <v>100.003</v>
      </c>
      <c r="L6" s="116">
        <v>99.003</v>
      </c>
      <c r="M6" s="140">
        <f>SUM(K6:L6)</f>
        <v>199.006</v>
      </c>
      <c r="N6"/>
    </row>
    <row r="7" spans="1:25" ht="15.75" customHeight="1" x14ac:dyDescent="0.3">
      <c r="A7" s="118" t="s">
        <v>862</v>
      </c>
      <c r="B7" s="119"/>
      <c r="C7" s="120"/>
      <c r="D7" s="102">
        <v>97.001000000000005</v>
      </c>
      <c r="E7" s="102">
        <v>97.001000000000005</v>
      </c>
      <c r="F7" s="141">
        <f>SUM(D7:E7)</f>
        <v>194.00200000000001</v>
      </c>
      <c r="G7"/>
      <c r="H7" s="118" t="s">
        <v>480</v>
      </c>
      <c r="I7" s="119"/>
      <c r="J7" s="120"/>
      <c r="K7" s="102">
        <v>100.003</v>
      </c>
      <c r="L7" s="102">
        <v>100.002</v>
      </c>
      <c r="M7" s="141">
        <f>SUM(K7:L7)</f>
        <v>200.005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1090</v>
      </c>
      <c r="B9" s="63"/>
      <c r="C9" s="64">
        <v>595</v>
      </c>
      <c r="D9" s="63"/>
      <c r="E9" s="65" t="s">
        <v>15</v>
      </c>
      <c r="F9" s="108">
        <f>SUM(F10:F12)</f>
        <v>596.02300000000002</v>
      </c>
      <c r="G9" s="67" t="s">
        <v>291</v>
      </c>
      <c r="H9" s="62" t="s">
        <v>1091</v>
      </c>
      <c r="I9" s="63"/>
      <c r="J9" s="64">
        <v>595</v>
      </c>
      <c r="K9" s="63"/>
      <c r="L9" s="65" t="s">
        <v>15</v>
      </c>
      <c r="M9" s="108">
        <f>SUM(M10:M12)</f>
        <v>591.01099999999997</v>
      </c>
      <c r="N9"/>
    </row>
    <row r="10" spans="1:25" ht="15.75" customHeight="1" x14ac:dyDescent="0.3">
      <c r="A10" s="139" t="s">
        <v>855</v>
      </c>
      <c r="B10" s="110"/>
      <c r="C10" s="111"/>
      <c r="D10" s="116">
        <v>99.004000000000005</v>
      </c>
      <c r="E10" s="116">
        <v>99.003</v>
      </c>
      <c r="F10" s="117">
        <f>SUM(D10:E10)</f>
        <v>198.00700000000001</v>
      </c>
      <c r="G10"/>
      <c r="H10" s="139" t="s">
        <v>849</v>
      </c>
      <c r="I10" s="110"/>
      <c r="J10" s="111"/>
      <c r="K10" s="116">
        <v>100.002</v>
      </c>
      <c r="L10" s="116">
        <v>97.001999999999995</v>
      </c>
      <c r="M10" s="117">
        <f>SUM(K10:L10)</f>
        <v>197.00399999999999</v>
      </c>
      <c r="N10"/>
    </row>
    <row r="11" spans="1:25" ht="15.75" customHeight="1" x14ac:dyDescent="0.3">
      <c r="A11" s="113" t="s">
        <v>507</v>
      </c>
      <c r="B11" s="114"/>
      <c r="C11" s="115"/>
      <c r="D11" s="116">
        <v>100.005</v>
      </c>
      <c r="E11" s="116">
        <v>99.001999999999995</v>
      </c>
      <c r="F11" s="140">
        <f>SUM(D11:E11)</f>
        <v>199.00700000000001</v>
      </c>
      <c r="G11"/>
      <c r="H11" s="113" t="s">
        <v>852</v>
      </c>
      <c r="I11" s="114"/>
      <c r="J11" s="115"/>
      <c r="K11" s="116">
        <v>98.001000000000005</v>
      </c>
      <c r="L11" s="116">
        <v>97.001999999999995</v>
      </c>
      <c r="M11" s="140">
        <f>SUM(K11:L11)</f>
        <v>195.00299999999999</v>
      </c>
      <c r="N11"/>
    </row>
    <row r="12" spans="1:25" ht="15.75" customHeight="1" x14ac:dyDescent="0.3">
      <c r="A12" s="118" t="s">
        <v>498</v>
      </c>
      <c r="B12" s="119"/>
      <c r="C12" s="120"/>
      <c r="D12" s="102">
        <v>100.00700000000001</v>
      </c>
      <c r="E12" s="102">
        <v>99.001999999999995</v>
      </c>
      <c r="F12" s="141">
        <f>SUM(D12:E12)</f>
        <v>199.00900000000001</v>
      </c>
      <c r="G12"/>
      <c r="H12" s="118" t="s">
        <v>847</v>
      </c>
      <c r="I12" s="119"/>
      <c r="J12" s="120"/>
      <c r="K12" s="102">
        <v>100.002</v>
      </c>
      <c r="L12" s="102">
        <v>99.001999999999995</v>
      </c>
      <c r="M12" s="141">
        <f>SUM(K12:L12)</f>
        <v>199.00399999999999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1092</v>
      </c>
      <c r="B14" s="63"/>
      <c r="C14" s="64">
        <v>593</v>
      </c>
      <c r="D14" s="63"/>
      <c r="E14" s="65" t="s">
        <v>15</v>
      </c>
      <c r="F14" s="108">
        <f>SUM(F15:F17)</f>
        <v>596.02199999999993</v>
      </c>
      <c r="G14" s="67" t="s">
        <v>291</v>
      </c>
      <c r="H14" s="62" t="s">
        <v>1093</v>
      </c>
      <c r="I14" s="63"/>
      <c r="J14" s="64">
        <v>596</v>
      </c>
      <c r="K14" s="63"/>
      <c r="L14" s="65" t="s">
        <v>15</v>
      </c>
      <c r="M14" s="108">
        <f>SUM(M15:M17)</f>
        <v>596.02200000000005</v>
      </c>
      <c r="N14"/>
    </row>
    <row r="15" spans="1:25" ht="15.75" customHeight="1" x14ac:dyDescent="0.3">
      <c r="A15" s="139" t="s">
        <v>591</v>
      </c>
      <c r="B15" s="110"/>
      <c r="C15" s="111"/>
      <c r="D15" s="116">
        <v>100.004</v>
      </c>
      <c r="E15" s="116">
        <v>98.004999999999995</v>
      </c>
      <c r="F15" s="117">
        <f>SUM(D15:E15)</f>
        <v>198.00900000000001</v>
      </c>
      <c r="G15"/>
      <c r="H15" s="139" t="s">
        <v>692</v>
      </c>
      <c r="I15" s="110"/>
      <c r="J15" s="111"/>
      <c r="K15" s="116">
        <v>100.005</v>
      </c>
      <c r="L15" s="116">
        <v>100.002</v>
      </c>
      <c r="M15" s="117">
        <f>SUM(K15:L15)</f>
        <v>200.00700000000001</v>
      </c>
      <c r="N15"/>
    </row>
    <row r="16" spans="1:25" ht="15.75" customHeight="1" x14ac:dyDescent="0.3">
      <c r="A16" s="113" t="s">
        <v>482</v>
      </c>
      <c r="B16" s="114"/>
      <c r="C16" s="115"/>
      <c r="D16" s="116">
        <v>100.002</v>
      </c>
      <c r="E16" s="116">
        <v>99.001000000000005</v>
      </c>
      <c r="F16" s="140">
        <f>SUM(D16:E16)</f>
        <v>199.00299999999999</v>
      </c>
      <c r="G16"/>
      <c r="H16" s="113" t="s">
        <v>877</v>
      </c>
      <c r="I16" s="114"/>
      <c r="J16" s="115"/>
      <c r="K16" s="116">
        <v>100.005</v>
      </c>
      <c r="L16" s="116">
        <v>100.004</v>
      </c>
      <c r="M16" s="140">
        <f>SUM(K16:L16)</f>
        <v>200.00900000000001</v>
      </c>
      <c r="N16"/>
    </row>
    <row r="17" spans="1:20" ht="15.75" customHeight="1" x14ac:dyDescent="0.3">
      <c r="A17" s="118" t="s">
        <v>856</v>
      </c>
      <c r="B17" s="119"/>
      <c r="C17" s="120"/>
      <c r="D17" s="102">
        <v>100.006</v>
      </c>
      <c r="E17" s="102">
        <v>99.004000000000005</v>
      </c>
      <c r="F17" s="141">
        <f>SUM(D17:E17)</f>
        <v>199.01</v>
      </c>
      <c r="G17"/>
      <c r="H17" s="118" t="s">
        <v>842</v>
      </c>
      <c r="I17" s="119"/>
      <c r="J17" s="120"/>
      <c r="K17" s="102">
        <v>99.004000000000005</v>
      </c>
      <c r="L17" s="102">
        <v>97.001999999999995</v>
      </c>
      <c r="M17" s="141">
        <f>SUM(K17:L17)</f>
        <v>196.006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1094</v>
      </c>
      <c r="E20" s="10"/>
      <c r="H20" s="143" t="s">
        <v>1090</v>
      </c>
      <c r="I20" s="27">
        <v>3</v>
      </c>
      <c r="J20" s="27">
        <v>3</v>
      </c>
      <c r="K20" s="27"/>
      <c r="L20" s="27"/>
      <c r="M20" s="123">
        <v>1792.0619999999999</v>
      </c>
      <c r="N20" s="70">
        <v>6</v>
      </c>
    </row>
    <row r="21" spans="1:20" ht="15.75" customHeight="1" x14ac:dyDescent="0.3">
      <c r="B21" s="76" t="s">
        <v>1095</v>
      </c>
      <c r="E21" s="10"/>
      <c r="H21" s="144" t="s">
        <v>1093</v>
      </c>
      <c r="I21" s="28">
        <v>3</v>
      </c>
      <c r="J21" s="28">
        <v>2</v>
      </c>
      <c r="K21" s="28">
        <v>1</v>
      </c>
      <c r="L21" s="28"/>
      <c r="M21" s="126">
        <v>1792.0740000000001</v>
      </c>
      <c r="N21" s="29">
        <v>5</v>
      </c>
    </row>
    <row r="22" spans="1:20" ht="15.75" customHeight="1" x14ac:dyDescent="0.3">
      <c r="B22" s="9" t="s">
        <v>304</v>
      </c>
      <c r="E22" s="10"/>
      <c r="H22" s="71" t="s">
        <v>1089</v>
      </c>
      <c r="I22" s="28">
        <v>3</v>
      </c>
      <c r="J22" s="28">
        <v>2</v>
      </c>
      <c r="K22" s="28"/>
      <c r="L22" s="28">
        <v>1</v>
      </c>
      <c r="M22" s="126">
        <v>1788.0439999999999</v>
      </c>
      <c r="N22" s="29">
        <v>4</v>
      </c>
    </row>
    <row r="23" spans="1:20" ht="15.75" customHeight="1" x14ac:dyDescent="0.3">
      <c r="H23" s="71" t="s">
        <v>1092</v>
      </c>
      <c r="I23" s="28">
        <v>3</v>
      </c>
      <c r="J23" s="28">
        <v>1</v>
      </c>
      <c r="K23" s="28">
        <v>1</v>
      </c>
      <c r="L23" s="28">
        <v>1</v>
      </c>
      <c r="M23" s="126">
        <v>1777.059</v>
      </c>
      <c r="N23" s="29">
        <v>3</v>
      </c>
    </row>
    <row r="24" spans="1:20" ht="15.75" customHeight="1" x14ac:dyDescent="0.3">
      <c r="H24" s="125" t="s">
        <v>1091</v>
      </c>
      <c r="I24" s="28">
        <v>3</v>
      </c>
      <c r="J24" s="28"/>
      <c r="K24" s="28"/>
      <c r="L24" s="28">
        <v>3</v>
      </c>
      <c r="M24" s="126">
        <v>1772.0429999999999</v>
      </c>
      <c r="N24" s="29">
        <v>0</v>
      </c>
    </row>
    <row r="25" spans="1:20" ht="15.75" customHeight="1" x14ac:dyDescent="0.3">
      <c r="H25" s="72" t="s">
        <v>1088</v>
      </c>
      <c r="I25" s="56">
        <v>3</v>
      </c>
      <c r="J25" s="56"/>
      <c r="K25" s="56"/>
      <c r="L25" s="56">
        <v>3</v>
      </c>
      <c r="M25" s="145">
        <v>1759.0360000000001</v>
      </c>
      <c r="N25" s="57">
        <v>0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1096</v>
      </c>
      <c r="B30" s="63"/>
      <c r="C30" s="64">
        <v>589</v>
      </c>
      <c r="D30" s="63"/>
      <c r="E30" s="65" t="s">
        <v>15</v>
      </c>
      <c r="F30" s="108">
        <f>SUM(F31:F33)</f>
        <v>589.01199999999994</v>
      </c>
      <c r="G30" s="67" t="s">
        <v>291</v>
      </c>
      <c r="H30" s="62" t="s">
        <v>1097</v>
      </c>
      <c r="I30" s="63"/>
      <c r="J30" s="64">
        <v>592</v>
      </c>
      <c r="K30" s="63"/>
      <c r="L30" s="65" t="s">
        <v>15</v>
      </c>
      <c r="M30" s="108">
        <f>SUM(M31:M33)</f>
        <v>595.01700000000005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915</v>
      </c>
      <c r="B31" s="110"/>
      <c r="C31" s="111"/>
      <c r="D31" s="116">
        <v>98.001999999999995</v>
      </c>
      <c r="E31" s="116">
        <v>97.001000000000005</v>
      </c>
      <c r="F31" s="117">
        <f>SUM(D31:E31)</f>
        <v>195.00299999999999</v>
      </c>
      <c r="G31"/>
      <c r="H31" s="139" t="s">
        <v>493</v>
      </c>
      <c r="I31" s="110"/>
      <c r="J31" s="111"/>
      <c r="K31" s="116">
        <v>98.001999999999995</v>
      </c>
      <c r="L31" s="116">
        <v>98.001000000000005</v>
      </c>
      <c r="M31" s="117">
        <f>SUM(K31:L31)</f>
        <v>196.00299999999999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3" t="s">
        <v>873</v>
      </c>
      <c r="B32" s="114"/>
      <c r="C32" s="115"/>
      <c r="D32" s="116">
        <v>100.005</v>
      </c>
      <c r="E32" s="116">
        <v>98.001999999999995</v>
      </c>
      <c r="F32" s="140">
        <f>SUM(D32:E32)</f>
        <v>198.00700000000001</v>
      </c>
      <c r="G32"/>
      <c r="H32" s="113" t="s">
        <v>879</v>
      </c>
      <c r="I32" s="114"/>
      <c r="J32" s="115"/>
      <c r="K32" s="116">
        <v>100.005</v>
      </c>
      <c r="L32" s="116">
        <v>100.004</v>
      </c>
      <c r="M32" s="140">
        <f>SUM(K32:L32)</f>
        <v>200.00900000000001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8" t="s">
        <v>202</v>
      </c>
      <c r="B33" s="119"/>
      <c r="C33" s="120"/>
      <c r="D33" s="102">
        <v>98.001000000000005</v>
      </c>
      <c r="E33" s="102">
        <v>98.001000000000005</v>
      </c>
      <c r="F33" s="141">
        <f>SUM(D33:E33)</f>
        <v>196.00200000000001</v>
      </c>
      <c r="G33"/>
      <c r="H33" s="118" t="s">
        <v>865</v>
      </c>
      <c r="I33" s="119"/>
      <c r="J33" s="120"/>
      <c r="K33" s="102">
        <v>100.002</v>
      </c>
      <c r="L33" s="102">
        <v>99.003</v>
      </c>
      <c r="M33" s="141">
        <f>SUM(K33:L33)</f>
        <v>199.005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2" t="s">
        <v>1098</v>
      </c>
      <c r="B35" s="63"/>
      <c r="C35" s="64">
        <v>589</v>
      </c>
      <c r="D35" s="63"/>
      <c r="E35" s="65" t="s">
        <v>15</v>
      </c>
      <c r="F35" s="108">
        <f>SUM(F36:F38)</f>
        <v>588.005</v>
      </c>
      <c r="G35" s="67" t="s">
        <v>291</v>
      </c>
      <c r="H35" s="62" t="s">
        <v>1099</v>
      </c>
      <c r="I35" s="63"/>
      <c r="J35" s="64">
        <v>592</v>
      </c>
      <c r="K35" s="63"/>
      <c r="L35" s="65" t="s">
        <v>15</v>
      </c>
      <c r="M35" s="108">
        <f>SUM(M36:M38)</f>
        <v>594.02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157</v>
      </c>
      <c r="B36" s="110"/>
      <c r="C36" s="111"/>
      <c r="D36" s="116">
        <v>99</v>
      </c>
      <c r="E36" s="116">
        <v>97</v>
      </c>
      <c r="F36" s="117">
        <f>SUM(D36:E36)</f>
        <v>196</v>
      </c>
      <c r="G36"/>
      <c r="H36" s="139" t="s">
        <v>839</v>
      </c>
      <c r="I36" s="110"/>
      <c r="J36" s="111"/>
      <c r="K36" s="116">
        <v>100.005</v>
      </c>
      <c r="L36" s="116">
        <v>100.004</v>
      </c>
      <c r="M36" s="117">
        <f>SUM(K36:L36)</f>
        <v>200.00900000000001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3" t="s">
        <v>890</v>
      </c>
      <c r="B37" s="114"/>
      <c r="C37" s="115"/>
      <c r="D37" s="116">
        <v>100.001</v>
      </c>
      <c r="E37" s="116">
        <v>99.001000000000005</v>
      </c>
      <c r="F37" s="140">
        <f>SUM(D37:E37)</f>
        <v>199.00200000000001</v>
      </c>
      <c r="G37"/>
      <c r="H37" s="113" t="s">
        <v>896</v>
      </c>
      <c r="I37" s="114"/>
      <c r="J37" s="115"/>
      <c r="K37" s="116">
        <v>99.004000000000005</v>
      </c>
      <c r="L37" s="116">
        <v>97.001000000000005</v>
      </c>
      <c r="M37" s="140">
        <f>SUM(K37:L37)</f>
        <v>196.005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8" t="s">
        <v>748</v>
      </c>
      <c r="B38" s="119"/>
      <c r="C38" s="120"/>
      <c r="D38" s="102">
        <v>97.001999999999995</v>
      </c>
      <c r="E38" s="102">
        <v>96.001000000000005</v>
      </c>
      <c r="F38" s="141">
        <f>SUM(D38:E38)</f>
        <v>193.00299999999999</v>
      </c>
      <c r="G38"/>
      <c r="H38" s="118" t="s">
        <v>898</v>
      </c>
      <c r="I38" s="119"/>
      <c r="J38" s="120"/>
      <c r="K38" s="102">
        <v>99.004000000000005</v>
      </c>
      <c r="L38" s="102">
        <v>99.001999999999995</v>
      </c>
      <c r="M38" s="141">
        <f>SUM(K38:L38)</f>
        <v>198.006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2" t="s">
        <v>1100</v>
      </c>
      <c r="B40" s="63"/>
      <c r="C40" s="64">
        <v>589</v>
      </c>
      <c r="D40" s="63"/>
      <c r="E40" s="65" t="s">
        <v>15</v>
      </c>
      <c r="F40" s="108">
        <f>SUM(F41:F43)</f>
        <v>589.00900000000001</v>
      </c>
      <c r="G40" s="67" t="s">
        <v>291</v>
      </c>
      <c r="H40" s="62" t="s">
        <v>1101</v>
      </c>
      <c r="I40" s="63"/>
      <c r="J40" s="64">
        <v>590</v>
      </c>
      <c r="K40" s="63"/>
      <c r="L40" s="65" t="s">
        <v>15</v>
      </c>
      <c r="M40" s="108">
        <f>SUM(M41:M43)</f>
        <v>589.01099999999997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39" t="s">
        <v>886</v>
      </c>
      <c r="B41" s="110"/>
      <c r="C41" s="111"/>
      <c r="D41" s="116">
        <v>97.001999999999995</v>
      </c>
      <c r="E41" s="116">
        <v>96</v>
      </c>
      <c r="F41" s="117">
        <f>SUM(D41:E41)</f>
        <v>193.00200000000001</v>
      </c>
      <c r="G41"/>
      <c r="H41" s="139" t="s">
        <v>884</v>
      </c>
      <c r="I41" s="110"/>
      <c r="J41" s="111"/>
      <c r="K41" s="116">
        <v>100.003</v>
      </c>
      <c r="L41" s="116">
        <v>99.001000000000005</v>
      </c>
      <c r="M41" s="117">
        <f>SUM(K41:L41)</f>
        <v>199.00400000000002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3" t="s">
        <v>901</v>
      </c>
      <c r="B42" s="114"/>
      <c r="C42" s="115"/>
      <c r="D42" s="116">
        <v>100.002</v>
      </c>
      <c r="E42" s="116">
        <v>99.001000000000005</v>
      </c>
      <c r="F42" s="140">
        <f>SUM(D42:E42)</f>
        <v>199.00299999999999</v>
      </c>
      <c r="G42"/>
      <c r="H42" s="113" t="s">
        <v>883</v>
      </c>
      <c r="I42" s="114"/>
      <c r="J42" s="115"/>
      <c r="K42" s="116">
        <v>99.003</v>
      </c>
      <c r="L42" s="116">
        <v>98.001000000000005</v>
      </c>
      <c r="M42" s="140">
        <f>SUM(K42:L42)</f>
        <v>197.00400000000002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8" t="s">
        <v>899</v>
      </c>
      <c r="B43" s="119"/>
      <c r="C43" s="120"/>
      <c r="D43" s="102">
        <v>99.001000000000005</v>
      </c>
      <c r="E43" s="102">
        <v>98.003</v>
      </c>
      <c r="F43" s="141">
        <f>SUM(D43:E43)</f>
        <v>197.00400000000002</v>
      </c>
      <c r="G43"/>
      <c r="H43" s="118" t="s">
        <v>893</v>
      </c>
      <c r="I43" s="119"/>
      <c r="J43" s="120"/>
      <c r="K43" s="102">
        <v>98.001999999999995</v>
      </c>
      <c r="L43" s="102">
        <v>95.001000000000005</v>
      </c>
      <c r="M43" s="141">
        <f>SUM(K43:L43)</f>
        <v>193.00299999999999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1102</v>
      </c>
      <c r="E46" s="10"/>
      <c r="H46" s="81" t="s">
        <v>1099</v>
      </c>
      <c r="I46" s="69">
        <v>3</v>
      </c>
      <c r="J46" s="69">
        <v>2</v>
      </c>
      <c r="K46" s="69"/>
      <c r="L46" s="69">
        <v>1</v>
      </c>
      <c r="M46" s="130">
        <v>1781.0590000000002</v>
      </c>
      <c r="N46" s="82">
        <v>4</v>
      </c>
      <c r="O46" s="44"/>
      <c r="P46" s="44"/>
    </row>
    <row r="47" spans="1:20" ht="15.75" customHeight="1" x14ac:dyDescent="0.3">
      <c r="B47" s="83" t="s">
        <v>1103</v>
      </c>
      <c r="E47" s="10"/>
      <c r="H47" s="84" t="s">
        <v>1100</v>
      </c>
      <c r="I47" s="26">
        <v>3</v>
      </c>
      <c r="J47" s="26">
        <v>2</v>
      </c>
      <c r="K47" s="26"/>
      <c r="L47" s="26">
        <v>1</v>
      </c>
      <c r="M47" s="131">
        <v>1776.0369999999998</v>
      </c>
      <c r="N47" s="50">
        <v>4</v>
      </c>
      <c r="O47" s="44"/>
      <c r="P47" s="44"/>
    </row>
    <row r="48" spans="1:20" ht="15.75" customHeight="1" x14ac:dyDescent="0.3">
      <c r="B48" s="9" t="s">
        <v>304</v>
      </c>
      <c r="E48" s="10"/>
      <c r="H48" s="84" t="s">
        <v>1101</v>
      </c>
      <c r="I48" s="26">
        <v>3</v>
      </c>
      <c r="J48" s="26">
        <v>2</v>
      </c>
      <c r="K48" s="26"/>
      <c r="L48" s="26">
        <v>1</v>
      </c>
      <c r="M48" s="131">
        <v>1775.0450000000001</v>
      </c>
      <c r="N48" s="50">
        <v>4</v>
      </c>
      <c r="O48" s="44"/>
      <c r="P48" s="44"/>
    </row>
    <row r="49" spans="1:16" ht="15.75" customHeight="1" x14ac:dyDescent="0.3">
      <c r="H49" s="84" t="s">
        <v>1097</v>
      </c>
      <c r="I49" s="26">
        <v>3</v>
      </c>
      <c r="J49" s="26">
        <v>2</v>
      </c>
      <c r="K49" s="26"/>
      <c r="L49" s="26">
        <v>1</v>
      </c>
      <c r="M49" s="131">
        <v>1774.0420000000001</v>
      </c>
      <c r="N49" s="50">
        <v>4</v>
      </c>
      <c r="O49" s="44"/>
      <c r="P49" s="44"/>
    </row>
    <row r="50" spans="1:16" ht="15.75" customHeight="1" x14ac:dyDescent="0.3">
      <c r="H50" s="84" t="s">
        <v>1098</v>
      </c>
      <c r="I50" s="26">
        <v>3</v>
      </c>
      <c r="J50" s="26">
        <v>1</v>
      </c>
      <c r="K50" s="26"/>
      <c r="L50" s="26">
        <v>2</v>
      </c>
      <c r="M50" s="131">
        <v>1766.02</v>
      </c>
      <c r="N50" s="50">
        <v>2</v>
      </c>
      <c r="O50" s="44"/>
      <c r="P50" s="44"/>
    </row>
    <row r="51" spans="1:16" ht="15.75" customHeight="1" x14ac:dyDescent="0.3">
      <c r="H51" s="85" t="s">
        <v>1096</v>
      </c>
      <c r="I51" s="35">
        <v>3</v>
      </c>
      <c r="J51" s="35"/>
      <c r="K51" s="35"/>
      <c r="L51" s="35">
        <v>3</v>
      </c>
      <c r="M51" s="132">
        <v>1773.0419999999999</v>
      </c>
      <c r="N51" s="53">
        <v>0</v>
      </c>
      <c r="O51" s="44"/>
      <c r="P51" s="44"/>
    </row>
    <row r="52" spans="1:16" ht="15.75" customHeight="1" x14ac:dyDescent="0.3">
      <c r="A52" s="73"/>
      <c r="B52" s="73"/>
      <c r="C52" s="73"/>
      <c r="D52" s="73"/>
      <c r="E52" s="73"/>
      <c r="F52" s="73"/>
      <c r="G52" s="133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535</v>
      </c>
      <c r="B53" s="73"/>
      <c r="C53" s="73"/>
      <c r="D53" s="73"/>
      <c r="E53" s="73"/>
      <c r="F53" s="73"/>
      <c r="G53" s="133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33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536</v>
      </c>
      <c r="E55" s="89" t="s">
        <v>167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168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3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3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3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3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3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3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3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3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3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3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3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3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3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3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3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3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3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3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3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3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3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3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3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3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3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3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3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3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3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3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3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3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3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3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3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3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3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3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3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3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3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3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3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3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3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3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3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3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3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3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3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3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3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33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33"/>
      <c r="H111" s="73"/>
      <c r="I111" s="73"/>
      <c r="J111" s="73"/>
      <c r="K111" s="73"/>
      <c r="L111" s="73"/>
      <c r="M111" s="73"/>
      <c r="N111" s="73"/>
    </row>
  </sheetData>
  <mergeCells count="1">
    <mergeCell ref="I2:N2"/>
  </mergeCells>
  <hyperlinks>
    <hyperlink ref="A2" location="'Index'!A3" tooltip="Go to the Index sheet" display="á" xr:uid="{314F82F5-1ABE-4829-BABA-4409B86C10B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F645-32E5-4866-858F-1911042CFDA1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1087</v>
      </c>
      <c r="B1" s="2"/>
      <c r="C1" s="2"/>
      <c r="D1" s="3"/>
      <c r="E1" s="3"/>
      <c r="F1" s="3"/>
      <c r="G1" s="58"/>
      <c r="H1" s="3"/>
      <c r="I1" s="4" t="s">
        <v>762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822</v>
      </c>
      <c r="B4" s="63"/>
      <c r="C4" s="64">
        <v>586</v>
      </c>
      <c r="D4" s="63"/>
      <c r="E4" s="65" t="s">
        <v>15</v>
      </c>
      <c r="F4" s="108">
        <f>SUM(F5:F7)</f>
        <v>596.00900000000001</v>
      </c>
      <c r="G4" s="67" t="s">
        <v>291</v>
      </c>
      <c r="H4" s="62" t="s">
        <v>1104</v>
      </c>
      <c r="I4" s="63"/>
      <c r="J4" s="64">
        <v>584</v>
      </c>
      <c r="K4" s="63"/>
      <c r="L4" s="65" t="s">
        <v>15</v>
      </c>
      <c r="M4" s="108">
        <f>SUM(M5:M7)</f>
        <v>592.01199999999994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903</v>
      </c>
      <c r="B5" s="110"/>
      <c r="C5" s="111"/>
      <c r="D5" s="116">
        <v>98.001000000000005</v>
      </c>
      <c r="E5" s="116">
        <v>100.001</v>
      </c>
      <c r="F5" s="117">
        <f>SUM(D5:E5)</f>
        <v>198.00200000000001</v>
      </c>
      <c r="G5"/>
      <c r="H5" s="139" t="s">
        <v>906</v>
      </c>
      <c r="I5" s="110"/>
      <c r="J5" s="111"/>
      <c r="K5" s="116">
        <v>98</v>
      </c>
      <c r="L5" s="116">
        <v>100.005</v>
      </c>
      <c r="M5" s="117">
        <f>SUM(K5:L5)</f>
        <v>198.005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3" t="s">
        <v>916</v>
      </c>
      <c r="B6" s="114"/>
      <c r="C6" s="115"/>
      <c r="D6" s="116">
        <v>100.003</v>
      </c>
      <c r="E6" s="116">
        <v>99.001000000000005</v>
      </c>
      <c r="F6" s="140">
        <f>SUM(D6:E6)</f>
        <v>199.00400000000002</v>
      </c>
      <c r="G6"/>
      <c r="H6" s="113" t="s">
        <v>925</v>
      </c>
      <c r="I6" s="114"/>
      <c r="J6" s="115"/>
      <c r="K6" s="116">
        <v>99.001999999999995</v>
      </c>
      <c r="L6" s="116">
        <v>98.003</v>
      </c>
      <c r="M6" s="140">
        <f>SUM(K6:L6)</f>
        <v>197.005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8" t="s">
        <v>923</v>
      </c>
      <c r="B7" s="119"/>
      <c r="C7" s="120"/>
      <c r="D7" s="102">
        <v>99.001999999999995</v>
      </c>
      <c r="E7" s="102">
        <v>100.001</v>
      </c>
      <c r="F7" s="141">
        <f>SUM(D7:E7)</f>
        <v>199.00299999999999</v>
      </c>
      <c r="G7"/>
      <c r="H7" s="118" t="s">
        <v>933</v>
      </c>
      <c r="I7" s="119"/>
      <c r="J7" s="120"/>
      <c r="K7" s="102">
        <v>99.001000000000005</v>
      </c>
      <c r="L7" s="102">
        <v>98.001000000000005</v>
      </c>
      <c r="M7" s="141">
        <f>SUM(K7:L7)</f>
        <v>197.00200000000001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2" t="s">
        <v>1105</v>
      </c>
      <c r="B9" s="63"/>
      <c r="C9" s="64">
        <v>583</v>
      </c>
      <c r="D9" s="63"/>
      <c r="E9" s="65" t="s">
        <v>15</v>
      </c>
      <c r="F9" s="108">
        <f>SUM(F10:F12)</f>
        <v>579.00700000000006</v>
      </c>
      <c r="G9" s="67" t="s">
        <v>291</v>
      </c>
      <c r="H9" s="62" t="s">
        <v>832</v>
      </c>
      <c r="I9" s="63"/>
      <c r="J9" s="64">
        <v>581</v>
      </c>
      <c r="K9" s="63"/>
      <c r="L9" s="65" t="s">
        <v>15</v>
      </c>
      <c r="M9" s="108">
        <f>SUM(M10:M12)</f>
        <v>592.005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39" t="s">
        <v>929</v>
      </c>
      <c r="B10" s="110"/>
      <c r="C10" s="111"/>
      <c r="D10" s="116">
        <v>91</v>
      </c>
      <c r="E10" s="116">
        <v>97.001999999999995</v>
      </c>
      <c r="F10" s="117">
        <f>SUM(D10:E10)</f>
        <v>188.00200000000001</v>
      </c>
      <c r="G10"/>
      <c r="H10" s="139" t="s">
        <v>964</v>
      </c>
      <c r="I10" s="110"/>
      <c r="J10" s="111"/>
      <c r="K10" s="116">
        <v>97</v>
      </c>
      <c r="L10" s="116">
        <v>96</v>
      </c>
      <c r="M10" s="117">
        <f>SUM(K10:L10)</f>
        <v>193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13" t="s">
        <v>939</v>
      </c>
      <c r="B11" s="114"/>
      <c r="C11" s="115"/>
      <c r="D11" s="116">
        <v>97.003</v>
      </c>
      <c r="E11" s="116">
        <v>95.001000000000005</v>
      </c>
      <c r="F11" s="140">
        <f>SUM(D11:E11)</f>
        <v>192.00400000000002</v>
      </c>
      <c r="G11"/>
      <c r="H11" s="113" t="s">
        <v>876</v>
      </c>
      <c r="I11" s="114"/>
      <c r="J11" s="115"/>
      <c r="K11" s="116">
        <v>100.001</v>
      </c>
      <c r="L11" s="116">
        <v>100.003</v>
      </c>
      <c r="M11" s="140">
        <f>SUM(K11:L11)</f>
        <v>200.00400000000002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8" t="s">
        <v>943</v>
      </c>
      <c r="B12" s="119"/>
      <c r="C12" s="120"/>
      <c r="D12" s="102">
        <v>100</v>
      </c>
      <c r="E12" s="102">
        <v>99.001000000000005</v>
      </c>
      <c r="F12" s="141">
        <f>SUM(D12:E12)</f>
        <v>199.001</v>
      </c>
      <c r="G12"/>
      <c r="H12" s="118" t="s">
        <v>795</v>
      </c>
      <c r="I12" s="119"/>
      <c r="J12" s="120"/>
      <c r="K12" s="102">
        <v>99</v>
      </c>
      <c r="L12" s="102">
        <v>100.001</v>
      </c>
      <c r="M12" s="141">
        <f>SUM(K12:L12)</f>
        <v>199.001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2" t="s">
        <v>1106</v>
      </c>
      <c r="B14" s="63"/>
      <c r="C14" s="64">
        <v>584</v>
      </c>
      <c r="D14" s="63"/>
      <c r="E14" s="65" t="s">
        <v>15</v>
      </c>
      <c r="F14" s="108">
        <f>SUM(F15:F17)</f>
        <v>591.00900000000001</v>
      </c>
      <c r="G14" s="67" t="s">
        <v>291</v>
      </c>
      <c r="H14" s="62" t="s">
        <v>833</v>
      </c>
      <c r="I14" s="63"/>
      <c r="J14" s="64">
        <v>584</v>
      </c>
      <c r="K14" s="63"/>
      <c r="L14" s="65" t="s">
        <v>15</v>
      </c>
      <c r="M14" s="108">
        <f>SUM(M15:M17)</f>
        <v>390.00400000000002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39" t="s">
        <v>954</v>
      </c>
      <c r="B15" s="110"/>
      <c r="C15" s="111"/>
      <c r="D15" s="116">
        <v>100.002</v>
      </c>
      <c r="E15" s="116">
        <v>98.001999999999995</v>
      </c>
      <c r="F15" s="117">
        <f>SUM(D15:E15)</f>
        <v>198.00399999999999</v>
      </c>
      <c r="G15"/>
      <c r="H15" s="139" t="s">
        <v>539</v>
      </c>
      <c r="I15" s="110"/>
      <c r="J15" s="111"/>
      <c r="K15" s="116">
        <v>98.001000000000005</v>
      </c>
      <c r="L15" s="116">
        <v>94.001000000000005</v>
      </c>
      <c r="M15" s="117">
        <f>SUM(K15:L15)</f>
        <v>192.00200000000001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13" t="s">
        <v>517</v>
      </c>
      <c r="B16" s="114"/>
      <c r="C16" s="115"/>
      <c r="D16" s="116">
        <v>95</v>
      </c>
      <c r="E16" s="116">
        <v>99</v>
      </c>
      <c r="F16" s="140">
        <f>SUM(D16:E16)</f>
        <v>194</v>
      </c>
      <c r="G16"/>
      <c r="H16" s="113" t="s">
        <v>546</v>
      </c>
      <c r="I16" s="114"/>
      <c r="J16" s="115"/>
      <c r="K16" s="116" t="s">
        <v>79</v>
      </c>
      <c r="L16" s="116"/>
      <c r="M16" s="140">
        <f>SUM(K16:L16)</f>
        <v>0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18" t="s">
        <v>922</v>
      </c>
      <c r="B17" s="119"/>
      <c r="C17" s="120"/>
      <c r="D17" s="102">
        <v>100.003</v>
      </c>
      <c r="E17" s="102">
        <v>99.001999999999995</v>
      </c>
      <c r="F17" s="141">
        <f>SUM(D17:E17)</f>
        <v>199.005</v>
      </c>
      <c r="G17"/>
      <c r="H17" s="118" t="s">
        <v>484</v>
      </c>
      <c r="I17" s="119"/>
      <c r="J17" s="120"/>
      <c r="K17" s="102">
        <v>100.002</v>
      </c>
      <c r="L17" s="102">
        <v>98</v>
      </c>
      <c r="M17" s="141">
        <f>SUM(K17:L17)</f>
        <v>198.00200000000001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E19" s="10"/>
      <c r="H19" s="74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1107</v>
      </c>
      <c r="E20" s="10"/>
      <c r="H20" s="81" t="s">
        <v>822</v>
      </c>
      <c r="I20" s="69">
        <v>3</v>
      </c>
      <c r="J20" s="69">
        <v>3</v>
      </c>
      <c r="K20" s="69"/>
      <c r="L20" s="69"/>
      <c r="M20" s="130">
        <v>1775.0350000000001</v>
      </c>
      <c r="N20" s="82">
        <v>6</v>
      </c>
      <c r="O20" s="44"/>
      <c r="P20" s="44"/>
    </row>
    <row r="21" spans="1:20" ht="15.75" customHeight="1" x14ac:dyDescent="0.3">
      <c r="B21" s="76" t="s">
        <v>1108</v>
      </c>
      <c r="E21" s="10"/>
      <c r="H21" s="84" t="s">
        <v>1104</v>
      </c>
      <c r="I21" s="26">
        <v>3</v>
      </c>
      <c r="J21" s="26">
        <v>2</v>
      </c>
      <c r="K21" s="26"/>
      <c r="L21" s="26">
        <v>1</v>
      </c>
      <c r="M21" s="131">
        <v>1763.0289999999998</v>
      </c>
      <c r="N21" s="50">
        <v>4</v>
      </c>
      <c r="O21" s="44"/>
      <c r="P21" s="44"/>
    </row>
    <row r="22" spans="1:20" ht="15.75" customHeight="1" x14ac:dyDescent="0.3">
      <c r="B22" s="9" t="s">
        <v>304</v>
      </c>
      <c r="E22" s="10"/>
      <c r="H22" s="84" t="s">
        <v>832</v>
      </c>
      <c r="I22" s="26">
        <v>3</v>
      </c>
      <c r="J22" s="26">
        <v>2</v>
      </c>
      <c r="K22" s="26"/>
      <c r="L22" s="26">
        <v>1</v>
      </c>
      <c r="M22" s="131">
        <v>1758.0210000000002</v>
      </c>
      <c r="N22" s="50">
        <v>4</v>
      </c>
      <c r="O22" s="44"/>
      <c r="P22" s="44"/>
    </row>
    <row r="23" spans="1:20" ht="15.75" customHeight="1" x14ac:dyDescent="0.3">
      <c r="H23" s="84" t="s">
        <v>1105</v>
      </c>
      <c r="I23" s="26">
        <v>3</v>
      </c>
      <c r="J23" s="26">
        <v>1</v>
      </c>
      <c r="K23" s="26"/>
      <c r="L23" s="26">
        <v>2</v>
      </c>
      <c r="M23" s="131">
        <v>1739.0240000000001</v>
      </c>
      <c r="N23" s="50">
        <v>2</v>
      </c>
      <c r="O23" s="44"/>
      <c r="P23" s="44"/>
    </row>
    <row r="24" spans="1:20" ht="15.75" customHeight="1" x14ac:dyDescent="0.3">
      <c r="H24" s="84" t="s">
        <v>1106</v>
      </c>
      <c r="I24" s="26">
        <v>3</v>
      </c>
      <c r="J24" s="26">
        <v>1</v>
      </c>
      <c r="K24" s="26"/>
      <c r="L24" s="26">
        <v>2</v>
      </c>
      <c r="M24" s="131">
        <v>1672.0239999999999</v>
      </c>
      <c r="N24" s="50">
        <v>2</v>
      </c>
      <c r="O24" s="44"/>
      <c r="P24" s="44"/>
    </row>
    <row r="25" spans="1:20" ht="15.75" customHeight="1" x14ac:dyDescent="0.3">
      <c r="H25" s="85" t="s">
        <v>833</v>
      </c>
      <c r="I25" s="35">
        <v>3</v>
      </c>
      <c r="J25" s="35"/>
      <c r="K25" s="35"/>
      <c r="L25" s="35">
        <v>3</v>
      </c>
      <c r="M25" s="132">
        <v>1166.0120000000002</v>
      </c>
      <c r="N25" s="53">
        <v>0</v>
      </c>
      <c r="O25" s="44"/>
      <c r="P25" s="44"/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571</v>
      </c>
      <c r="B30" s="63"/>
      <c r="C30" s="64">
        <v>572</v>
      </c>
      <c r="D30" s="63"/>
      <c r="E30" s="65" t="s">
        <v>15</v>
      </c>
      <c r="F30" s="108">
        <f>SUM(F31:F33)</f>
        <v>559.00699999999995</v>
      </c>
      <c r="G30" s="67" t="s">
        <v>291</v>
      </c>
      <c r="H30" s="62" t="s">
        <v>1109</v>
      </c>
      <c r="I30" s="63"/>
      <c r="J30" s="64">
        <v>574</v>
      </c>
      <c r="K30" s="63"/>
      <c r="L30" s="65" t="s">
        <v>15</v>
      </c>
      <c r="M30" s="108">
        <f>SUM(M31:M33)</f>
        <v>579.00700000000006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1038</v>
      </c>
      <c r="B31" s="110"/>
      <c r="C31" s="111"/>
      <c r="D31" s="116">
        <v>83</v>
      </c>
      <c r="E31" s="116">
        <v>86.001000000000005</v>
      </c>
      <c r="F31" s="117">
        <f>SUM(D31:E31)</f>
        <v>169.001</v>
      </c>
      <c r="G31"/>
      <c r="H31" s="139" t="s">
        <v>108</v>
      </c>
      <c r="I31" s="110"/>
      <c r="J31" s="111"/>
      <c r="K31" s="116">
        <v>100.001</v>
      </c>
      <c r="L31" s="116">
        <v>94</v>
      </c>
      <c r="M31" s="117">
        <f>SUM(K31:L31)</f>
        <v>194.001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3" t="s">
        <v>858</v>
      </c>
      <c r="B32" s="114"/>
      <c r="C32" s="115"/>
      <c r="D32" s="116">
        <v>96.003</v>
      </c>
      <c r="E32" s="116">
        <v>100.002</v>
      </c>
      <c r="F32" s="140">
        <f>SUM(D32:E32)</f>
        <v>196.005</v>
      </c>
      <c r="G32"/>
      <c r="H32" s="113" t="s">
        <v>968</v>
      </c>
      <c r="I32" s="114"/>
      <c r="J32" s="115"/>
      <c r="K32" s="116">
        <v>98</v>
      </c>
      <c r="L32" s="116">
        <v>99.003</v>
      </c>
      <c r="M32" s="140">
        <f>SUM(K32:L32)</f>
        <v>197.00299999999999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8" t="s">
        <v>1010</v>
      </c>
      <c r="B33" s="119"/>
      <c r="C33" s="120"/>
      <c r="D33" s="102">
        <v>95</v>
      </c>
      <c r="E33" s="102">
        <v>99.001000000000005</v>
      </c>
      <c r="F33" s="141">
        <f>SUM(D33:E33)</f>
        <v>194.001</v>
      </c>
      <c r="G33"/>
      <c r="H33" s="118" t="s">
        <v>977</v>
      </c>
      <c r="I33" s="119"/>
      <c r="J33" s="120"/>
      <c r="K33" s="102">
        <v>95.001999999999995</v>
      </c>
      <c r="L33" s="102">
        <v>93.001000000000005</v>
      </c>
      <c r="M33" s="141">
        <f>SUM(K33:L33)</f>
        <v>188.00299999999999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2" t="s">
        <v>1110</v>
      </c>
      <c r="B35" s="63"/>
      <c r="C35" s="64">
        <v>567</v>
      </c>
      <c r="D35" s="63"/>
      <c r="E35" s="65" t="s">
        <v>15</v>
      </c>
      <c r="F35" s="108">
        <f>SUM(F36:F38)</f>
        <v>559.00199999999995</v>
      </c>
      <c r="G35" s="67" t="s">
        <v>291</v>
      </c>
      <c r="H35" s="62" t="s">
        <v>1111</v>
      </c>
      <c r="I35" s="63"/>
      <c r="J35" s="64">
        <v>579</v>
      </c>
      <c r="K35" s="63"/>
      <c r="L35" s="65" t="s">
        <v>15</v>
      </c>
      <c r="M35" s="108">
        <f>SUM(M36:M38)</f>
        <v>576.00600000000009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992</v>
      </c>
      <c r="B36" s="110"/>
      <c r="C36" s="111"/>
      <c r="D36" s="116">
        <v>88</v>
      </c>
      <c r="E36" s="116">
        <v>89</v>
      </c>
      <c r="F36" s="117">
        <f>SUM(D36:E36)</f>
        <v>177</v>
      </c>
      <c r="G36"/>
      <c r="H36" s="139" t="s">
        <v>960</v>
      </c>
      <c r="I36" s="110"/>
      <c r="J36" s="111"/>
      <c r="K36" s="116">
        <v>99.001999999999995</v>
      </c>
      <c r="L36" s="116">
        <v>98.001000000000005</v>
      </c>
      <c r="M36" s="117">
        <f>SUM(K36:L36)</f>
        <v>197.00299999999999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3" t="s">
        <v>1112</v>
      </c>
      <c r="B37" s="114"/>
      <c r="C37" s="115"/>
      <c r="D37" s="116">
        <v>95</v>
      </c>
      <c r="E37" s="116">
        <v>94.001000000000005</v>
      </c>
      <c r="F37" s="140">
        <f>SUM(D37:E37)</f>
        <v>189.001</v>
      </c>
      <c r="G37"/>
      <c r="H37" s="113" t="s">
        <v>965</v>
      </c>
      <c r="I37" s="114"/>
      <c r="J37" s="115"/>
      <c r="K37" s="116">
        <v>96.001000000000005</v>
      </c>
      <c r="L37" s="116">
        <v>93</v>
      </c>
      <c r="M37" s="140">
        <f>SUM(K37:L37)</f>
        <v>189.001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8" t="s">
        <v>233</v>
      </c>
      <c r="B38" s="119"/>
      <c r="C38" s="120"/>
      <c r="D38" s="102">
        <v>95</v>
      </c>
      <c r="E38" s="102">
        <v>98.001000000000005</v>
      </c>
      <c r="F38" s="141">
        <f>SUM(D38:E38)</f>
        <v>193.001</v>
      </c>
      <c r="G38"/>
      <c r="H38" s="118" t="s">
        <v>938</v>
      </c>
      <c r="I38" s="119"/>
      <c r="J38" s="120"/>
      <c r="K38" s="102">
        <v>97.001999999999995</v>
      </c>
      <c r="L38" s="102">
        <v>93</v>
      </c>
      <c r="M38" s="141">
        <f>SUM(K38:L38)</f>
        <v>190.00200000000001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2" t="s">
        <v>1113</v>
      </c>
      <c r="B40" s="63"/>
      <c r="C40" s="64">
        <v>570</v>
      </c>
      <c r="D40" s="63"/>
      <c r="E40" s="65" t="s">
        <v>15</v>
      </c>
      <c r="F40" s="108">
        <f>SUM(F41:F43)</f>
        <v>384.00800000000004</v>
      </c>
      <c r="G40" s="67" t="s">
        <v>291</v>
      </c>
      <c r="H40" s="44" t="s">
        <v>1114</v>
      </c>
      <c r="I40" s="44"/>
      <c r="J40" s="129">
        <v>571</v>
      </c>
      <c r="K40" s="44"/>
      <c r="L40" s="44"/>
      <c r="M40" s="44">
        <v>571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39" t="s">
        <v>985</v>
      </c>
      <c r="B41" s="110"/>
      <c r="C41" s="111"/>
      <c r="D41" s="116">
        <v>99.001999999999995</v>
      </c>
      <c r="E41" s="116">
        <v>99.004999999999995</v>
      </c>
      <c r="F41" s="117">
        <f>SUM(D41:E41)</f>
        <v>198.00700000000001</v>
      </c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3" t="s">
        <v>1001</v>
      </c>
      <c r="B42" s="114"/>
      <c r="C42" s="115"/>
      <c r="D42" s="116" t="s">
        <v>79</v>
      </c>
      <c r="E42" s="116"/>
      <c r="F42" s="140">
        <f>SUM(D42:E42)</f>
        <v>0</v>
      </c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8" t="s">
        <v>1000</v>
      </c>
      <c r="B43" s="119"/>
      <c r="C43" s="120"/>
      <c r="D43" s="102">
        <v>94.001000000000005</v>
      </c>
      <c r="E43" s="102">
        <v>92</v>
      </c>
      <c r="F43" s="141">
        <f>SUM(D43:E43)</f>
        <v>186.001</v>
      </c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4" t="s">
        <v>49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1115</v>
      </c>
      <c r="E46" s="10"/>
      <c r="H46" s="81" t="s">
        <v>1111</v>
      </c>
      <c r="I46" s="69">
        <v>3</v>
      </c>
      <c r="J46" s="69">
        <v>3</v>
      </c>
      <c r="K46" s="69"/>
      <c r="L46" s="69"/>
      <c r="M46" s="130">
        <v>1735.0170000000001</v>
      </c>
      <c r="N46" s="82">
        <v>6</v>
      </c>
      <c r="O46" s="44"/>
      <c r="P46" s="44"/>
    </row>
    <row r="47" spans="1:20" ht="15.75" customHeight="1" x14ac:dyDescent="0.3">
      <c r="B47" s="83" t="s">
        <v>1116</v>
      </c>
      <c r="E47" s="10"/>
      <c r="H47" s="84" t="s">
        <v>1109</v>
      </c>
      <c r="I47" s="26">
        <v>3</v>
      </c>
      <c r="J47" s="26">
        <v>2</v>
      </c>
      <c r="K47" s="26"/>
      <c r="L47" s="26">
        <v>1</v>
      </c>
      <c r="M47" s="131">
        <v>1739.018</v>
      </c>
      <c r="N47" s="50">
        <v>4</v>
      </c>
      <c r="O47" s="44"/>
      <c r="P47" s="44"/>
    </row>
    <row r="48" spans="1:20" ht="15.75" customHeight="1" x14ac:dyDescent="0.3">
      <c r="B48" s="9" t="s">
        <v>304</v>
      </c>
      <c r="E48" s="10"/>
      <c r="H48" s="84" t="s">
        <v>571</v>
      </c>
      <c r="I48" s="26">
        <v>3</v>
      </c>
      <c r="J48" s="26">
        <v>2</v>
      </c>
      <c r="K48" s="26"/>
      <c r="L48" s="26">
        <v>1</v>
      </c>
      <c r="M48" s="131">
        <v>1704.0169999999998</v>
      </c>
      <c r="N48" s="50">
        <v>4</v>
      </c>
      <c r="O48" s="44"/>
      <c r="P48" s="44"/>
    </row>
    <row r="49" spans="1:16" ht="15.75" customHeight="1" x14ac:dyDescent="0.3">
      <c r="H49" s="84" t="s">
        <v>1114</v>
      </c>
      <c r="I49" s="26">
        <v>3</v>
      </c>
      <c r="J49" s="26">
        <v>1</v>
      </c>
      <c r="K49" s="26"/>
      <c r="L49" s="26">
        <v>2</v>
      </c>
      <c r="M49" s="131">
        <v>1713</v>
      </c>
      <c r="N49" s="50">
        <v>2</v>
      </c>
      <c r="O49" s="44"/>
      <c r="P49" s="44"/>
    </row>
    <row r="50" spans="1:16" ht="15.75" customHeight="1" x14ac:dyDescent="0.3">
      <c r="H50" s="84" t="s">
        <v>1110</v>
      </c>
      <c r="I50" s="26">
        <v>3</v>
      </c>
      <c r="J50" s="26">
        <v>1</v>
      </c>
      <c r="K50" s="26"/>
      <c r="L50" s="26">
        <v>2</v>
      </c>
      <c r="M50" s="131">
        <v>1682.0120000000002</v>
      </c>
      <c r="N50" s="50">
        <v>2</v>
      </c>
      <c r="O50" s="44"/>
      <c r="P50" s="44"/>
    </row>
    <row r="51" spans="1:16" ht="15.75" customHeight="1" x14ac:dyDescent="0.3">
      <c r="H51" s="85" t="s">
        <v>1113</v>
      </c>
      <c r="I51" s="35">
        <v>3</v>
      </c>
      <c r="J51" s="35"/>
      <c r="K51" s="35"/>
      <c r="L51" s="35">
        <v>3</v>
      </c>
      <c r="M51" s="132">
        <v>1146.008</v>
      </c>
      <c r="N51" s="53">
        <v>0</v>
      </c>
      <c r="O51" s="44"/>
      <c r="P51" s="44"/>
    </row>
    <row r="52" spans="1:16" ht="15.75" customHeight="1" x14ac:dyDescent="0.3">
      <c r="A52" s="73"/>
      <c r="B52" s="73"/>
      <c r="C52" s="73"/>
      <c r="D52" s="73"/>
      <c r="E52" s="73"/>
      <c r="F52" s="73"/>
      <c r="G52" s="133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10" t="s">
        <v>535</v>
      </c>
      <c r="E53" s="10"/>
      <c r="I53" s="73"/>
      <c r="J53" s="73"/>
      <c r="K53" s="73"/>
      <c r="L53" s="73"/>
      <c r="M53" s="73"/>
      <c r="N53" s="73"/>
    </row>
    <row r="54" spans="1:16" ht="15.75" customHeight="1" x14ac:dyDescent="0.3">
      <c r="E54" s="10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803</v>
      </c>
      <c r="E55" s="89" t="s">
        <v>167</v>
      </c>
      <c r="G55" s="10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10" t="s">
        <v>168</v>
      </c>
      <c r="E56" s="10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33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33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3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3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3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3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3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3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3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3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3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3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3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3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3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3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3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3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3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3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3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3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3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3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3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3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3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3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3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3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3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3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3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3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3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3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3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3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3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3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3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3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3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3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3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3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3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3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3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3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3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3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3"/>
      <c r="H109" s="73"/>
      <c r="I109" s="73"/>
      <c r="J109" s="73"/>
      <c r="K109" s="73"/>
      <c r="L109" s="73"/>
      <c r="M109" s="73"/>
      <c r="N109" s="73"/>
    </row>
  </sheetData>
  <mergeCells count="1">
    <mergeCell ref="I2:N2"/>
  </mergeCells>
  <hyperlinks>
    <hyperlink ref="A2" location="'Index'!A3" tooltip="Go to the Index sheet" display="á" xr:uid="{1EB9595F-C838-4E4F-9D44-C018C37B1BB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EA82-D055-4725-BE7D-DA25C8453658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1087</v>
      </c>
      <c r="B1" s="2"/>
      <c r="C1" s="2"/>
      <c r="D1" s="3"/>
      <c r="E1" s="3"/>
      <c r="F1" s="3"/>
      <c r="G1" s="58"/>
      <c r="H1" s="3"/>
      <c r="I1" s="4" t="s">
        <v>762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1117</v>
      </c>
      <c r="B4" s="63"/>
      <c r="C4" s="64">
        <v>547</v>
      </c>
      <c r="D4" s="63"/>
      <c r="E4" s="65" t="s">
        <v>15</v>
      </c>
      <c r="F4" s="108">
        <f>SUM(F5:F7)</f>
        <v>555.00099999999998</v>
      </c>
      <c r="G4" s="67" t="s">
        <v>291</v>
      </c>
      <c r="H4" s="62" t="s">
        <v>1118</v>
      </c>
      <c r="I4" s="63"/>
      <c r="J4" s="64">
        <v>563</v>
      </c>
      <c r="K4" s="63"/>
      <c r="L4" s="65" t="s">
        <v>15</v>
      </c>
      <c r="M4" s="108">
        <f>SUM(M5:M7)</f>
        <v>586.00400000000002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1048</v>
      </c>
      <c r="B5" s="110"/>
      <c r="C5" s="111"/>
      <c r="D5" s="116">
        <v>90</v>
      </c>
      <c r="E5" s="116">
        <v>95</v>
      </c>
      <c r="F5" s="117">
        <f>SUM(D5:E5)</f>
        <v>185</v>
      </c>
      <c r="G5"/>
      <c r="H5" s="139" t="s">
        <v>1017</v>
      </c>
      <c r="I5" s="110"/>
      <c r="J5" s="111"/>
      <c r="K5" s="116">
        <v>99</v>
      </c>
      <c r="L5" s="116">
        <v>97.001000000000005</v>
      </c>
      <c r="M5" s="117">
        <f>SUM(K5:L5)</f>
        <v>196.001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3" t="s">
        <v>741</v>
      </c>
      <c r="B6" s="114"/>
      <c r="C6" s="115"/>
      <c r="D6" s="116">
        <v>94</v>
      </c>
      <c r="E6" s="116">
        <v>94.001000000000005</v>
      </c>
      <c r="F6" s="140">
        <f>SUM(D6:E6)</f>
        <v>188.001</v>
      </c>
      <c r="G6"/>
      <c r="H6" s="113" t="s">
        <v>499</v>
      </c>
      <c r="I6" s="114"/>
      <c r="J6" s="115"/>
      <c r="K6" s="116">
        <v>99.001999999999995</v>
      </c>
      <c r="L6" s="116">
        <v>97</v>
      </c>
      <c r="M6" s="140">
        <f>SUM(K6:L6)</f>
        <v>196.00200000000001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8" t="s">
        <v>1064</v>
      </c>
      <c r="B7" s="119"/>
      <c r="C7" s="120"/>
      <c r="D7" s="102">
        <v>90</v>
      </c>
      <c r="E7" s="102">
        <v>92</v>
      </c>
      <c r="F7" s="141">
        <f>SUM(D7:E7)</f>
        <v>182</v>
      </c>
      <c r="G7"/>
      <c r="H7" s="118" t="s">
        <v>1032</v>
      </c>
      <c r="I7" s="119"/>
      <c r="J7" s="120"/>
      <c r="K7" s="102">
        <v>99.001000000000005</v>
      </c>
      <c r="L7" s="102">
        <v>95</v>
      </c>
      <c r="M7" s="141">
        <f>SUM(K7:L7)</f>
        <v>194.001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2" t="s">
        <v>1119</v>
      </c>
      <c r="B9" s="63"/>
      <c r="C9" s="64">
        <v>564</v>
      </c>
      <c r="D9" s="63"/>
      <c r="E9" s="65" t="s">
        <v>15</v>
      </c>
      <c r="F9" s="108">
        <f>SUM(F10:F12)</f>
        <v>382.00400000000002</v>
      </c>
      <c r="G9" s="67" t="s">
        <v>291</v>
      </c>
      <c r="H9" s="62" t="s">
        <v>1120</v>
      </c>
      <c r="I9" s="63"/>
      <c r="J9" s="64">
        <v>529</v>
      </c>
      <c r="K9" s="63"/>
      <c r="L9" s="65" t="s">
        <v>15</v>
      </c>
      <c r="M9" s="108">
        <f>SUM(M10:M12)</f>
        <v>550.00400000000002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39" t="s">
        <v>998</v>
      </c>
      <c r="B10" s="110"/>
      <c r="C10" s="111"/>
      <c r="D10" s="116">
        <v>95.001999999999995</v>
      </c>
      <c r="E10" s="116">
        <v>96</v>
      </c>
      <c r="F10" s="117">
        <f>SUM(D10:E10)</f>
        <v>191.00200000000001</v>
      </c>
      <c r="G10"/>
      <c r="H10" s="139" t="s">
        <v>162</v>
      </c>
      <c r="I10" s="110"/>
      <c r="J10" s="111"/>
      <c r="K10" s="116">
        <v>99.001000000000005</v>
      </c>
      <c r="L10" s="116">
        <v>92</v>
      </c>
      <c r="M10" s="117">
        <f>SUM(K10:L10)</f>
        <v>191.001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13" t="s">
        <v>1026</v>
      </c>
      <c r="B11" s="114"/>
      <c r="C11" s="115"/>
      <c r="D11" s="116">
        <v>95.001000000000005</v>
      </c>
      <c r="E11" s="116">
        <v>96.001000000000005</v>
      </c>
      <c r="F11" s="140">
        <f>SUM(D11:E11)</f>
        <v>191.00200000000001</v>
      </c>
      <c r="G11"/>
      <c r="H11" s="113" t="s">
        <v>1074</v>
      </c>
      <c r="I11" s="114"/>
      <c r="J11" s="115"/>
      <c r="K11" s="146">
        <v>75</v>
      </c>
      <c r="L11" s="116">
        <v>87.001000000000005</v>
      </c>
      <c r="M11" s="140">
        <f>SUM(K11:L11)</f>
        <v>162.001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8" t="s">
        <v>1022</v>
      </c>
      <c r="B12" s="119"/>
      <c r="C12" s="120"/>
      <c r="D12" s="102" t="s">
        <v>79</v>
      </c>
      <c r="E12" s="102"/>
      <c r="F12" s="141">
        <f>SUM(D12:E12)</f>
        <v>0</v>
      </c>
      <c r="G12"/>
      <c r="H12" s="118" t="s">
        <v>555</v>
      </c>
      <c r="I12" s="119"/>
      <c r="J12" s="120"/>
      <c r="K12" s="102">
        <v>99.001000000000005</v>
      </c>
      <c r="L12" s="102">
        <v>98.001000000000005</v>
      </c>
      <c r="M12" s="141">
        <f>SUM(K12:L12)</f>
        <v>197.00200000000001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2" t="s">
        <v>1121</v>
      </c>
      <c r="B14" s="63"/>
      <c r="C14" s="64">
        <v>567</v>
      </c>
      <c r="D14" s="63"/>
      <c r="E14" s="65" t="s">
        <v>15</v>
      </c>
      <c r="F14" s="108">
        <f>SUM(F15:F17)</f>
        <v>571.00500000000011</v>
      </c>
      <c r="G14" s="67" t="s">
        <v>291</v>
      </c>
      <c r="H14" s="44" t="s">
        <v>1122</v>
      </c>
      <c r="I14" s="44"/>
      <c r="J14" s="129">
        <v>535</v>
      </c>
      <c r="K14" s="44"/>
      <c r="L14" s="44"/>
      <c r="M14" s="44">
        <v>535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39" t="s">
        <v>509</v>
      </c>
      <c r="B15" s="110"/>
      <c r="C15" s="111"/>
      <c r="D15" s="116">
        <v>97.001999999999995</v>
      </c>
      <c r="E15" s="116">
        <v>97</v>
      </c>
      <c r="F15" s="117">
        <f>SUM(D15:E15)</f>
        <v>194.00200000000001</v>
      </c>
      <c r="G15"/>
      <c r="H15" s="44"/>
      <c r="I15" s="44"/>
      <c r="J15" s="44"/>
      <c r="K15" s="44"/>
      <c r="L15" s="44"/>
      <c r="M15" s="44"/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13" t="s">
        <v>553</v>
      </c>
      <c r="B16" s="114"/>
      <c r="C16" s="115"/>
      <c r="D16" s="116">
        <v>92</v>
      </c>
      <c r="E16" s="116">
        <v>92.001000000000005</v>
      </c>
      <c r="F16" s="140">
        <f>SUM(D16:E16)</f>
        <v>184.001</v>
      </c>
      <c r="G16"/>
      <c r="H16" s="44"/>
      <c r="I16" s="44"/>
      <c r="J16" s="44"/>
      <c r="K16" s="44"/>
      <c r="L16" s="44"/>
      <c r="M16" s="44"/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18" t="s">
        <v>543</v>
      </c>
      <c r="B17" s="119"/>
      <c r="C17" s="120"/>
      <c r="D17" s="102">
        <v>99.001999999999995</v>
      </c>
      <c r="E17" s="102">
        <v>94</v>
      </c>
      <c r="F17" s="141">
        <f>SUM(D17:E17)</f>
        <v>193.00200000000001</v>
      </c>
      <c r="G17"/>
      <c r="H17" s="44"/>
      <c r="I17" s="44"/>
      <c r="J17" s="44"/>
      <c r="K17" s="44"/>
      <c r="L17" s="44"/>
      <c r="M17" s="44"/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E19" s="10"/>
      <c r="H19" s="74" t="s">
        <v>82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1123</v>
      </c>
      <c r="E20" s="10"/>
      <c r="H20" s="81" t="s">
        <v>1121</v>
      </c>
      <c r="I20" s="69">
        <v>3</v>
      </c>
      <c r="J20" s="69">
        <v>3</v>
      </c>
      <c r="K20" s="69"/>
      <c r="L20" s="69"/>
      <c r="M20" s="130">
        <v>1716.0120000000002</v>
      </c>
      <c r="N20" s="82">
        <v>6</v>
      </c>
      <c r="O20" s="44"/>
      <c r="P20" s="44"/>
    </row>
    <row r="21" spans="1:20" ht="15.75" customHeight="1" x14ac:dyDescent="0.3">
      <c r="B21" s="83" t="s">
        <v>1124</v>
      </c>
      <c r="E21" s="10"/>
      <c r="H21" s="84" t="s">
        <v>1120</v>
      </c>
      <c r="I21" s="26">
        <v>3</v>
      </c>
      <c r="J21" s="26">
        <v>3</v>
      </c>
      <c r="K21" s="26"/>
      <c r="L21" s="26"/>
      <c r="M21" s="131">
        <v>1699.018</v>
      </c>
      <c r="N21" s="50">
        <v>6</v>
      </c>
      <c r="O21" s="44"/>
      <c r="P21" s="44"/>
    </row>
    <row r="22" spans="1:20" ht="15.75" customHeight="1" x14ac:dyDescent="0.3">
      <c r="B22" s="9" t="s">
        <v>304</v>
      </c>
      <c r="E22" s="10"/>
      <c r="H22" s="84" t="s">
        <v>1118</v>
      </c>
      <c r="I22" s="26">
        <v>3</v>
      </c>
      <c r="J22" s="26">
        <v>2</v>
      </c>
      <c r="K22" s="26"/>
      <c r="L22" s="26">
        <v>1</v>
      </c>
      <c r="M22" s="131">
        <v>1723.0119999999997</v>
      </c>
      <c r="N22" s="50">
        <v>4</v>
      </c>
      <c r="O22" s="44"/>
      <c r="P22" s="44"/>
    </row>
    <row r="23" spans="1:20" ht="15.75" customHeight="1" x14ac:dyDescent="0.3">
      <c r="H23" s="84" t="s">
        <v>1117</v>
      </c>
      <c r="I23" s="26">
        <v>3</v>
      </c>
      <c r="J23" s="26">
        <v>1</v>
      </c>
      <c r="K23" s="26"/>
      <c r="L23" s="26">
        <v>2</v>
      </c>
      <c r="M23" s="131">
        <v>1662.0069999999998</v>
      </c>
      <c r="N23" s="50">
        <v>2</v>
      </c>
      <c r="O23" s="44"/>
      <c r="P23" s="44"/>
    </row>
    <row r="24" spans="1:20" ht="15.75" customHeight="1" x14ac:dyDescent="0.3">
      <c r="H24" s="84" t="s">
        <v>1122</v>
      </c>
      <c r="I24" s="26">
        <v>3</v>
      </c>
      <c r="J24" s="26"/>
      <c r="K24" s="26"/>
      <c r="L24" s="26">
        <v>3</v>
      </c>
      <c r="M24" s="131">
        <v>1605</v>
      </c>
      <c r="N24" s="50">
        <v>0</v>
      </c>
      <c r="O24" s="44"/>
      <c r="P24" s="44"/>
    </row>
    <row r="25" spans="1:20" ht="15.75" customHeight="1" x14ac:dyDescent="0.3">
      <c r="H25" s="85" t="s">
        <v>1119</v>
      </c>
      <c r="I25" s="35">
        <v>3</v>
      </c>
      <c r="J25" s="35"/>
      <c r="K25" s="35"/>
      <c r="L25" s="35">
        <v>3</v>
      </c>
      <c r="M25" s="132">
        <v>1145.011</v>
      </c>
      <c r="N25" s="53">
        <v>0</v>
      </c>
      <c r="O25" s="44"/>
      <c r="P25" s="44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67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7:25" customFormat="1" ht="15.75" customHeight="1" x14ac:dyDescent="0.3">
      <c r="G33" s="67"/>
      <c r="Q33" s="44"/>
      <c r="R33" s="44"/>
      <c r="S33" s="44"/>
      <c r="T33" s="44"/>
      <c r="U33" s="10"/>
      <c r="V33" s="10"/>
      <c r="W33" s="10"/>
      <c r="X33" s="10"/>
      <c r="Y33" s="10"/>
    </row>
    <row r="34" spans="7:25" customFormat="1" ht="15.75" customHeight="1" x14ac:dyDescent="0.3">
      <c r="G34" s="67"/>
      <c r="Q34" s="44"/>
      <c r="R34" s="44"/>
      <c r="S34" s="44"/>
      <c r="T34" s="44"/>
      <c r="U34" s="10"/>
      <c r="V34" s="10"/>
      <c r="W34" s="10"/>
      <c r="X34" s="10"/>
      <c r="Y34" s="10"/>
    </row>
    <row r="35" spans="7:25" customFormat="1" ht="15.75" customHeight="1" x14ac:dyDescent="0.3">
      <c r="G35" s="67"/>
      <c r="Q35" s="44"/>
      <c r="R35" s="44"/>
      <c r="S35" s="44"/>
      <c r="T35" s="44"/>
      <c r="U35" s="10"/>
      <c r="V35" s="10"/>
      <c r="W35" s="10"/>
      <c r="X35" s="10"/>
      <c r="Y35" s="10"/>
    </row>
    <row r="36" spans="7:25" customFormat="1" ht="15.75" customHeight="1" x14ac:dyDescent="0.3">
      <c r="G36" s="67"/>
      <c r="Q36" s="44"/>
      <c r="R36" s="44"/>
      <c r="S36" s="44"/>
      <c r="T36" s="44"/>
      <c r="U36" s="10"/>
      <c r="V36" s="10"/>
      <c r="W36" s="10"/>
      <c r="X36" s="10"/>
      <c r="Y36" s="10"/>
    </row>
    <row r="37" spans="7:25" customFormat="1" ht="15.75" customHeight="1" x14ac:dyDescent="0.3">
      <c r="G37" s="67"/>
      <c r="Q37" s="44"/>
      <c r="R37" s="44"/>
      <c r="S37" s="44"/>
      <c r="T37" s="44"/>
      <c r="U37" s="10"/>
      <c r="V37" s="10"/>
      <c r="W37" s="10"/>
      <c r="X37" s="10"/>
      <c r="Y37" s="10"/>
    </row>
    <row r="38" spans="7:25" customFormat="1" ht="15.75" customHeight="1" x14ac:dyDescent="0.3">
      <c r="G38" s="67"/>
      <c r="Q38" s="44"/>
      <c r="R38" s="44"/>
      <c r="S38" s="44"/>
      <c r="T38" s="44"/>
      <c r="U38" s="10"/>
      <c r="V38" s="10"/>
      <c r="W38" s="10"/>
      <c r="X38" s="10"/>
      <c r="Y38" s="10"/>
    </row>
    <row r="39" spans="7:25" customFormat="1" ht="15.75" customHeight="1" x14ac:dyDescent="0.3">
      <c r="G39" s="67"/>
      <c r="Q39" s="44"/>
      <c r="R39" s="44"/>
      <c r="S39" s="44"/>
      <c r="T39" s="44"/>
      <c r="U39" s="10"/>
      <c r="V39" s="10"/>
      <c r="W39" s="10"/>
      <c r="X39" s="10"/>
      <c r="Y39" s="10"/>
    </row>
    <row r="40" spans="7:25" customFormat="1" ht="15.75" customHeight="1" x14ac:dyDescent="0.3">
      <c r="G40" s="67"/>
      <c r="Q40" s="44"/>
      <c r="R40" s="44"/>
      <c r="S40" s="44"/>
      <c r="T40" s="44"/>
      <c r="U40" s="10"/>
      <c r="V40" s="10"/>
      <c r="W40" s="10"/>
      <c r="X40" s="10"/>
      <c r="Y40" s="10"/>
    </row>
    <row r="41" spans="7:25" customFormat="1" ht="15.75" customHeight="1" x14ac:dyDescent="0.3">
      <c r="G41" s="67"/>
      <c r="Q41" s="44"/>
      <c r="R41" s="44"/>
      <c r="S41" s="44"/>
      <c r="T41" s="44"/>
      <c r="U41" s="10"/>
      <c r="V41" s="10"/>
      <c r="W41" s="10"/>
      <c r="X41" s="10"/>
      <c r="Y41" s="10"/>
    </row>
    <row r="42" spans="7:25" customFormat="1" ht="15.75" customHeight="1" x14ac:dyDescent="0.3">
      <c r="G42" s="67"/>
      <c r="Q42" s="44"/>
      <c r="R42" s="44"/>
      <c r="S42" s="44"/>
      <c r="T42" s="44"/>
      <c r="U42" s="10"/>
      <c r="V42" s="10"/>
      <c r="W42" s="10"/>
      <c r="X42" s="10"/>
      <c r="Y42" s="10"/>
    </row>
    <row r="43" spans="7:25" customFormat="1" ht="15.75" customHeight="1" x14ac:dyDescent="0.3">
      <c r="G43" s="67"/>
      <c r="Q43" s="44"/>
      <c r="R43" s="44"/>
      <c r="S43" s="44"/>
      <c r="T43" s="44"/>
      <c r="U43" s="10"/>
      <c r="V43" s="10"/>
      <c r="W43" s="10"/>
      <c r="X43" s="10"/>
      <c r="Y43" s="10"/>
    </row>
    <row r="44" spans="7:25" customFormat="1" ht="15.75" customHeight="1" x14ac:dyDescent="0.3">
      <c r="G44" s="67"/>
      <c r="Q44" s="44"/>
      <c r="R44" s="44"/>
      <c r="S44" s="44"/>
      <c r="T44" s="44"/>
      <c r="U44" s="10"/>
      <c r="V44" s="10"/>
      <c r="W44" s="10"/>
      <c r="X44" s="10"/>
      <c r="Y44" s="10"/>
    </row>
    <row r="45" spans="7:25" customFormat="1" ht="15.75" customHeight="1" x14ac:dyDescent="0.3">
      <c r="G45" s="67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7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7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7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10" t="s">
        <v>535</v>
      </c>
      <c r="E53" s="10"/>
      <c r="I53" s="73"/>
      <c r="J53" s="73"/>
      <c r="K53" s="73"/>
      <c r="L53" s="73"/>
      <c r="M53" s="73"/>
      <c r="N53" s="73"/>
    </row>
    <row r="54" spans="1:16" ht="15.75" customHeight="1" x14ac:dyDescent="0.3">
      <c r="E54" s="10"/>
      <c r="I54" s="73"/>
      <c r="J54" s="73"/>
      <c r="K54" s="73"/>
      <c r="L54" s="73"/>
      <c r="M54" s="73"/>
      <c r="N54" s="73"/>
    </row>
    <row r="55" spans="1:16" ht="15.75" customHeight="1" x14ac:dyDescent="0.3">
      <c r="A55" s="10" t="s">
        <v>535</v>
      </c>
      <c r="E55" s="10"/>
      <c r="I55" s="73"/>
      <c r="J55" s="73"/>
      <c r="K55" s="73"/>
      <c r="L55" s="73"/>
      <c r="M55" s="73"/>
      <c r="N55" s="73"/>
    </row>
    <row r="56" spans="1:16" ht="15.75" customHeight="1" x14ac:dyDescent="0.3">
      <c r="E56" s="10"/>
      <c r="I56" s="73"/>
      <c r="J56" s="73"/>
      <c r="K56" s="73"/>
      <c r="L56" s="73"/>
      <c r="M56" s="73"/>
      <c r="N56" s="73"/>
    </row>
    <row r="57" spans="1:16" ht="15.75" customHeight="1" x14ac:dyDescent="0.3">
      <c r="A57" s="10" t="s">
        <v>803</v>
      </c>
      <c r="E57" s="89" t="s">
        <v>167</v>
      </c>
      <c r="G57" s="10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10" t="s">
        <v>168</v>
      </c>
      <c r="E58" s="10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33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33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33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33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33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33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33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33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33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33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33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33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33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33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33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33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33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33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33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33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33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33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33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33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33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33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33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33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33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33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33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33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33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33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33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33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33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33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33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33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33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33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33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33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33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33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33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33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33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33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33"/>
      <c r="H109" s="73"/>
      <c r="I109" s="73"/>
      <c r="J109" s="73"/>
      <c r="K109" s="73"/>
      <c r="L109" s="73"/>
      <c r="M109" s="73"/>
      <c r="N109" s="73"/>
    </row>
  </sheetData>
  <mergeCells count="1">
    <mergeCell ref="I2:N2"/>
  </mergeCells>
  <hyperlinks>
    <hyperlink ref="A2" location="'Index'!A3" tooltip="Go to the Index sheet" display="á" xr:uid="{D4EE1869-C2ED-4ABC-8B2D-BC4801441FA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17DC0-D0A0-4351-A8B5-109DB08BB527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1125</v>
      </c>
      <c r="C1" s="2"/>
      <c r="D1" s="3"/>
      <c r="E1" s="3"/>
      <c r="F1" s="3"/>
      <c r="G1" s="3"/>
      <c r="H1" s="3"/>
      <c r="I1" s="4" t="s">
        <v>1126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N2" s="7" t="s">
        <v>1127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688</v>
      </c>
      <c r="D3" s="9"/>
      <c r="E3" s="9" t="s">
        <v>680</v>
      </c>
      <c r="F3" s="8"/>
      <c r="G3" s="8"/>
      <c r="H3" s="8"/>
      <c r="I3" s="8"/>
      <c r="J3" s="8"/>
      <c r="K3" s="1"/>
      <c r="L3" s="8" t="s">
        <v>7</v>
      </c>
      <c r="M3" s="9" t="s">
        <v>1128</v>
      </c>
      <c r="N3" s="9"/>
      <c r="O3" s="9" t="s">
        <v>1129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3" t="s">
        <v>11</v>
      </c>
      <c r="N4" s="63"/>
      <c r="O4" s="94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</v>
      </c>
      <c r="B5" s="22" t="s">
        <v>841</v>
      </c>
      <c r="C5" s="22" t="s">
        <v>673</v>
      </c>
      <c r="D5" s="147">
        <v>100</v>
      </c>
      <c r="E5" s="147">
        <v>99</v>
      </c>
      <c r="F5" s="18">
        <f t="shared" ref="F5:F14" si="0">SUM(D5:E5)</f>
        <v>199</v>
      </c>
      <c r="G5" s="18">
        <v>8</v>
      </c>
      <c r="H5" s="19">
        <v>599</v>
      </c>
      <c r="I5" s="20">
        <v>28</v>
      </c>
      <c r="K5" s="15">
        <v>4</v>
      </c>
      <c r="L5" s="22" t="s">
        <v>1130</v>
      </c>
      <c r="M5" s="22" t="s">
        <v>101</v>
      </c>
      <c r="N5" s="147">
        <v>100</v>
      </c>
      <c r="O5" s="147">
        <v>93</v>
      </c>
      <c r="P5" s="18">
        <f t="shared" ref="P5:P14" si="1">SUM(N5:O5)</f>
        <v>193</v>
      </c>
      <c r="Q5" s="18">
        <v>8</v>
      </c>
      <c r="R5" s="18">
        <v>582</v>
      </c>
      <c r="S5" s="23">
        <v>26</v>
      </c>
    </row>
    <row r="6" spans="1:25" ht="15.75" customHeight="1" x14ac:dyDescent="0.3">
      <c r="A6" s="24">
        <v>3</v>
      </c>
      <c r="B6" s="25" t="s">
        <v>880</v>
      </c>
      <c r="C6" s="25" t="s">
        <v>851</v>
      </c>
      <c r="D6" s="148">
        <v>100</v>
      </c>
      <c r="E6" s="148">
        <v>99</v>
      </c>
      <c r="F6" s="28">
        <f t="shared" si="0"/>
        <v>199</v>
      </c>
      <c r="G6" s="27">
        <v>8</v>
      </c>
      <c r="H6" s="28">
        <v>599</v>
      </c>
      <c r="I6" s="29">
        <v>28</v>
      </c>
      <c r="K6" s="24">
        <v>2</v>
      </c>
      <c r="L6" s="25" t="s">
        <v>1131</v>
      </c>
      <c r="M6" s="25" t="s">
        <v>1132</v>
      </c>
      <c r="N6" s="148">
        <v>97</v>
      </c>
      <c r="O6" s="148">
        <v>96</v>
      </c>
      <c r="P6" s="28">
        <f t="shared" si="1"/>
        <v>193</v>
      </c>
      <c r="Q6" s="27">
        <v>8</v>
      </c>
      <c r="R6" s="28">
        <v>577</v>
      </c>
      <c r="S6" s="29">
        <v>23</v>
      </c>
    </row>
    <row r="7" spans="1:25" ht="15.75" customHeight="1" x14ac:dyDescent="0.3">
      <c r="A7" s="24">
        <v>4</v>
      </c>
      <c r="B7" s="25" t="s">
        <v>1133</v>
      </c>
      <c r="C7" s="25" t="s">
        <v>1132</v>
      </c>
      <c r="D7" s="148">
        <v>100</v>
      </c>
      <c r="E7" s="148">
        <v>100</v>
      </c>
      <c r="F7" s="28">
        <f t="shared" si="0"/>
        <v>200</v>
      </c>
      <c r="G7" s="27">
        <v>10</v>
      </c>
      <c r="H7" s="28">
        <v>599</v>
      </c>
      <c r="I7" s="29">
        <v>28</v>
      </c>
      <c r="J7" s="89"/>
      <c r="K7" s="24">
        <v>3</v>
      </c>
      <c r="L7" s="25" t="s">
        <v>1134</v>
      </c>
      <c r="M7" s="25" t="s">
        <v>107</v>
      </c>
      <c r="N7" s="148">
        <v>97</v>
      </c>
      <c r="O7" s="148">
        <v>97</v>
      </c>
      <c r="P7" s="28">
        <f t="shared" si="1"/>
        <v>194</v>
      </c>
      <c r="Q7" s="27">
        <v>10</v>
      </c>
      <c r="R7" s="28">
        <v>575</v>
      </c>
      <c r="S7" s="29">
        <v>21</v>
      </c>
    </row>
    <row r="8" spans="1:25" ht="15.75" customHeight="1" x14ac:dyDescent="0.3">
      <c r="A8" s="24">
        <v>2</v>
      </c>
      <c r="B8" s="25" t="s">
        <v>1135</v>
      </c>
      <c r="C8" s="25" t="s">
        <v>41</v>
      </c>
      <c r="D8" s="148">
        <v>100</v>
      </c>
      <c r="E8" s="148">
        <v>100</v>
      </c>
      <c r="F8" s="28">
        <f t="shared" si="0"/>
        <v>200</v>
      </c>
      <c r="G8" s="27">
        <v>10</v>
      </c>
      <c r="H8" s="31">
        <v>597</v>
      </c>
      <c r="I8" s="32">
        <v>25</v>
      </c>
      <c r="K8" s="24">
        <v>5</v>
      </c>
      <c r="L8" s="25" t="s">
        <v>1136</v>
      </c>
      <c r="M8" s="25" t="s">
        <v>41</v>
      </c>
      <c r="N8" s="148">
        <v>97</v>
      </c>
      <c r="O8" s="148">
        <v>96</v>
      </c>
      <c r="P8" s="28">
        <f t="shared" si="1"/>
        <v>193</v>
      </c>
      <c r="Q8" s="27">
        <v>8</v>
      </c>
      <c r="R8" s="28">
        <v>576</v>
      </c>
      <c r="S8" s="29">
        <v>20</v>
      </c>
    </row>
    <row r="9" spans="1:25" ht="15.75" customHeight="1" x14ac:dyDescent="0.3">
      <c r="A9" s="24">
        <v>9</v>
      </c>
      <c r="B9" s="25" t="s">
        <v>1137</v>
      </c>
      <c r="C9" s="25" t="s">
        <v>487</v>
      </c>
      <c r="D9" s="148">
        <v>99</v>
      </c>
      <c r="E9" s="148">
        <v>98</v>
      </c>
      <c r="F9" s="28">
        <f t="shared" si="0"/>
        <v>197</v>
      </c>
      <c r="G9" s="27">
        <v>6</v>
      </c>
      <c r="H9" s="28">
        <v>594</v>
      </c>
      <c r="I9" s="29">
        <v>21</v>
      </c>
      <c r="K9" s="24">
        <v>10</v>
      </c>
      <c r="L9" s="25" t="s">
        <v>527</v>
      </c>
      <c r="M9" s="25" t="s">
        <v>487</v>
      </c>
      <c r="N9" s="148">
        <v>97</v>
      </c>
      <c r="O9" s="148">
        <v>93</v>
      </c>
      <c r="P9" s="28">
        <f t="shared" si="1"/>
        <v>190</v>
      </c>
      <c r="Q9" s="27">
        <v>3</v>
      </c>
      <c r="R9" s="28">
        <v>576</v>
      </c>
      <c r="S9" s="29">
        <v>20</v>
      </c>
    </row>
    <row r="10" spans="1:25" ht="15.75" customHeight="1" x14ac:dyDescent="0.3">
      <c r="A10" s="24">
        <v>6</v>
      </c>
      <c r="B10" s="25" t="s">
        <v>412</v>
      </c>
      <c r="C10" s="25" t="s">
        <v>58</v>
      </c>
      <c r="D10" s="148">
        <v>99</v>
      </c>
      <c r="E10" s="148">
        <v>97</v>
      </c>
      <c r="F10" s="28">
        <f t="shared" si="0"/>
        <v>196</v>
      </c>
      <c r="G10" s="27">
        <v>4</v>
      </c>
      <c r="H10" s="28">
        <v>593</v>
      </c>
      <c r="I10" s="29">
        <v>16</v>
      </c>
      <c r="K10" s="24">
        <v>9</v>
      </c>
      <c r="L10" s="25" t="s">
        <v>518</v>
      </c>
      <c r="M10" s="25" t="s">
        <v>492</v>
      </c>
      <c r="N10" s="148">
        <v>94</v>
      </c>
      <c r="O10" s="148">
        <v>92</v>
      </c>
      <c r="P10" s="28">
        <f t="shared" si="1"/>
        <v>186</v>
      </c>
      <c r="Q10" s="27">
        <v>1</v>
      </c>
      <c r="R10" s="28">
        <v>571</v>
      </c>
      <c r="S10" s="29">
        <v>18</v>
      </c>
    </row>
    <row r="11" spans="1:25" ht="15.75" customHeight="1" x14ac:dyDescent="0.3">
      <c r="A11" s="24">
        <v>10</v>
      </c>
      <c r="B11" s="25" t="s">
        <v>1138</v>
      </c>
      <c r="C11" s="25" t="s">
        <v>1132</v>
      </c>
      <c r="D11" s="148">
        <v>98</v>
      </c>
      <c r="E11" s="148">
        <v>97</v>
      </c>
      <c r="F11" s="28">
        <f t="shared" si="0"/>
        <v>195</v>
      </c>
      <c r="G11" s="27">
        <v>3</v>
      </c>
      <c r="H11" s="28">
        <v>590</v>
      </c>
      <c r="I11" s="29">
        <v>12</v>
      </c>
      <c r="K11" s="24">
        <v>8</v>
      </c>
      <c r="L11" s="25" t="s">
        <v>1139</v>
      </c>
      <c r="M11" s="25" t="s">
        <v>1132</v>
      </c>
      <c r="N11" s="148">
        <v>98</v>
      </c>
      <c r="O11" s="148">
        <v>96</v>
      </c>
      <c r="P11" s="28">
        <f t="shared" si="1"/>
        <v>194</v>
      </c>
      <c r="Q11" s="27">
        <v>10</v>
      </c>
      <c r="R11" s="28">
        <v>572</v>
      </c>
      <c r="S11" s="29">
        <v>15</v>
      </c>
    </row>
    <row r="12" spans="1:25" ht="15.75" customHeight="1" x14ac:dyDescent="0.3">
      <c r="A12" s="24">
        <v>5</v>
      </c>
      <c r="B12" s="25" t="s">
        <v>584</v>
      </c>
      <c r="C12" s="25" t="s">
        <v>583</v>
      </c>
      <c r="D12" s="148">
        <v>99</v>
      </c>
      <c r="E12" s="148">
        <v>98</v>
      </c>
      <c r="F12" s="28">
        <f t="shared" si="0"/>
        <v>197</v>
      </c>
      <c r="G12" s="27">
        <v>6</v>
      </c>
      <c r="H12" s="28">
        <v>590</v>
      </c>
      <c r="I12" s="29">
        <v>11</v>
      </c>
      <c r="K12" s="24">
        <v>6</v>
      </c>
      <c r="L12" s="25" t="s">
        <v>1140</v>
      </c>
      <c r="M12" s="25" t="s">
        <v>673</v>
      </c>
      <c r="N12" s="148">
        <v>96</v>
      </c>
      <c r="O12" s="148">
        <v>93</v>
      </c>
      <c r="P12" s="28">
        <f t="shared" si="1"/>
        <v>189</v>
      </c>
      <c r="Q12" s="27">
        <v>2</v>
      </c>
      <c r="R12" s="28">
        <v>571</v>
      </c>
      <c r="S12" s="29">
        <v>13</v>
      </c>
    </row>
    <row r="13" spans="1:25" ht="15.75" customHeight="1" x14ac:dyDescent="0.3">
      <c r="A13" s="24">
        <v>7</v>
      </c>
      <c r="B13" s="25" t="s">
        <v>1141</v>
      </c>
      <c r="C13" s="25" t="s">
        <v>487</v>
      </c>
      <c r="D13" s="148">
        <v>99</v>
      </c>
      <c r="E13" s="148">
        <v>95</v>
      </c>
      <c r="F13" s="28">
        <f t="shared" si="0"/>
        <v>194</v>
      </c>
      <c r="G13" s="27">
        <v>2</v>
      </c>
      <c r="H13" s="28">
        <v>588</v>
      </c>
      <c r="I13" s="29">
        <v>11</v>
      </c>
      <c r="K13" s="24">
        <v>7</v>
      </c>
      <c r="L13" s="25" t="s">
        <v>483</v>
      </c>
      <c r="M13" s="25" t="s">
        <v>107</v>
      </c>
      <c r="N13" s="148">
        <v>97</v>
      </c>
      <c r="O13" s="148">
        <v>94</v>
      </c>
      <c r="P13" s="28">
        <f t="shared" si="1"/>
        <v>191</v>
      </c>
      <c r="Q13" s="27">
        <v>5</v>
      </c>
      <c r="R13" s="28">
        <v>569</v>
      </c>
      <c r="S13" s="29">
        <v>11</v>
      </c>
    </row>
    <row r="14" spans="1:25" ht="15.75" customHeight="1" x14ac:dyDescent="0.3">
      <c r="A14" s="33">
        <v>8</v>
      </c>
      <c r="B14" s="34" t="s">
        <v>582</v>
      </c>
      <c r="C14" s="34" t="s">
        <v>583</v>
      </c>
      <c r="D14" s="149">
        <v>97</v>
      </c>
      <c r="E14" s="149">
        <v>96</v>
      </c>
      <c r="F14" s="37">
        <f t="shared" si="0"/>
        <v>193</v>
      </c>
      <c r="G14" s="36">
        <v>1</v>
      </c>
      <c r="H14" s="37">
        <v>570</v>
      </c>
      <c r="I14" s="38">
        <v>3</v>
      </c>
      <c r="K14" s="33">
        <v>1</v>
      </c>
      <c r="L14" s="34" t="s">
        <v>132</v>
      </c>
      <c r="M14" s="34" t="s">
        <v>534</v>
      </c>
      <c r="N14" s="149">
        <v>96</v>
      </c>
      <c r="O14" s="149">
        <v>95</v>
      </c>
      <c r="P14" s="37">
        <f t="shared" si="1"/>
        <v>191</v>
      </c>
      <c r="Q14" s="36">
        <v>5</v>
      </c>
      <c r="R14" s="56">
        <v>568</v>
      </c>
      <c r="S14" s="57">
        <v>10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1142</v>
      </c>
      <c r="D16" s="9"/>
      <c r="E16" s="9" t="s">
        <v>1143</v>
      </c>
      <c r="F16" s="8"/>
      <c r="G16" s="8"/>
      <c r="H16" s="8"/>
      <c r="I16" s="8"/>
      <c r="K16" s="1"/>
      <c r="L16" s="8" t="s">
        <v>49</v>
      </c>
      <c r="M16" s="9" t="s">
        <v>1144</v>
      </c>
      <c r="N16" s="9"/>
      <c r="O16" s="9" t="s">
        <v>1145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3" t="s">
        <v>11</v>
      </c>
      <c r="D17" s="63"/>
      <c r="E17" s="94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3" t="s">
        <v>11</v>
      </c>
      <c r="N17" s="63"/>
      <c r="O17" s="94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8</v>
      </c>
      <c r="B18" s="22" t="s">
        <v>887</v>
      </c>
      <c r="C18" s="22" t="s">
        <v>673</v>
      </c>
      <c r="D18" s="147">
        <v>99</v>
      </c>
      <c r="E18" s="147">
        <v>97</v>
      </c>
      <c r="F18" s="18">
        <f t="shared" ref="F18:F27" si="2">SUM(D18:E18)</f>
        <v>196</v>
      </c>
      <c r="G18" s="18">
        <v>10</v>
      </c>
      <c r="H18" s="18">
        <v>582</v>
      </c>
      <c r="I18" s="23">
        <v>30</v>
      </c>
      <c r="K18" s="15">
        <v>9</v>
      </c>
      <c r="L18" s="22" t="s">
        <v>1146</v>
      </c>
      <c r="M18" s="22" t="s">
        <v>492</v>
      </c>
      <c r="N18" s="147">
        <v>94</v>
      </c>
      <c r="O18" s="147">
        <v>93</v>
      </c>
      <c r="P18" s="18">
        <f t="shared" ref="P18:P26" si="3">SUM(N18:O18)</f>
        <v>187</v>
      </c>
      <c r="Q18" s="18">
        <v>4</v>
      </c>
      <c r="R18" s="18">
        <v>568</v>
      </c>
      <c r="S18" s="23">
        <v>21</v>
      </c>
    </row>
    <row r="19" spans="1:19" ht="15.75" customHeight="1" x14ac:dyDescent="0.3">
      <c r="A19" s="24">
        <v>10</v>
      </c>
      <c r="B19" s="25" t="s">
        <v>522</v>
      </c>
      <c r="C19" s="25" t="s">
        <v>487</v>
      </c>
      <c r="D19" s="148">
        <v>98</v>
      </c>
      <c r="E19" s="148">
        <v>95</v>
      </c>
      <c r="F19" s="28">
        <f t="shared" si="2"/>
        <v>193</v>
      </c>
      <c r="G19" s="27">
        <v>8</v>
      </c>
      <c r="H19" s="28">
        <v>579</v>
      </c>
      <c r="I19" s="29">
        <v>28</v>
      </c>
      <c r="K19" s="24">
        <v>1</v>
      </c>
      <c r="L19" s="25" t="s">
        <v>1147</v>
      </c>
      <c r="M19" s="25" t="s">
        <v>41</v>
      </c>
      <c r="N19" s="148">
        <v>99</v>
      </c>
      <c r="O19" s="148">
        <v>93</v>
      </c>
      <c r="P19" s="28">
        <f t="shared" si="3"/>
        <v>192</v>
      </c>
      <c r="Q19" s="27">
        <v>8</v>
      </c>
      <c r="R19" s="31">
        <v>570</v>
      </c>
      <c r="S19" s="32">
        <v>20</v>
      </c>
    </row>
    <row r="20" spans="1:19" ht="15.75" customHeight="1" x14ac:dyDescent="0.3">
      <c r="A20" s="24">
        <v>4</v>
      </c>
      <c r="B20" s="25" t="s">
        <v>599</v>
      </c>
      <c r="C20" s="25" t="s">
        <v>583</v>
      </c>
      <c r="D20" s="148">
        <v>97</v>
      </c>
      <c r="E20" s="148">
        <v>97</v>
      </c>
      <c r="F20" s="28">
        <f t="shared" si="2"/>
        <v>194</v>
      </c>
      <c r="G20" s="27">
        <v>9</v>
      </c>
      <c r="H20" s="28">
        <v>567</v>
      </c>
      <c r="I20" s="29">
        <v>24</v>
      </c>
      <c r="K20" s="24">
        <v>8</v>
      </c>
      <c r="L20" s="25" t="s">
        <v>946</v>
      </c>
      <c r="M20" s="25" t="s">
        <v>101</v>
      </c>
      <c r="N20" s="148">
        <v>94</v>
      </c>
      <c r="O20" s="148">
        <v>93</v>
      </c>
      <c r="P20" s="28">
        <f t="shared" si="3"/>
        <v>187</v>
      </c>
      <c r="Q20" s="27">
        <v>4</v>
      </c>
      <c r="R20" s="28">
        <v>566</v>
      </c>
      <c r="S20" s="29">
        <v>19</v>
      </c>
    </row>
    <row r="21" spans="1:19" ht="15.75" customHeight="1" x14ac:dyDescent="0.3">
      <c r="A21" s="24">
        <v>3</v>
      </c>
      <c r="B21" s="25" t="s">
        <v>1148</v>
      </c>
      <c r="C21" s="25" t="s">
        <v>1132</v>
      </c>
      <c r="D21" s="148">
        <v>97</v>
      </c>
      <c r="E21" s="148">
        <v>94</v>
      </c>
      <c r="F21" s="28">
        <f t="shared" si="2"/>
        <v>191</v>
      </c>
      <c r="G21" s="27">
        <v>7</v>
      </c>
      <c r="H21" s="28">
        <v>563</v>
      </c>
      <c r="I21" s="29">
        <v>20</v>
      </c>
      <c r="K21" s="24">
        <v>7</v>
      </c>
      <c r="L21" s="25" t="s">
        <v>1149</v>
      </c>
      <c r="M21" s="25" t="s">
        <v>273</v>
      </c>
      <c r="N21" s="148">
        <v>97</v>
      </c>
      <c r="O21" s="148">
        <v>97</v>
      </c>
      <c r="P21" s="28">
        <f t="shared" si="3"/>
        <v>194</v>
      </c>
      <c r="Q21" s="27">
        <v>9</v>
      </c>
      <c r="R21" s="28">
        <v>566</v>
      </c>
      <c r="S21" s="29">
        <v>18</v>
      </c>
    </row>
    <row r="22" spans="1:19" ht="15.75" customHeight="1" x14ac:dyDescent="0.3">
      <c r="A22" s="24">
        <v>2</v>
      </c>
      <c r="B22" s="40" t="s">
        <v>1150</v>
      </c>
      <c r="C22" s="25" t="s">
        <v>326</v>
      </c>
      <c r="D22" s="148">
        <v>95</v>
      </c>
      <c r="E22" s="148">
        <v>93</v>
      </c>
      <c r="F22" s="28">
        <f t="shared" si="2"/>
        <v>188</v>
      </c>
      <c r="G22" s="27">
        <v>5</v>
      </c>
      <c r="H22" s="28">
        <v>559</v>
      </c>
      <c r="I22" s="29">
        <v>15</v>
      </c>
      <c r="K22" s="24">
        <v>4</v>
      </c>
      <c r="L22" s="25" t="s">
        <v>1151</v>
      </c>
      <c r="M22" s="25" t="s">
        <v>41</v>
      </c>
      <c r="N22" s="148">
        <v>95</v>
      </c>
      <c r="O22" s="148">
        <v>93</v>
      </c>
      <c r="P22" s="28">
        <f t="shared" si="3"/>
        <v>188</v>
      </c>
      <c r="Q22" s="27">
        <v>6</v>
      </c>
      <c r="R22" s="28">
        <v>565</v>
      </c>
      <c r="S22" s="29">
        <v>18</v>
      </c>
    </row>
    <row r="23" spans="1:19" ht="15.75" customHeight="1" x14ac:dyDescent="0.3">
      <c r="A23" s="24">
        <v>6</v>
      </c>
      <c r="B23" s="25" t="s">
        <v>1045</v>
      </c>
      <c r="C23" s="25" t="s">
        <v>273</v>
      </c>
      <c r="D23" s="148">
        <v>90</v>
      </c>
      <c r="E23" s="148">
        <v>57</v>
      </c>
      <c r="F23" s="28">
        <f t="shared" si="2"/>
        <v>147</v>
      </c>
      <c r="G23" s="27">
        <v>2</v>
      </c>
      <c r="H23" s="28">
        <v>519</v>
      </c>
      <c r="I23" s="29">
        <v>15</v>
      </c>
      <c r="K23" s="24">
        <v>6</v>
      </c>
      <c r="L23" s="25" t="s">
        <v>595</v>
      </c>
      <c r="M23" s="25" t="s">
        <v>583</v>
      </c>
      <c r="N23" s="148">
        <v>97</v>
      </c>
      <c r="O23" s="148">
        <v>91</v>
      </c>
      <c r="P23" s="28">
        <f t="shared" si="3"/>
        <v>188</v>
      </c>
      <c r="Q23" s="27">
        <v>6</v>
      </c>
      <c r="R23" s="28">
        <v>558</v>
      </c>
      <c r="S23" s="29">
        <v>13</v>
      </c>
    </row>
    <row r="24" spans="1:19" ht="15.75" customHeight="1" x14ac:dyDescent="0.3">
      <c r="A24" s="24">
        <v>9</v>
      </c>
      <c r="B24" s="25" t="s">
        <v>1152</v>
      </c>
      <c r="C24" s="25" t="s">
        <v>583</v>
      </c>
      <c r="D24" s="148">
        <v>93</v>
      </c>
      <c r="E24" s="148">
        <v>90</v>
      </c>
      <c r="F24" s="28">
        <f t="shared" si="2"/>
        <v>183</v>
      </c>
      <c r="G24" s="27">
        <v>3</v>
      </c>
      <c r="H24" s="28">
        <v>553</v>
      </c>
      <c r="I24" s="29">
        <v>14</v>
      </c>
      <c r="K24" s="24">
        <v>2</v>
      </c>
      <c r="L24" s="25" t="s">
        <v>1153</v>
      </c>
      <c r="M24" s="25" t="s">
        <v>1132</v>
      </c>
      <c r="N24" s="148">
        <v>96</v>
      </c>
      <c r="O24" s="148">
        <v>93</v>
      </c>
      <c r="P24" s="28">
        <f t="shared" si="3"/>
        <v>189</v>
      </c>
      <c r="Q24" s="27">
        <v>7</v>
      </c>
      <c r="R24" s="28">
        <v>551</v>
      </c>
      <c r="S24" s="29">
        <v>13</v>
      </c>
    </row>
    <row r="25" spans="1:19" ht="15.75" customHeight="1" x14ac:dyDescent="0.3">
      <c r="A25" s="24">
        <v>5</v>
      </c>
      <c r="B25" s="25" t="s">
        <v>1154</v>
      </c>
      <c r="C25" s="25" t="s">
        <v>273</v>
      </c>
      <c r="D25" s="148">
        <v>96</v>
      </c>
      <c r="E25" s="148">
        <v>94</v>
      </c>
      <c r="F25" s="28">
        <f t="shared" si="2"/>
        <v>190</v>
      </c>
      <c r="G25" s="27">
        <v>6</v>
      </c>
      <c r="H25" s="28">
        <v>377</v>
      </c>
      <c r="I25" s="29">
        <v>13</v>
      </c>
      <c r="K25" s="24">
        <v>3</v>
      </c>
      <c r="L25" s="25" t="s">
        <v>1155</v>
      </c>
      <c r="M25" s="25" t="s">
        <v>1156</v>
      </c>
      <c r="N25" s="148">
        <v>88</v>
      </c>
      <c r="O25" s="148">
        <v>86</v>
      </c>
      <c r="P25" s="28">
        <f t="shared" si="3"/>
        <v>174</v>
      </c>
      <c r="Q25" s="27">
        <v>1</v>
      </c>
      <c r="R25" s="28">
        <v>363</v>
      </c>
      <c r="S25" s="29">
        <v>9</v>
      </c>
    </row>
    <row r="26" spans="1:19" ht="15.75" customHeight="1" x14ac:dyDescent="0.3">
      <c r="A26" s="24">
        <v>7</v>
      </c>
      <c r="B26" s="25" t="s">
        <v>1157</v>
      </c>
      <c r="C26" s="25" t="s">
        <v>1132</v>
      </c>
      <c r="D26" s="148">
        <v>95</v>
      </c>
      <c r="E26" s="148">
        <v>90</v>
      </c>
      <c r="F26" s="28">
        <f t="shared" si="2"/>
        <v>185</v>
      </c>
      <c r="G26" s="27">
        <v>4</v>
      </c>
      <c r="H26" s="28">
        <v>551</v>
      </c>
      <c r="I26" s="29">
        <v>10</v>
      </c>
      <c r="K26" s="33">
        <v>5</v>
      </c>
      <c r="L26" s="34" t="s">
        <v>1158</v>
      </c>
      <c r="M26" s="34" t="s">
        <v>1159</v>
      </c>
      <c r="N26" s="149">
        <v>97</v>
      </c>
      <c r="O26" s="149">
        <v>89</v>
      </c>
      <c r="P26" s="37">
        <f t="shared" si="3"/>
        <v>186</v>
      </c>
      <c r="Q26" s="36">
        <v>2</v>
      </c>
      <c r="R26" s="37">
        <v>549</v>
      </c>
      <c r="S26" s="38">
        <v>8</v>
      </c>
    </row>
    <row r="27" spans="1:19" ht="15.75" customHeight="1" x14ac:dyDescent="0.3">
      <c r="A27" s="33">
        <v>1</v>
      </c>
      <c r="B27" s="34" t="s">
        <v>1160</v>
      </c>
      <c r="C27" s="34" t="s">
        <v>583</v>
      </c>
      <c r="D27" s="149" t="s">
        <v>79</v>
      </c>
      <c r="E27" s="149"/>
      <c r="F27" s="37">
        <f t="shared" si="2"/>
        <v>0</v>
      </c>
      <c r="G27" s="36">
        <v>0</v>
      </c>
      <c r="H27" s="56">
        <v>0</v>
      </c>
      <c r="I27" s="57">
        <v>0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1161</v>
      </c>
      <c r="D29" s="9"/>
      <c r="E29" s="9" t="s">
        <v>437</v>
      </c>
      <c r="F29" s="8"/>
      <c r="G29" s="8"/>
      <c r="H29" s="8"/>
      <c r="I29" s="8"/>
      <c r="K29" s="1"/>
      <c r="L29" s="8" t="s">
        <v>85</v>
      </c>
      <c r="M29" s="9" t="s">
        <v>1162</v>
      </c>
      <c r="N29" s="9"/>
      <c r="O29" s="9" t="s">
        <v>1163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3" t="s">
        <v>11</v>
      </c>
      <c r="D30" s="63"/>
      <c r="E30" s="94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3" t="s">
        <v>11</v>
      </c>
      <c r="N30" s="63"/>
      <c r="O30" s="94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6</v>
      </c>
      <c r="B31" s="22" t="s">
        <v>1164</v>
      </c>
      <c r="C31" s="22" t="s">
        <v>64</v>
      </c>
      <c r="D31" s="147">
        <v>98</v>
      </c>
      <c r="E31" s="147">
        <v>95</v>
      </c>
      <c r="F31" s="18">
        <f t="shared" ref="F31:F39" si="4">SUM(D31:E31)</f>
        <v>193</v>
      </c>
      <c r="G31" s="18">
        <v>9</v>
      </c>
      <c r="H31" s="18">
        <v>564</v>
      </c>
      <c r="I31" s="23">
        <v>25</v>
      </c>
      <c r="K31" s="15">
        <v>1</v>
      </c>
      <c r="L31" s="22" t="s">
        <v>867</v>
      </c>
      <c r="M31" s="22" t="s">
        <v>41</v>
      </c>
      <c r="N31" s="147">
        <v>92</v>
      </c>
      <c r="O31" s="147">
        <v>91</v>
      </c>
      <c r="P31" s="18">
        <f t="shared" ref="P31:P39" si="5">SUM(N31:O31)</f>
        <v>183</v>
      </c>
      <c r="Q31" s="18">
        <v>9</v>
      </c>
      <c r="R31" s="19">
        <v>543</v>
      </c>
      <c r="S31" s="20">
        <v>25</v>
      </c>
    </row>
    <row r="32" spans="1:19" ht="15.75" customHeight="1" x14ac:dyDescent="0.3">
      <c r="A32" s="24">
        <v>1</v>
      </c>
      <c r="B32" s="25" t="s">
        <v>590</v>
      </c>
      <c r="C32" s="25" t="s">
        <v>583</v>
      </c>
      <c r="D32" s="148">
        <v>98</v>
      </c>
      <c r="E32" s="148">
        <v>95</v>
      </c>
      <c r="F32" s="28">
        <f t="shared" si="4"/>
        <v>193</v>
      </c>
      <c r="G32" s="27">
        <v>9</v>
      </c>
      <c r="H32" s="31">
        <v>562</v>
      </c>
      <c r="I32" s="32">
        <v>22</v>
      </c>
      <c r="K32" s="24">
        <v>7</v>
      </c>
      <c r="L32" s="25" t="s">
        <v>971</v>
      </c>
      <c r="M32" s="25" t="s">
        <v>64</v>
      </c>
      <c r="N32" s="148">
        <v>92</v>
      </c>
      <c r="O32" s="148">
        <v>88</v>
      </c>
      <c r="P32" s="28">
        <f t="shared" si="5"/>
        <v>180</v>
      </c>
      <c r="Q32" s="27">
        <v>8</v>
      </c>
      <c r="R32" s="28">
        <v>541</v>
      </c>
      <c r="S32" s="29">
        <v>25</v>
      </c>
    </row>
    <row r="33" spans="1:19" ht="15.75" customHeight="1" x14ac:dyDescent="0.3">
      <c r="A33" s="24">
        <v>3</v>
      </c>
      <c r="B33" s="25" t="s">
        <v>850</v>
      </c>
      <c r="C33" s="25" t="s">
        <v>851</v>
      </c>
      <c r="D33" s="148">
        <v>95</v>
      </c>
      <c r="E33" s="148">
        <v>93</v>
      </c>
      <c r="F33" s="28">
        <f t="shared" si="4"/>
        <v>188</v>
      </c>
      <c r="G33" s="27">
        <v>6</v>
      </c>
      <c r="H33" s="28">
        <v>556</v>
      </c>
      <c r="I33" s="29">
        <v>20</v>
      </c>
      <c r="K33" s="24">
        <v>9</v>
      </c>
      <c r="L33" s="25" t="s">
        <v>1165</v>
      </c>
      <c r="M33" s="25" t="s">
        <v>1166</v>
      </c>
      <c r="N33" s="148">
        <v>94</v>
      </c>
      <c r="O33" s="148">
        <v>85</v>
      </c>
      <c r="P33" s="28">
        <f t="shared" si="5"/>
        <v>179</v>
      </c>
      <c r="Q33" s="27">
        <v>7</v>
      </c>
      <c r="R33" s="28">
        <v>528</v>
      </c>
      <c r="S33" s="29">
        <v>18</v>
      </c>
    </row>
    <row r="34" spans="1:19" ht="15.75" customHeight="1" x14ac:dyDescent="0.3">
      <c r="A34" s="24">
        <v>4</v>
      </c>
      <c r="B34" s="25" t="s">
        <v>61</v>
      </c>
      <c r="C34" s="25" t="s">
        <v>583</v>
      </c>
      <c r="D34" s="148">
        <v>95</v>
      </c>
      <c r="E34" s="148">
        <v>92</v>
      </c>
      <c r="F34" s="28">
        <f t="shared" si="4"/>
        <v>187</v>
      </c>
      <c r="G34" s="27">
        <v>5</v>
      </c>
      <c r="H34" s="28">
        <v>549</v>
      </c>
      <c r="I34" s="29">
        <v>15</v>
      </c>
      <c r="K34" s="24">
        <v>2</v>
      </c>
      <c r="L34" s="25" t="s">
        <v>1167</v>
      </c>
      <c r="M34" s="25" t="s">
        <v>1168</v>
      </c>
      <c r="N34" s="148">
        <v>90</v>
      </c>
      <c r="O34" s="148">
        <v>88</v>
      </c>
      <c r="P34" s="28">
        <f t="shared" si="5"/>
        <v>178</v>
      </c>
      <c r="Q34" s="27">
        <v>6</v>
      </c>
      <c r="R34" s="28">
        <v>522</v>
      </c>
      <c r="S34" s="29">
        <v>18</v>
      </c>
    </row>
    <row r="35" spans="1:19" ht="15.75" customHeight="1" x14ac:dyDescent="0.3">
      <c r="A35" s="24">
        <v>2</v>
      </c>
      <c r="B35" s="25" t="s">
        <v>924</v>
      </c>
      <c r="C35" s="25" t="s">
        <v>583</v>
      </c>
      <c r="D35" s="148">
        <v>90</v>
      </c>
      <c r="E35" s="148">
        <v>90</v>
      </c>
      <c r="F35" s="28">
        <f t="shared" si="4"/>
        <v>180</v>
      </c>
      <c r="G35" s="27">
        <v>2</v>
      </c>
      <c r="H35" s="28">
        <v>545</v>
      </c>
      <c r="I35" s="29">
        <v>14</v>
      </c>
      <c r="K35" s="24">
        <v>8</v>
      </c>
      <c r="L35" s="25" t="s">
        <v>1169</v>
      </c>
      <c r="M35" s="25" t="s">
        <v>64</v>
      </c>
      <c r="N35" s="148">
        <v>91</v>
      </c>
      <c r="O35" s="148">
        <v>86</v>
      </c>
      <c r="P35" s="28">
        <f t="shared" si="5"/>
        <v>177</v>
      </c>
      <c r="Q35" s="27">
        <v>5</v>
      </c>
      <c r="R35" s="28">
        <v>519</v>
      </c>
      <c r="S35" s="29">
        <v>16</v>
      </c>
    </row>
    <row r="36" spans="1:19" ht="15.75" customHeight="1" x14ac:dyDescent="0.3">
      <c r="A36" s="24">
        <v>8</v>
      </c>
      <c r="B36" s="25" t="s">
        <v>549</v>
      </c>
      <c r="C36" s="25" t="s">
        <v>107</v>
      </c>
      <c r="D36" s="148">
        <v>93</v>
      </c>
      <c r="E36" s="148">
        <v>88</v>
      </c>
      <c r="F36" s="28">
        <f t="shared" si="4"/>
        <v>181</v>
      </c>
      <c r="G36" s="27">
        <v>3</v>
      </c>
      <c r="H36" s="28">
        <v>543</v>
      </c>
      <c r="I36" s="29">
        <v>13</v>
      </c>
      <c r="K36" s="24">
        <v>6</v>
      </c>
      <c r="L36" s="25" t="s">
        <v>1170</v>
      </c>
      <c r="M36" s="25" t="s">
        <v>78</v>
      </c>
      <c r="N36" s="148">
        <v>89</v>
      </c>
      <c r="O36" s="148">
        <v>88</v>
      </c>
      <c r="P36" s="28">
        <f t="shared" si="5"/>
        <v>177</v>
      </c>
      <c r="Q36" s="27">
        <v>5</v>
      </c>
      <c r="R36" s="28">
        <v>501</v>
      </c>
      <c r="S36" s="29">
        <v>11</v>
      </c>
    </row>
    <row r="37" spans="1:19" ht="15.75" customHeight="1" x14ac:dyDescent="0.3">
      <c r="A37" s="24">
        <v>9</v>
      </c>
      <c r="B37" s="25" t="s">
        <v>1171</v>
      </c>
      <c r="C37" s="25" t="s">
        <v>41</v>
      </c>
      <c r="D37" s="148">
        <v>95</v>
      </c>
      <c r="E37" s="148">
        <v>94</v>
      </c>
      <c r="F37" s="28">
        <f t="shared" si="4"/>
        <v>189</v>
      </c>
      <c r="G37" s="27">
        <v>7</v>
      </c>
      <c r="H37" s="28">
        <v>542</v>
      </c>
      <c r="I37" s="29">
        <v>12</v>
      </c>
      <c r="K37" s="24">
        <v>5</v>
      </c>
      <c r="L37" s="25" t="s">
        <v>1172</v>
      </c>
      <c r="M37" s="25" t="s">
        <v>1156</v>
      </c>
      <c r="N37" s="148">
        <v>82</v>
      </c>
      <c r="O37" s="148">
        <v>79</v>
      </c>
      <c r="P37" s="28">
        <f t="shared" si="5"/>
        <v>161</v>
      </c>
      <c r="Q37" s="27">
        <v>1</v>
      </c>
      <c r="R37" s="28">
        <v>342</v>
      </c>
      <c r="S37" s="29">
        <v>10</v>
      </c>
    </row>
    <row r="38" spans="1:19" ht="15.75" customHeight="1" x14ac:dyDescent="0.3">
      <c r="A38" s="24">
        <v>5</v>
      </c>
      <c r="B38" s="25" t="s">
        <v>1173</v>
      </c>
      <c r="C38" s="25" t="s">
        <v>1156</v>
      </c>
      <c r="D38" s="148">
        <v>95</v>
      </c>
      <c r="E38" s="148">
        <v>92</v>
      </c>
      <c r="F38" s="28">
        <f t="shared" si="4"/>
        <v>187</v>
      </c>
      <c r="G38" s="27">
        <v>5</v>
      </c>
      <c r="H38" s="28">
        <v>373</v>
      </c>
      <c r="I38" s="29">
        <v>12</v>
      </c>
      <c r="K38" s="24">
        <v>4</v>
      </c>
      <c r="L38" s="25" t="s">
        <v>1174</v>
      </c>
      <c r="M38" s="25" t="s">
        <v>583</v>
      </c>
      <c r="N38" s="148">
        <v>84</v>
      </c>
      <c r="O38" s="148">
        <v>80</v>
      </c>
      <c r="P38" s="28">
        <f t="shared" si="5"/>
        <v>164</v>
      </c>
      <c r="Q38" s="27">
        <v>2</v>
      </c>
      <c r="R38" s="28">
        <v>494</v>
      </c>
      <c r="S38" s="29">
        <v>8</v>
      </c>
    </row>
    <row r="39" spans="1:19" ht="15.75" customHeight="1" x14ac:dyDescent="0.3">
      <c r="A39" s="33">
        <v>7</v>
      </c>
      <c r="B39" s="34" t="s">
        <v>1175</v>
      </c>
      <c r="C39" s="34" t="s">
        <v>851</v>
      </c>
      <c r="D39" s="149" t="s">
        <v>79</v>
      </c>
      <c r="E39" s="149"/>
      <c r="F39" s="37">
        <f t="shared" si="4"/>
        <v>0</v>
      </c>
      <c r="G39" s="36">
        <v>0</v>
      </c>
      <c r="H39" s="37">
        <v>347</v>
      </c>
      <c r="I39" s="38">
        <v>3</v>
      </c>
      <c r="K39" s="33">
        <v>3</v>
      </c>
      <c r="L39" s="34" t="s">
        <v>1176</v>
      </c>
      <c r="M39" s="34" t="s">
        <v>583</v>
      </c>
      <c r="N39" s="149">
        <v>87</v>
      </c>
      <c r="O39" s="149">
        <v>85</v>
      </c>
      <c r="P39" s="37">
        <f t="shared" si="5"/>
        <v>172</v>
      </c>
      <c r="Q39" s="36">
        <v>3</v>
      </c>
      <c r="R39" s="37">
        <v>478</v>
      </c>
      <c r="S39" s="38">
        <v>7</v>
      </c>
    </row>
    <row r="40" spans="1:19" ht="15.75" customHeight="1" x14ac:dyDescent="0.3"/>
    <row r="41" spans="1:19" ht="15.75" customHeight="1" x14ac:dyDescent="0.3">
      <c r="B41" s="8" t="s">
        <v>1177</v>
      </c>
    </row>
    <row r="42" spans="1:19" ht="15.75" customHeight="1" x14ac:dyDescent="0.35">
      <c r="B42" s="150" t="s">
        <v>1178</v>
      </c>
    </row>
    <row r="43" spans="1:19" ht="15.75" customHeight="1" x14ac:dyDescent="0.3"/>
    <row r="44" spans="1:19" ht="15.75" customHeight="1" x14ac:dyDescent="0.3">
      <c r="B44" s="10" t="s">
        <v>1179</v>
      </c>
      <c r="F44" s="41" t="s">
        <v>1180</v>
      </c>
    </row>
    <row r="45" spans="1:19" ht="15.75" customHeight="1" x14ac:dyDescent="0.3">
      <c r="B45" s="10" t="s">
        <v>1181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N2:S2"/>
  </mergeCells>
  <hyperlinks>
    <hyperlink ref="B2" location="'Index'!A3" tooltip="Go to the Index sheet" display="á" xr:uid="{7722ADA2-BE21-47E9-BF85-BE49A7A07C1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0F68-7B73-4986-8726-63AAF782B958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1125</v>
      </c>
      <c r="C1" s="2"/>
      <c r="D1" s="3"/>
      <c r="E1" s="3"/>
      <c r="F1" s="3" t="s">
        <v>278</v>
      </c>
      <c r="G1" s="3"/>
      <c r="H1" s="3"/>
      <c r="I1" s="4" t="s">
        <v>1126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1127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949</v>
      </c>
      <c r="D3" s="9"/>
      <c r="E3" s="9" t="s">
        <v>1182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1133</v>
      </c>
      <c r="C5" s="46" t="s">
        <v>1132</v>
      </c>
      <c r="D5" s="17">
        <v>100</v>
      </c>
      <c r="E5" s="17">
        <v>100</v>
      </c>
      <c r="F5" s="18">
        <v>200</v>
      </c>
      <c r="G5" s="18">
        <v>6</v>
      </c>
      <c r="H5" s="17">
        <v>599</v>
      </c>
      <c r="I5" s="47">
        <v>18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5</v>
      </c>
      <c r="B6" s="49" t="s">
        <v>1141</v>
      </c>
      <c r="C6" s="49" t="s">
        <v>487</v>
      </c>
      <c r="D6" s="26">
        <v>99</v>
      </c>
      <c r="E6" s="26">
        <v>95</v>
      </c>
      <c r="F6" s="28">
        <v>194</v>
      </c>
      <c r="G6" s="28">
        <v>5</v>
      </c>
      <c r="H6" s="26">
        <v>588</v>
      </c>
      <c r="I6" s="50">
        <v>15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4</v>
      </c>
      <c r="B7" s="49" t="s">
        <v>1130</v>
      </c>
      <c r="C7" s="49" t="s">
        <v>101</v>
      </c>
      <c r="D7" s="26">
        <v>100</v>
      </c>
      <c r="E7" s="26">
        <v>93</v>
      </c>
      <c r="F7" s="28">
        <v>193</v>
      </c>
      <c r="G7" s="28">
        <v>4</v>
      </c>
      <c r="H7" s="26">
        <v>582</v>
      </c>
      <c r="I7" s="50">
        <v>11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3</v>
      </c>
      <c r="B8" s="49" t="s">
        <v>1131</v>
      </c>
      <c r="C8" s="49" t="s">
        <v>1132</v>
      </c>
      <c r="D8" s="26">
        <v>97</v>
      </c>
      <c r="E8" s="26">
        <v>96</v>
      </c>
      <c r="F8" s="28">
        <v>193</v>
      </c>
      <c r="G8" s="28">
        <v>4</v>
      </c>
      <c r="H8" s="26">
        <v>577</v>
      </c>
      <c r="I8" s="50">
        <v>10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6</v>
      </c>
      <c r="B9" s="49" t="s">
        <v>527</v>
      </c>
      <c r="C9" s="49" t="s">
        <v>487</v>
      </c>
      <c r="D9" s="26">
        <v>97</v>
      </c>
      <c r="E9" s="26">
        <v>93</v>
      </c>
      <c r="F9" s="28">
        <v>190</v>
      </c>
      <c r="G9" s="28">
        <v>1</v>
      </c>
      <c r="H9" s="26">
        <v>576</v>
      </c>
      <c r="I9" s="50">
        <v>7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3">
        <v>1</v>
      </c>
      <c r="B10" s="34" t="s">
        <v>132</v>
      </c>
      <c r="C10" s="34" t="s">
        <v>534</v>
      </c>
      <c r="D10" s="37">
        <v>96</v>
      </c>
      <c r="E10" s="37">
        <v>95</v>
      </c>
      <c r="F10" s="37">
        <v>191</v>
      </c>
      <c r="G10" s="37">
        <v>2</v>
      </c>
      <c r="H10" s="56">
        <v>568</v>
      </c>
      <c r="I10" s="57">
        <v>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"/>
      <c r="B12" s="8" t="s">
        <v>7</v>
      </c>
      <c r="C12" s="9" t="s">
        <v>1183</v>
      </c>
      <c r="D12" s="9"/>
      <c r="E12" s="9" t="s">
        <v>561</v>
      </c>
      <c r="F12" s="8"/>
      <c r="G12" s="8"/>
      <c r="H12" s="8"/>
      <c r="I12" s="8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1">
        <v>2</v>
      </c>
      <c r="B13" s="12" t="s">
        <v>10</v>
      </c>
      <c r="C13" s="93" t="s">
        <v>11</v>
      </c>
      <c r="D13" s="63"/>
      <c r="E13" s="94"/>
      <c r="F13" s="13" t="s">
        <v>12</v>
      </c>
      <c r="G13" s="13" t="s">
        <v>13</v>
      </c>
      <c r="H13" s="13" t="s">
        <v>14</v>
      </c>
      <c r="I13" s="14" t="s">
        <v>15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5">
        <v>5</v>
      </c>
      <c r="B14" s="46" t="s">
        <v>522</v>
      </c>
      <c r="C14" s="46" t="s">
        <v>487</v>
      </c>
      <c r="D14" s="17">
        <v>98</v>
      </c>
      <c r="E14" s="17">
        <v>95</v>
      </c>
      <c r="F14" s="18">
        <v>193</v>
      </c>
      <c r="G14" s="18">
        <v>6</v>
      </c>
      <c r="H14" s="17">
        <v>579</v>
      </c>
      <c r="I14" s="47">
        <v>17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24">
        <v>3</v>
      </c>
      <c r="B15" s="49" t="s">
        <v>1164</v>
      </c>
      <c r="C15" s="49" t="s">
        <v>64</v>
      </c>
      <c r="D15" s="26">
        <v>98</v>
      </c>
      <c r="E15" s="26">
        <v>95</v>
      </c>
      <c r="F15" s="28">
        <v>193</v>
      </c>
      <c r="G15" s="28">
        <v>6</v>
      </c>
      <c r="H15" s="26">
        <v>564</v>
      </c>
      <c r="I15" s="50">
        <v>13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24">
        <v>1</v>
      </c>
      <c r="B16" s="25" t="s">
        <v>1147</v>
      </c>
      <c r="C16" s="25" t="s">
        <v>41</v>
      </c>
      <c r="D16" s="28">
        <v>99</v>
      </c>
      <c r="E16" s="28">
        <v>93</v>
      </c>
      <c r="F16" s="28">
        <v>192</v>
      </c>
      <c r="G16" s="28">
        <v>4</v>
      </c>
      <c r="H16" s="31">
        <v>570</v>
      </c>
      <c r="I16" s="32">
        <v>12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8">
        <v>4</v>
      </c>
      <c r="B17" s="49" t="s">
        <v>946</v>
      </c>
      <c r="C17" s="49" t="s">
        <v>101</v>
      </c>
      <c r="D17" s="26">
        <v>94</v>
      </c>
      <c r="E17" s="26">
        <v>93</v>
      </c>
      <c r="F17" s="28">
        <v>187</v>
      </c>
      <c r="G17" s="28">
        <v>1</v>
      </c>
      <c r="H17" s="26">
        <v>566</v>
      </c>
      <c r="I17" s="50">
        <v>10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2</v>
      </c>
      <c r="B18" s="40" t="s">
        <v>1150</v>
      </c>
      <c r="C18" s="25" t="s">
        <v>326</v>
      </c>
      <c r="D18" s="148">
        <v>95</v>
      </c>
      <c r="E18" s="148">
        <v>93</v>
      </c>
      <c r="F18" s="28">
        <v>188</v>
      </c>
      <c r="G18" s="28">
        <v>2</v>
      </c>
      <c r="H18" s="26">
        <v>559</v>
      </c>
      <c r="I18" s="50">
        <v>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1">
        <v>6</v>
      </c>
      <c r="B19" s="52" t="s">
        <v>1171</v>
      </c>
      <c r="C19" s="52" t="s">
        <v>41</v>
      </c>
      <c r="D19" s="35">
        <v>95</v>
      </c>
      <c r="E19" s="35">
        <v>94</v>
      </c>
      <c r="F19" s="37">
        <v>189</v>
      </c>
      <c r="G19" s="37">
        <v>3</v>
      </c>
      <c r="H19" s="35">
        <v>542</v>
      </c>
      <c r="I19" s="53">
        <v>5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151" t="s">
        <v>1177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5">
      <c r="A22" s="44"/>
      <c r="B22" s="152" t="s">
        <v>1178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10" t="s">
        <v>277</v>
      </c>
      <c r="F24" s="41" t="s">
        <v>1180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10" t="s">
        <v>1181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55AC135-EFF5-423B-A683-6569E9FD384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7FD9-E6A4-45DC-99D5-D8233F56CE6C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1184</v>
      </c>
      <c r="C1" s="2"/>
      <c r="D1" s="3"/>
      <c r="E1" s="3"/>
      <c r="F1" s="3"/>
      <c r="G1" s="3"/>
      <c r="H1" s="3"/>
      <c r="I1" s="4" t="s">
        <v>1126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N2" s="7" t="s">
        <v>1127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949</v>
      </c>
      <c r="D3" s="9"/>
      <c r="E3" s="9" t="s">
        <v>1185</v>
      </c>
      <c r="F3" s="8"/>
      <c r="G3" s="8"/>
      <c r="H3" s="8"/>
      <c r="I3" s="8"/>
      <c r="J3" s="8"/>
      <c r="K3" s="1"/>
      <c r="L3" s="8" t="s">
        <v>7</v>
      </c>
      <c r="M3" s="9" t="s">
        <v>763</v>
      </c>
      <c r="N3" s="9"/>
      <c r="O3" s="9" t="s">
        <v>1186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3" t="s">
        <v>11</v>
      </c>
      <c r="N4" s="63"/>
      <c r="O4" s="94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10</v>
      </c>
      <c r="B5" s="22" t="s">
        <v>1137</v>
      </c>
      <c r="C5" s="22" t="s">
        <v>487</v>
      </c>
      <c r="D5" s="147">
        <v>99</v>
      </c>
      <c r="E5" s="147">
        <v>99</v>
      </c>
      <c r="F5" s="18">
        <f t="shared" ref="F5:F14" si="0">SUM(D5:E5)</f>
        <v>198</v>
      </c>
      <c r="G5" s="18">
        <v>10</v>
      </c>
      <c r="H5" s="18">
        <v>594</v>
      </c>
      <c r="I5" s="23">
        <v>28</v>
      </c>
      <c r="K5" s="15">
        <v>7</v>
      </c>
      <c r="L5" s="22" t="s">
        <v>1187</v>
      </c>
      <c r="M5" s="22" t="s">
        <v>583</v>
      </c>
      <c r="N5" s="147">
        <v>99</v>
      </c>
      <c r="O5" s="147">
        <v>98</v>
      </c>
      <c r="P5" s="18">
        <f t="shared" ref="P5:P14" si="1">SUM(N5:O5)</f>
        <v>197</v>
      </c>
      <c r="Q5" s="18">
        <v>10</v>
      </c>
      <c r="R5" s="18">
        <v>576</v>
      </c>
      <c r="S5" s="23">
        <v>27</v>
      </c>
    </row>
    <row r="6" spans="1:25" ht="15.75" customHeight="1" x14ac:dyDescent="0.3">
      <c r="A6" s="24">
        <v>5</v>
      </c>
      <c r="B6" s="25" t="s">
        <v>1133</v>
      </c>
      <c r="C6" s="25" t="s">
        <v>1132</v>
      </c>
      <c r="D6" s="148">
        <v>100</v>
      </c>
      <c r="E6" s="148">
        <v>97</v>
      </c>
      <c r="F6" s="28">
        <f t="shared" si="0"/>
        <v>197</v>
      </c>
      <c r="G6" s="27">
        <v>9</v>
      </c>
      <c r="H6" s="28">
        <v>592</v>
      </c>
      <c r="I6" s="29">
        <v>27</v>
      </c>
      <c r="K6" s="24">
        <v>10</v>
      </c>
      <c r="L6" s="25" t="s">
        <v>527</v>
      </c>
      <c r="M6" s="25" t="s">
        <v>487</v>
      </c>
      <c r="N6" s="148">
        <v>97</v>
      </c>
      <c r="O6" s="148">
        <v>94</v>
      </c>
      <c r="P6" s="28">
        <f t="shared" si="1"/>
        <v>191</v>
      </c>
      <c r="Q6" s="27">
        <v>9</v>
      </c>
      <c r="R6" s="28">
        <v>574</v>
      </c>
      <c r="S6" s="29">
        <v>27</v>
      </c>
    </row>
    <row r="7" spans="1:25" ht="15.75" customHeight="1" x14ac:dyDescent="0.3">
      <c r="A7" s="24">
        <v>7</v>
      </c>
      <c r="B7" s="25" t="s">
        <v>1188</v>
      </c>
      <c r="C7" s="25" t="s">
        <v>101</v>
      </c>
      <c r="D7" s="148">
        <v>100</v>
      </c>
      <c r="E7" s="148">
        <v>96</v>
      </c>
      <c r="F7" s="28">
        <f t="shared" si="0"/>
        <v>196</v>
      </c>
      <c r="G7" s="27">
        <v>8</v>
      </c>
      <c r="H7" s="28">
        <v>590</v>
      </c>
      <c r="I7" s="29">
        <v>26</v>
      </c>
      <c r="J7" s="89"/>
      <c r="K7" s="24">
        <v>1</v>
      </c>
      <c r="L7" s="25" t="s">
        <v>1189</v>
      </c>
      <c r="M7" s="25" t="s">
        <v>1190</v>
      </c>
      <c r="N7" s="148">
        <v>94</v>
      </c>
      <c r="O7" s="148">
        <v>93</v>
      </c>
      <c r="P7" s="28">
        <f t="shared" si="1"/>
        <v>187</v>
      </c>
      <c r="Q7" s="27">
        <v>8</v>
      </c>
      <c r="R7" s="31">
        <v>569</v>
      </c>
      <c r="S7" s="32">
        <v>26</v>
      </c>
    </row>
    <row r="8" spans="1:25" ht="15.75" customHeight="1" x14ac:dyDescent="0.3">
      <c r="A8" s="24">
        <v>9</v>
      </c>
      <c r="B8" s="25" t="s">
        <v>1191</v>
      </c>
      <c r="C8" s="25" t="s">
        <v>534</v>
      </c>
      <c r="D8" s="148">
        <v>98</v>
      </c>
      <c r="E8" s="148">
        <v>98</v>
      </c>
      <c r="F8" s="28">
        <f t="shared" si="0"/>
        <v>196</v>
      </c>
      <c r="G8" s="27">
        <v>8</v>
      </c>
      <c r="H8" s="28">
        <v>583</v>
      </c>
      <c r="I8" s="29">
        <v>19</v>
      </c>
      <c r="K8" s="24">
        <v>8</v>
      </c>
      <c r="L8" s="25" t="s">
        <v>690</v>
      </c>
      <c r="M8" s="25" t="s">
        <v>58</v>
      </c>
      <c r="N8" s="148">
        <v>92</v>
      </c>
      <c r="O8" s="148">
        <v>90</v>
      </c>
      <c r="P8" s="28">
        <f t="shared" si="1"/>
        <v>182</v>
      </c>
      <c r="Q8" s="27">
        <v>4</v>
      </c>
      <c r="R8" s="28">
        <v>554</v>
      </c>
      <c r="S8" s="29">
        <v>18</v>
      </c>
    </row>
    <row r="9" spans="1:25" ht="15.75" customHeight="1" x14ac:dyDescent="0.3">
      <c r="A9" s="24">
        <v>2</v>
      </c>
      <c r="B9" s="25" t="s">
        <v>1192</v>
      </c>
      <c r="C9" s="25" t="s">
        <v>155</v>
      </c>
      <c r="D9" s="148">
        <v>98</v>
      </c>
      <c r="E9" s="148">
        <v>96</v>
      </c>
      <c r="F9" s="28">
        <f t="shared" si="0"/>
        <v>194</v>
      </c>
      <c r="G9" s="27">
        <v>6</v>
      </c>
      <c r="H9" s="31">
        <v>577</v>
      </c>
      <c r="I9" s="32">
        <v>17</v>
      </c>
      <c r="K9" s="24">
        <v>4</v>
      </c>
      <c r="L9" s="25" t="s">
        <v>844</v>
      </c>
      <c r="M9" s="25" t="s">
        <v>64</v>
      </c>
      <c r="N9" s="148">
        <v>93</v>
      </c>
      <c r="O9" s="148">
        <v>92</v>
      </c>
      <c r="P9" s="28">
        <f t="shared" si="1"/>
        <v>185</v>
      </c>
      <c r="Q9" s="27">
        <v>7</v>
      </c>
      <c r="R9" s="28">
        <v>550</v>
      </c>
      <c r="S9" s="29">
        <v>18</v>
      </c>
    </row>
    <row r="10" spans="1:25" ht="15.75" customHeight="1" x14ac:dyDescent="0.3">
      <c r="A10" s="24">
        <v>4</v>
      </c>
      <c r="B10" s="25" t="s">
        <v>785</v>
      </c>
      <c r="C10" s="25" t="s">
        <v>583</v>
      </c>
      <c r="D10" s="148">
        <v>97</v>
      </c>
      <c r="E10" s="148">
        <v>95</v>
      </c>
      <c r="F10" s="28">
        <f t="shared" si="0"/>
        <v>192</v>
      </c>
      <c r="G10" s="27">
        <v>4</v>
      </c>
      <c r="H10" s="28">
        <v>575</v>
      </c>
      <c r="I10" s="29">
        <v>15</v>
      </c>
      <c r="K10" s="24">
        <v>5</v>
      </c>
      <c r="L10" s="25" t="s">
        <v>978</v>
      </c>
      <c r="M10" s="25" t="s">
        <v>71</v>
      </c>
      <c r="N10" s="148">
        <v>93</v>
      </c>
      <c r="O10" s="148">
        <v>90</v>
      </c>
      <c r="P10" s="28">
        <f t="shared" si="1"/>
        <v>183</v>
      </c>
      <c r="Q10" s="27">
        <v>5</v>
      </c>
      <c r="R10" s="28">
        <v>549</v>
      </c>
      <c r="S10" s="29">
        <v>16</v>
      </c>
    </row>
    <row r="11" spans="1:25" ht="15.75" customHeight="1" x14ac:dyDescent="0.3">
      <c r="A11" s="24">
        <v>6</v>
      </c>
      <c r="B11" s="25" t="s">
        <v>584</v>
      </c>
      <c r="C11" s="25" t="s">
        <v>583</v>
      </c>
      <c r="D11" s="148">
        <v>97</v>
      </c>
      <c r="E11" s="148">
        <v>97</v>
      </c>
      <c r="F11" s="28">
        <f t="shared" si="0"/>
        <v>194</v>
      </c>
      <c r="G11" s="27">
        <v>6</v>
      </c>
      <c r="H11" s="28">
        <v>572</v>
      </c>
      <c r="I11" s="29">
        <v>13</v>
      </c>
      <c r="K11" s="24">
        <v>9</v>
      </c>
      <c r="L11" s="25" t="s">
        <v>154</v>
      </c>
      <c r="M11" s="25" t="s">
        <v>155</v>
      </c>
      <c r="N11" s="148">
        <v>96</v>
      </c>
      <c r="O11" s="148">
        <v>89</v>
      </c>
      <c r="P11" s="28">
        <f t="shared" si="1"/>
        <v>185</v>
      </c>
      <c r="Q11" s="27">
        <v>7</v>
      </c>
      <c r="R11" s="28">
        <v>544</v>
      </c>
      <c r="S11" s="29">
        <v>15</v>
      </c>
    </row>
    <row r="12" spans="1:25" ht="15.75" customHeight="1" x14ac:dyDescent="0.3">
      <c r="A12" s="24">
        <v>1</v>
      </c>
      <c r="B12" s="25" t="s">
        <v>1148</v>
      </c>
      <c r="C12" s="25" t="s">
        <v>1132</v>
      </c>
      <c r="D12" s="148">
        <v>96</v>
      </c>
      <c r="E12" s="148">
        <v>93</v>
      </c>
      <c r="F12" s="28">
        <f t="shared" si="0"/>
        <v>189</v>
      </c>
      <c r="G12" s="27">
        <v>3</v>
      </c>
      <c r="H12" s="31">
        <v>571</v>
      </c>
      <c r="I12" s="32">
        <v>12</v>
      </c>
      <c r="K12" s="24">
        <v>6</v>
      </c>
      <c r="L12" s="25" t="s">
        <v>1193</v>
      </c>
      <c r="M12" s="25" t="s">
        <v>1190</v>
      </c>
      <c r="N12" s="148">
        <v>89</v>
      </c>
      <c r="O12" s="148">
        <v>81</v>
      </c>
      <c r="P12" s="28">
        <f t="shared" si="1"/>
        <v>170</v>
      </c>
      <c r="Q12" s="27">
        <v>2</v>
      </c>
      <c r="R12" s="28">
        <v>540</v>
      </c>
      <c r="S12" s="29">
        <v>15</v>
      </c>
    </row>
    <row r="13" spans="1:25" ht="15.75" customHeight="1" x14ac:dyDescent="0.3">
      <c r="A13" s="24">
        <v>8</v>
      </c>
      <c r="B13" s="25" t="s">
        <v>1194</v>
      </c>
      <c r="C13" s="25" t="s">
        <v>534</v>
      </c>
      <c r="D13" s="148">
        <v>94</v>
      </c>
      <c r="E13" s="148">
        <v>91</v>
      </c>
      <c r="F13" s="28">
        <f t="shared" si="0"/>
        <v>185</v>
      </c>
      <c r="G13" s="27">
        <v>2</v>
      </c>
      <c r="H13" s="28">
        <v>571</v>
      </c>
      <c r="I13" s="29">
        <v>11</v>
      </c>
      <c r="K13" s="24">
        <v>2</v>
      </c>
      <c r="L13" s="25" t="s">
        <v>1195</v>
      </c>
      <c r="M13" s="25" t="s">
        <v>583</v>
      </c>
      <c r="N13" s="148">
        <v>90</v>
      </c>
      <c r="O13" s="148">
        <v>90</v>
      </c>
      <c r="P13" s="28">
        <f t="shared" si="1"/>
        <v>180</v>
      </c>
      <c r="Q13" s="27">
        <v>3</v>
      </c>
      <c r="R13" s="28">
        <v>514</v>
      </c>
      <c r="S13" s="29">
        <v>7</v>
      </c>
    </row>
    <row r="14" spans="1:25" ht="15.75" customHeight="1" x14ac:dyDescent="0.3">
      <c r="A14" s="33">
        <v>3</v>
      </c>
      <c r="B14" s="34" t="s">
        <v>1196</v>
      </c>
      <c r="C14" s="34" t="s">
        <v>583</v>
      </c>
      <c r="D14" s="149" t="s">
        <v>137</v>
      </c>
      <c r="E14" s="149"/>
      <c r="F14" s="37">
        <f t="shared" si="0"/>
        <v>0</v>
      </c>
      <c r="G14" s="36">
        <v>0</v>
      </c>
      <c r="H14" s="37">
        <v>0</v>
      </c>
      <c r="I14" s="38">
        <v>0</v>
      </c>
      <c r="K14" s="33">
        <v>3</v>
      </c>
      <c r="L14" s="34" t="s">
        <v>1197</v>
      </c>
      <c r="M14" s="34" t="s">
        <v>1156</v>
      </c>
      <c r="N14" s="149" t="s">
        <v>79</v>
      </c>
      <c r="O14" s="149"/>
      <c r="P14" s="37">
        <f t="shared" si="1"/>
        <v>0</v>
      </c>
      <c r="Q14" s="36">
        <v>0</v>
      </c>
      <c r="R14" s="37">
        <v>0</v>
      </c>
      <c r="S14" s="38">
        <v>0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1198</v>
      </c>
      <c r="D16" s="9"/>
      <c r="E16" s="9" t="s">
        <v>1199</v>
      </c>
      <c r="F16" s="8"/>
      <c r="G16" s="8"/>
      <c r="H16" s="8"/>
      <c r="I16" s="8"/>
      <c r="K16" s="1"/>
      <c r="L16" s="8" t="s">
        <v>49</v>
      </c>
      <c r="M16" s="9" t="s">
        <v>1200</v>
      </c>
      <c r="N16" s="9"/>
      <c r="O16" s="9" t="s">
        <v>1201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3" t="s">
        <v>11</v>
      </c>
      <c r="D17" s="63"/>
      <c r="E17" s="94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3" t="s">
        <v>11</v>
      </c>
      <c r="N17" s="63"/>
      <c r="O17" s="94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6</v>
      </c>
      <c r="B18" s="22" t="s">
        <v>1202</v>
      </c>
      <c r="C18" s="22" t="s">
        <v>673</v>
      </c>
      <c r="D18" s="147">
        <v>98</v>
      </c>
      <c r="E18" s="147">
        <v>91</v>
      </c>
      <c r="F18" s="18">
        <f t="shared" ref="F18:F27" si="2">SUM(D18:E18)</f>
        <v>189</v>
      </c>
      <c r="G18" s="18">
        <v>7</v>
      </c>
      <c r="H18" s="18">
        <v>576</v>
      </c>
      <c r="I18" s="23">
        <v>27</v>
      </c>
      <c r="K18" s="15">
        <v>5</v>
      </c>
      <c r="L18" s="22" t="s">
        <v>874</v>
      </c>
      <c r="M18" s="22" t="s">
        <v>64</v>
      </c>
      <c r="N18" s="147">
        <v>98</v>
      </c>
      <c r="O18" s="147">
        <v>96</v>
      </c>
      <c r="P18" s="18">
        <f t="shared" ref="P18:P27" si="3">SUM(N18:O18)</f>
        <v>194</v>
      </c>
      <c r="Q18" s="18">
        <v>10</v>
      </c>
      <c r="R18" s="18">
        <v>567</v>
      </c>
      <c r="S18" s="23">
        <v>26</v>
      </c>
    </row>
    <row r="19" spans="1:19" ht="15.75" customHeight="1" x14ac:dyDescent="0.3">
      <c r="A19" s="24">
        <v>7</v>
      </c>
      <c r="B19" s="25" t="s">
        <v>1134</v>
      </c>
      <c r="C19" s="25" t="s">
        <v>107</v>
      </c>
      <c r="D19" s="148">
        <v>98</v>
      </c>
      <c r="E19" s="148">
        <v>93</v>
      </c>
      <c r="F19" s="28">
        <f t="shared" si="2"/>
        <v>191</v>
      </c>
      <c r="G19" s="27">
        <v>10</v>
      </c>
      <c r="H19" s="28">
        <v>575</v>
      </c>
      <c r="I19" s="29">
        <v>27</v>
      </c>
      <c r="K19" s="24">
        <v>6</v>
      </c>
      <c r="L19" s="25" t="s">
        <v>793</v>
      </c>
      <c r="M19" s="25" t="s">
        <v>583</v>
      </c>
      <c r="N19" s="148">
        <v>95</v>
      </c>
      <c r="O19" s="148">
        <v>89</v>
      </c>
      <c r="P19" s="28">
        <f t="shared" si="3"/>
        <v>184</v>
      </c>
      <c r="Q19" s="27">
        <v>7</v>
      </c>
      <c r="R19" s="28">
        <v>566</v>
      </c>
      <c r="S19" s="29">
        <v>26</v>
      </c>
    </row>
    <row r="20" spans="1:19" ht="15.75" customHeight="1" x14ac:dyDescent="0.3">
      <c r="A20" s="24">
        <v>2</v>
      </c>
      <c r="B20" s="25" t="s">
        <v>1203</v>
      </c>
      <c r="C20" s="25" t="s">
        <v>1132</v>
      </c>
      <c r="D20" s="148">
        <v>96</v>
      </c>
      <c r="E20" s="148">
        <v>94</v>
      </c>
      <c r="F20" s="28">
        <f t="shared" si="2"/>
        <v>190</v>
      </c>
      <c r="G20" s="27">
        <v>9</v>
      </c>
      <c r="H20" s="28">
        <v>572</v>
      </c>
      <c r="I20" s="29">
        <v>26</v>
      </c>
      <c r="K20" s="24">
        <v>2</v>
      </c>
      <c r="L20" s="25" t="s">
        <v>624</v>
      </c>
      <c r="M20" s="25" t="s">
        <v>492</v>
      </c>
      <c r="N20" s="148">
        <v>95</v>
      </c>
      <c r="O20" s="148">
        <v>93</v>
      </c>
      <c r="P20" s="28">
        <f t="shared" si="3"/>
        <v>188</v>
      </c>
      <c r="Q20" s="27">
        <v>9</v>
      </c>
      <c r="R20" s="28">
        <v>564</v>
      </c>
      <c r="S20" s="29">
        <v>26</v>
      </c>
    </row>
    <row r="21" spans="1:19" ht="15.75" customHeight="1" x14ac:dyDescent="0.3">
      <c r="A21" s="24">
        <v>8</v>
      </c>
      <c r="B21" s="25" t="s">
        <v>843</v>
      </c>
      <c r="C21" s="25" t="s">
        <v>78</v>
      </c>
      <c r="D21" s="148">
        <v>92</v>
      </c>
      <c r="E21" s="148">
        <v>92</v>
      </c>
      <c r="F21" s="28">
        <f t="shared" si="2"/>
        <v>184</v>
      </c>
      <c r="G21" s="27">
        <v>5</v>
      </c>
      <c r="H21" s="28">
        <v>566</v>
      </c>
      <c r="I21" s="29">
        <v>21</v>
      </c>
      <c r="K21" s="24">
        <v>4</v>
      </c>
      <c r="L21" s="25" t="s">
        <v>1204</v>
      </c>
      <c r="M21" s="25" t="s">
        <v>583</v>
      </c>
      <c r="N21" s="148">
        <v>96</v>
      </c>
      <c r="O21" s="148">
        <v>83</v>
      </c>
      <c r="P21" s="28">
        <f t="shared" si="3"/>
        <v>179</v>
      </c>
      <c r="Q21" s="27">
        <v>6</v>
      </c>
      <c r="R21" s="28">
        <v>547</v>
      </c>
      <c r="S21" s="29">
        <v>20</v>
      </c>
    </row>
    <row r="22" spans="1:19" ht="15.75" customHeight="1" x14ac:dyDescent="0.3">
      <c r="A22" s="24">
        <v>4</v>
      </c>
      <c r="B22" s="25" t="s">
        <v>491</v>
      </c>
      <c r="C22" s="25" t="s">
        <v>492</v>
      </c>
      <c r="D22" s="148">
        <v>96</v>
      </c>
      <c r="E22" s="148">
        <v>94</v>
      </c>
      <c r="F22" s="28">
        <f t="shared" si="2"/>
        <v>190</v>
      </c>
      <c r="G22" s="27">
        <v>9</v>
      </c>
      <c r="H22" s="28">
        <v>561</v>
      </c>
      <c r="I22" s="29">
        <v>18</v>
      </c>
      <c r="K22" s="24">
        <v>10</v>
      </c>
      <c r="L22" s="25" t="s">
        <v>1205</v>
      </c>
      <c r="M22" s="25" t="s">
        <v>64</v>
      </c>
      <c r="N22" s="148">
        <v>89</v>
      </c>
      <c r="O22" s="148">
        <v>88</v>
      </c>
      <c r="P22" s="28">
        <f t="shared" si="3"/>
        <v>177</v>
      </c>
      <c r="Q22" s="27">
        <v>5</v>
      </c>
      <c r="R22" s="28">
        <v>537</v>
      </c>
      <c r="S22" s="29">
        <v>15</v>
      </c>
    </row>
    <row r="23" spans="1:19" ht="15.75" customHeight="1" x14ac:dyDescent="0.3">
      <c r="A23" s="24">
        <v>3</v>
      </c>
      <c r="B23" s="25" t="s">
        <v>347</v>
      </c>
      <c r="C23" s="25" t="s">
        <v>71</v>
      </c>
      <c r="D23" s="148">
        <v>94</v>
      </c>
      <c r="E23" s="148">
        <v>92</v>
      </c>
      <c r="F23" s="28">
        <f t="shared" si="2"/>
        <v>186</v>
      </c>
      <c r="G23" s="27">
        <v>6</v>
      </c>
      <c r="H23" s="28">
        <v>555</v>
      </c>
      <c r="I23" s="29">
        <v>15</v>
      </c>
      <c r="K23" s="24">
        <v>1</v>
      </c>
      <c r="L23" s="25" t="s">
        <v>1153</v>
      </c>
      <c r="M23" s="25" t="s">
        <v>1132</v>
      </c>
      <c r="N23" s="148">
        <v>82</v>
      </c>
      <c r="O23" s="148">
        <v>78</v>
      </c>
      <c r="P23" s="28">
        <f t="shared" si="3"/>
        <v>160</v>
      </c>
      <c r="Q23" s="27">
        <v>1</v>
      </c>
      <c r="R23" s="31">
        <v>525</v>
      </c>
      <c r="S23" s="32">
        <v>14</v>
      </c>
    </row>
    <row r="24" spans="1:19" ht="15.75" customHeight="1" x14ac:dyDescent="0.3">
      <c r="A24" s="24">
        <v>1</v>
      </c>
      <c r="B24" s="25" t="s">
        <v>1206</v>
      </c>
      <c r="C24" s="25" t="s">
        <v>41</v>
      </c>
      <c r="D24" s="148">
        <v>95</v>
      </c>
      <c r="E24" s="148">
        <v>87</v>
      </c>
      <c r="F24" s="28">
        <f t="shared" si="2"/>
        <v>182</v>
      </c>
      <c r="G24" s="27">
        <v>4</v>
      </c>
      <c r="H24" s="31">
        <v>547</v>
      </c>
      <c r="I24" s="32">
        <v>12</v>
      </c>
      <c r="K24" s="24">
        <v>9</v>
      </c>
      <c r="L24" s="25" t="s">
        <v>1207</v>
      </c>
      <c r="M24" s="25" t="s">
        <v>496</v>
      </c>
      <c r="N24" s="148">
        <v>95</v>
      </c>
      <c r="O24" s="148">
        <v>92</v>
      </c>
      <c r="P24" s="28">
        <f t="shared" si="3"/>
        <v>187</v>
      </c>
      <c r="Q24" s="27">
        <v>8</v>
      </c>
      <c r="R24" s="28">
        <v>532</v>
      </c>
      <c r="S24" s="29">
        <v>12</v>
      </c>
    </row>
    <row r="25" spans="1:19" ht="15.75" customHeight="1" x14ac:dyDescent="0.3">
      <c r="A25" s="24">
        <v>10</v>
      </c>
      <c r="B25" s="25" t="s">
        <v>1208</v>
      </c>
      <c r="C25" s="25" t="s">
        <v>155</v>
      </c>
      <c r="D25" s="148">
        <v>87</v>
      </c>
      <c r="E25" s="148">
        <v>87</v>
      </c>
      <c r="F25" s="28">
        <f t="shared" si="2"/>
        <v>174</v>
      </c>
      <c r="G25" s="27">
        <v>2</v>
      </c>
      <c r="H25" s="28">
        <v>544</v>
      </c>
      <c r="I25" s="29">
        <v>12</v>
      </c>
      <c r="K25" s="24">
        <v>8</v>
      </c>
      <c r="L25" s="25" t="s">
        <v>1131</v>
      </c>
      <c r="M25" s="25" t="s">
        <v>1132</v>
      </c>
      <c r="N25" s="148">
        <v>88</v>
      </c>
      <c r="O25" s="148">
        <v>86</v>
      </c>
      <c r="P25" s="28">
        <f t="shared" si="3"/>
        <v>174</v>
      </c>
      <c r="Q25" s="27">
        <v>3</v>
      </c>
      <c r="R25" s="28">
        <v>531</v>
      </c>
      <c r="S25" s="29">
        <v>12</v>
      </c>
    </row>
    <row r="26" spans="1:19" ht="15.75" customHeight="1" x14ac:dyDescent="0.3">
      <c r="A26" s="24">
        <v>5</v>
      </c>
      <c r="B26" s="25" t="s">
        <v>1209</v>
      </c>
      <c r="C26" s="25" t="s">
        <v>534</v>
      </c>
      <c r="D26" s="148">
        <v>91</v>
      </c>
      <c r="E26" s="148">
        <v>86</v>
      </c>
      <c r="F26" s="28">
        <f t="shared" si="2"/>
        <v>177</v>
      </c>
      <c r="G26" s="27">
        <v>3</v>
      </c>
      <c r="H26" s="28">
        <v>531</v>
      </c>
      <c r="I26" s="29">
        <v>6</v>
      </c>
      <c r="K26" s="24">
        <v>7</v>
      </c>
      <c r="L26" s="25" t="s">
        <v>1210</v>
      </c>
      <c r="M26" s="25" t="s">
        <v>583</v>
      </c>
      <c r="N26" s="148">
        <v>92</v>
      </c>
      <c r="O26" s="153">
        <v>85</v>
      </c>
      <c r="P26" s="28">
        <f t="shared" si="3"/>
        <v>177</v>
      </c>
      <c r="Q26" s="27">
        <v>5</v>
      </c>
      <c r="R26" s="28">
        <v>527</v>
      </c>
      <c r="S26" s="29">
        <v>12</v>
      </c>
    </row>
    <row r="27" spans="1:19" ht="15.75" customHeight="1" x14ac:dyDescent="0.3">
      <c r="A27" s="33">
        <v>9</v>
      </c>
      <c r="B27" s="34" t="s">
        <v>1211</v>
      </c>
      <c r="C27" s="34" t="s">
        <v>487</v>
      </c>
      <c r="D27" s="149" t="s">
        <v>137</v>
      </c>
      <c r="E27" s="149"/>
      <c r="F27" s="37">
        <f t="shared" si="2"/>
        <v>0</v>
      </c>
      <c r="G27" s="36">
        <v>0</v>
      </c>
      <c r="H27" s="37">
        <v>188</v>
      </c>
      <c r="I27" s="38">
        <v>6</v>
      </c>
      <c r="K27" s="33">
        <v>3</v>
      </c>
      <c r="L27" s="34" t="s">
        <v>907</v>
      </c>
      <c r="M27" s="34" t="s">
        <v>178</v>
      </c>
      <c r="N27" s="149">
        <v>91</v>
      </c>
      <c r="O27" s="149">
        <v>81</v>
      </c>
      <c r="P27" s="37">
        <f t="shared" si="3"/>
        <v>172</v>
      </c>
      <c r="Q27" s="36">
        <v>2</v>
      </c>
      <c r="R27" s="37">
        <v>507</v>
      </c>
      <c r="S27" s="38">
        <v>6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1212</v>
      </c>
      <c r="D29" s="9"/>
      <c r="E29" s="9" t="s">
        <v>1213</v>
      </c>
      <c r="F29" s="8"/>
      <c r="G29" s="8"/>
      <c r="H29" s="8"/>
      <c r="I29" s="8"/>
      <c r="K29" s="1"/>
      <c r="L29" s="8" t="s">
        <v>85</v>
      </c>
      <c r="M29" s="9" t="s">
        <v>1214</v>
      </c>
      <c r="N29" s="9"/>
      <c r="O29" s="9" t="s">
        <v>48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3" t="s">
        <v>11</v>
      </c>
      <c r="D30" s="63"/>
      <c r="E30" s="94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3" t="s">
        <v>11</v>
      </c>
      <c r="N30" s="63"/>
      <c r="O30" s="94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5</v>
      </c>
      <c r="B31" s="22" t="s">
        <v>613</v>
      </c>
      <c r="C31" s="22" t="s">
        <v>492</v>
      </c>
      <c r="D31" s="147">
        <v>93</v>
      </c>
      <c r="E31" s="147">
        <v>92</v>
      </c>
      <c r="F31" s="18">
        <f t="shared" ref="F31:F39" si="4">SUM(D31:E31)</f>
        <v>185</v>
      </c>
      <c r="G31" s="18">
        <v>9</v>
      </c>
      <c r="H31" s="18">
        <v>555</v>
      </c>
      <c r="I31" s="23">
        <v>26</v>
      </c>
      <c r="K31" s="15">
        <v>2</v>
      </c>
      <c r="L31" s="22" t="s">
        <v>325</v>
      </c>
      <c r="M31" s="22" t="s">
        <v>326</v>
      </c>
      <c r="N31" s="147">
        <v>96</v>
      </c>
      <c r="O31" s="147">
        <v>90</v>
      </c>
      <c r="P31" s="18">
        <f t="shared" ref="P31:P39" si="5">SUM(N31:O31)</f>
        <v>186</v>
      </c>
      <c r="Q31" s="18">
        <v>8</v>
      </c>
      <c r="R31" s="18">
        <v>562</v>
      </c>
      <c r="S31" s="23">
        <v>25</v>
      </c>
    </row>
    <row r="32" spans="1:19" ht="15.75" customHeight="1" x14ac:dyDescent="0.3">
      <c r="A32" s="24">
        <v>4</v>
      </c>
      <c r="B32" s="25" t="s">
        <v>595</v>
      </c>
      <c r="C32" s="25" t="s">
        <v>583</v>
      </c>
      <c r="D32" s="148">
        <v>89</v>
      </c>
      <c r="E32" s="148">
        <v>89</v>
      </c>
      <c r="F32" s="28">
        <f t="shared" si="4"/>
        <v>178</v>
      </c>
      <c r="G32" s="27">
        <v>6</v>
      </c>
      <c r="H32" s="28">
        <v>550</v>
      </c>
      <c r="I32" s="29">
        <v>24</v>
      </c>
      <c r="K32" s="24">
        <v>9</v>
      </c>
      <c r="L32" s="25" t="s">
        <v>1215</v>
      </c>
      <c r="M32" s="25" t="s">
        <v>107</v>
      </c>
      <c r="N32" s="148">
        <v>96</v>
      </c>
      <c r="O32" s="148">
        <v>90</v>
      </c>
      <c r="P32" s="28">
        <f t="shared" si="5"/>
        <v>186</v>
      </c>
      <c r="Q32" s="27">
        <v>8</v>
      </c>
      <c r="R32" s="28">
        <v>559</v>
      </c>
      <c r="S32" s="29">
        <v>24</v>
      </c>
    </row>
    <row r="33" spans="1:19" ht="15.75" customHeight="1" x14ac:dyDescent="0.3">
      <c r="A33" s="24">
        <v>6</v>
      </c>
      <c r="B33" s="25" t="s">
        <v>1216</v>
      </c>
      <c r="C33" s="25" t="s">
        <v>1190</v>
      </c>
      <c r="D33" s="148">
        <v>91</v>
      </c>
      <c r="E33" s="148">
        <v>91</v>
      </c>
      <c r="F33" s="28">
        <f t="shared" si="4"/>
        <v>182</v>
      </c>
      <c r="G33" s="27">
        <v>8</v>
      </c>
      <c r="H33" s="28">
        <v>530</v>
      </c>
      <c r="I33" s="29">
        <v>18</v>
      </c>
      <c r="K33" s="24">
        <v>8</v>
      </c>
      <c r="L33" s="25" t="s">
        <v>1217</v>
      </c>
      <c r="M33" s="25" t="s">
        <v>155</v>
      </c>
      <c r="N33" s="148">
        <v>97</v>
      </c>
      <c r="O33" s="148">
        <v>90</v>
      </c>
      <c r="P33" s="28">
        <f t="shared" si="5"/>
        <v>187</v>
      </c>
      <c r="Q33" s="27">
        <v>9</v>
      </c>
      <c r="R33" s="28">
        <v>436</v>
      </c>
      <c r="S33" s="29">
        <v>17</v>
      </c>
    </row>
    <row r="34" spans="1:19" ht="15.75" customHeight="1" x14ac:dyDescent="0.3">
      <c r="A34" s="24">
        <v>1</v>
      </c>
      <c r="B34" s="25" t="s">
        <v>1218</v>
      </c>
      <c r="C34" s="25" t="s">
        <v>155</v>
      </c>
      <c r="D34" s="148">
        <v>89</v>
      </c>
      <c r="E34" s="148">
        <v>88</v>
      </c>
      <c r="F34" s="28">
        <f t="shared" si="4"/>
        <v>177</v>
      </c>
      <c r="G34" s="27">
        <v>5</v>
      </c>
      <c r="H34" s="31">
        <v>531</v>
      </c>
      <c r="I34" s="32">
        <v>16</v>
      </c>
      <c r="K34" s="24">
        <v>6</v>
      </c>
      <c r="L34" s="25" t="s">
        <v>1219</v>
      </c>
      <c r="M34" s="25" t="s">
        <v>107</v>
      </c>
      <c r="N34" s="148">
        <v>91</v>
      </c>
      <c r="O34" s="148">
        <v>87</v>
      </c>
      <c r="P34" s="28">
        <f t="shared" si="5"/>
        <v>178</v>
      </c>
      <c r="Q34" s="27">
        <v>6</v>
      </c>
      <c r="R34" s="28">
        <v>517</v>
      </c>
      <c r="S34" s="29">
        <v>14</v>
      </c>
    </row>
    <row r="35" spans="1:19" ht="15.75" customHeight="1" x14ac:dyDescent="0.3">
      <c r="A35" s="24">
        <v>8</v>
      </c>
      <c r="B35" s="25" t="s">
        <v>1035</v>
      </c>
      <c r="C35" s="25" t="s">
        <v>273</v>
      </c>
      <c r="D35" s="148">
        <v>86</v>
      </c>
      <c r="E35" s="148">
        <v>84</v>
      </c>
      <c r="F35" s="28">
        <f t="shared" si="4"/>
        <v>170</v>
      </c>
      <c r="G35" s="27">
        <v>4</v>
      </c>
      <c r="H35" s="28">
        <v>524</v>
      </c>
      <c r="I35" s="29">
        <v>14</v>
      </c>
      <c r="K35" s="24">
        <v>3</v>
      </c>
      <c r="L35" s="25" t="s">
        <v>626</v>
      </c>
      <c r="M35" s="25" t="s">
        <v>268</v>
      </c>
      <c r="N35" s="148">
        <v>89</v>
      </c>
      <c r="O35" s="148">
        <v>88</v>
      </c>
      <c r="P35" s="28">
        <f t="shared" si="5"/>
        <v>177</v>
      </c>
      <c r="Q35" s="27">
        <v>5</v>
      </c>
      <c r="R35" s="28">
        <v>516</v>
      </c>
      <c r="S35" s="29">
        <v>14</v>
      </c>
    </row>
    <row r="36" spans="1:19" ht="15.75" customHeight="1" x14ac:dyDescent="0.3">
      <c r="A36" s="24">
        <v>3</v>
      </c>
      <c r="B36" s="25" t="s">
        <v>1220</v>
      </c>
      <c r="C36" s="25" t="s">
        <v>1156</v>
      </c>
      <c r="D36" s="148">
        <v>81</v>
      </c>
      <c r="E36" s="148">
        <v>81</v>
      </c>
      <c r="F36" s="28">
        <f t="shared" si="4"/>
        <v>162</v>
      </c>
      <c r="G36" s="27">
        <v>3</v>
      </c>
      <c r="H36" s="28">
        <v>345</v>
      </c>
      <c r="I36" s="29">
        <v>10</v>
      </c>
      <c r="K36" s="24">
        <v>5</v>
      </c>
      <c r="L36" s="25" t="s">
        <v>1221</v>
      </c>
      <c r="M36" s="25" t="s">
        <v>1156</v>
      </c>
      <c r="N36" s="148">
        <v>89</v>
      </c>
      <c r="O36" s="148">
        <v>88</v>
      </c>
      <c r="P36" s="28">
        <f t="shared" si="5"/>
        <v>177</v>
      </c>
      <c r="Q36" s="27">
        <v>5</v>
      </c>
      <c r="R36" s="28">
        <v>367</v>
      </c>
      <c r="S36" s="29">
        <v>14</v>
      </c>
    </row>
    <row r="37" spans="1:19" ht="15.75" customHeight="1" x14ac:dyDescent="0.3">
      <c r="A37" s="24">
        <v>9</v>
      </c>
      <c r="B37" s="25" t="s">
        <v>1222</v>
      </c>
      <c r="C37" s="25" t="s">
        <v>1156</v>
      </c>
      <c r="D37" s="148">
        <v>90</v>
      </c>
      <c r="E37" s="148">
        <v>90</v>
      </c>
      <c r="F37" s="28">
        <f t="shared" si="4"/>
        <v>180</v>
      </c>
      <c r="G37" s="27">
        <v>7</v>
      </c>
      <c r="H37" s="28">
        <v>346</v>
      </c>
      <c r="I37" s="29">
        <v>9</v>
      </c>
      <c r="K37" s="24">
        <v>1</v>
      </c>
      <c r="L37" s="25" t="s">
        <v>1223</v>
      </c>
      <c r="M37" s="25" t="s">
        <v>583</v>
      </c>
      <c r="N37" s="148">
        <v>88</v>
      </c>
      <c r="O37" s="148">
        <v>77</v>
      </c>
      <c r="P37" s="28">
        <f t="shared" si="5"/>
        <v>165</v>
      </c>
      <c r="Q37" s="27">
        <v>1</v>
      </c>
      <c r="R37" s="31">
        <v>511</v>
      </c>
      <c r="S37" s="32">
        <v>10</v>
      </c>
    </row>
    <row r="38" spans="1:19" ht="15.75" customHeight="1" x14ac:dyDescent="0.3">
      <c r="A38" s="24">
        <v>2</v>
      </c>
      <c r="B38" s="25" t="s">
        <v>1224</v>
      </c>
      <c r="C38" s="25" t="s">
        <v>1156</v>
      </c>
      <c r="D38" s="148" t="s">
        <v>79</v>
      </c>
      <c r="E38" s="148"/>
      <c r="F38" s="28">
        <f t="shared" si="4"/>
        <v>0</v>
      </c>
      <c r="G38" s="27">
        <v>0</v>
      </c>
      <c r="H38" s="28">
        <v>183</v>
      </c>
      <c r="I38" s="29">
        <v>7</v>
      </c>
      <c r="K38" s="24">
        <v>4</v>
      </c>
      <c r="L38" s="25" t="s">
        <v>1174</v>
      </c>
      <c r="M38" s="25" t="s">
        <v>583</v>
      </c>
      <c r="N38" s="148">
        <v>90</v>
      </c>
      <c r="O38" s="148">
        <v>86</v>
      </c>
      <c r="P38" s="28">
        <f t="shared" si="5"/>
        <v>176</v>
      </c>
      <c r="Q38" s="27">
        <v>3</v>
      </c>
      <c r="R38" s="28">
        <v>510</v>
      </c>
      <c r="S38" s="29">
        <v>10</v>
      </c>
    </row>
    <row r="39" spans="1:19" ht="15.75" customHeight="1" x14ac:dyDescent="0.3">
      <c r="A39" s="33">
        <v>7</v>
      </c>
      <c r="B39" s="34" t="s">
        <v>1225</v>
      </c>
      <c r="C39" s="34" t="s">
        <v>155</v>
      </c>
      <c r="D39" s="149" t="s">
        <v>79</v>
      </c>
      <c r="E39" s="149"/>
      <c r="F39" s="37">
        <f t="shared" si="4"/>
        <v>0</v>
      </c>
      <c r="G39" s="36">
        <v>0</v>
      </c>
      <c r="H39" s="37">
        <v>0</v>
      </c>
      <c r="I39" s="38">
        <v>0</v>
      </c>
      <c r="K39" s="33">
        <v>7</v>
      </c>
      <c r="L39" s="34" t="s">
        <v>1226</v>
      </c>
      <c r="M39" s="34" t="s">
        <v>1156</v>
      </c>
      <c r="N39" s="149">
        <v>88</v>
      </c>
      <c r="O39" s="149">
        <v>85</v>
      </c>
      <c r="P39" s="37">
        <f t="shared" si="5"/>
        <v>173</v>
      </c>
      <c r="Q39" s="36">
        <v>2</v>
      </c>
      <c r="R39" s="37">
        <v>351</v>
      </c>
      <c r="S39" s="38">
        <v>8</v>
      </c>
    </row>
    <row r="40" spans="1:19" ht="15.75" customHeight="1" x14ac:dyDescent="0.3"/>
    <row r="41" spans="1:19" ht="15.75" customHeight="1" x14ac:dyDescent="0.3">
      <c r="A41" s="1"/>
      <c r="B41" s="8" t="s">
        <v>111</v>
      </c>
      <c r="C41" s="9" t="s">
        <v>1227</v>
      </c>
      <c r="D41" s="9"/>
      <c r="E41" s="9" t="s">
        <v>1228</v>
      </c>
      <c r="F41" s="8"/>
      <c r="G41" s="8"/>
      <c r="H41" s="8"/>
      <c r="I41" s="8"/>
    </row>
    <row r="42" spans="1:19" ht="15.75" customHeight="1" x14ac:dyDescent="0.3">
      <c r="A42" s="11">
        <v>2</v>
      </c>
      <c r="B42" s="12" t="s">
        <v>10</v>
      </c>
      <c r="C42" s="93" t="s">
        <v>11</v>
      </c>
      <c r="D42" s="63"/>
      <c r="E42" s="94"/>
      <c r="F42" s="13" t="s">
        <v>12</v>
      </c>
      <c r="G42" s="13" t="s">
        <v>13</v>
      </c>
      <c r="H42" s="13" t="s">
        <v>14</v>
      </c>
      <c r="I42" s="14" t="s">
        <v>15</v>
      </c>
    </row>
    <row r="43" spans="1:19" ht="15.75" customHeight="1" x14ac:dyDescent="0.3">
      <c r="A43" s="15">
        <v>2</v>
      </c>
      <c r="B43" s="22" t="s">
        <v>590</v>
      </c>
      <c r="C43" s="22" t="s">
        <v>583</v>
      </c>
      <c r="D43" s="147">
        <v>96</v>
      </c>
      <c r="E43" s="147">
        <v>83</v>
      </c>
      <c r="F43" s="18">
        <f t="shared" ref="F43:F51" si="6">SUM(D43:E43)</f>
        <v>179</v>
      </c>
      <c r="G43" s="18">
        <v>9</v>
      </c>
      <c r="H43" s="18">
        <v>503</v>
      </c>
      <c r="I43" s="23">
        <v>19</v>
      </c>
    </row>
    <row r="44" spans="1:19" ht="15.75" customHeight="1" x14ac:dyDescent="0.3">
      <c r="A44" s="24">
        <v>1</v>
      </c>
      <c r="B44" s="25" t="s">
        <v>1229</v>
      </c>
      <c r="C44" s="25" t="s">
        <v>71</v>
      </c>
      <c r="D44" s="148">
        <v>92</v>
      </c>
      <c r="E44" s="148">
        <v>80</v>
      </c>
      <c r="F44" s="28">
        <f t="shared" si="6"/>
        <v>172</v>
      </c>
      <c r="G44" s="27">
        <v>7</v>
      </c>
      <c r="H44" s="31">
        <v>498</v>
      </c>
      <c r="I44" s="32">
        <v>19</v>
      </c>
    </row>
    <row r="45" spans="1:19" ht="15.75" customHeight="1" x14ac:dyDescent="0.3">
      <c r="A45" s="24">
        <v>9</v>
      </c>
      <c r="B45" s="25" t="s">
        <v>1230</v>
      </c>
      <c r="C45" s="25" t="s">
        <v>107</v>
      </c>
      <c r="D45" s="148" t="s">
        <v>79</v>
      </c>
      <c r="E45" s="148"/>
      <c r="F45" s="28">
        <f t="shared" si="6"/>
        <v>0</v>
      </c>
      <c r="G45" s="27">
        <v>0</v>
      </c>
      <c r="H45" s="28">
        <v>350</v>
      </c>
      <c r="I45" s="29">
        <v>18</v>
      </c>
    </row>
    <row r="46" spans="1:19" ht="15.75" customHeight="1" x14ac:dyDescent="0.3">
      <c r="A46" s="24">
        <v>6</v>
      </c>
      <c r="B46" s="25" t="s">
        <v>1231</v>
      </c>
      <c r="C46" s="25" t="s">
        <v>1156</v>
      </c>
      <c r="D46" s="148">
        <v>87</v>
      </c>
      <c r="E46" s="148">
        <v>87</v>
      </c>
      <c r="F46" s="28">
        <f t="shared" si="6"/>
        <v>174</v>
      </c>
      <c r="G46" s="27">
        <v>8</v>
      </c>
      <c r="H46" s="28">
        <v>347</v>
      </c>
      <c r="I46" s="29">
        <v>16</v>
      </c>
    </row>
    <row r="47" spans="1:19" ht="15.75" customHeight="1" x14ac:dyDescent="0.3">
      <c r="A47" s="24">
        <v>4</v>
      </c>
      <c r="B47" s="25" t="s">
        <v>1232</v>
      </c>
      <c r="C47" s="25" t="s">
        <v>1166</v>
      </c>
      <c r="D47" s="148">
        <v>86</v>
      </c>
      <c r="E47" s="148">
        <v>81</v>
      </c>
      <c r="F47" s="28">
        <f t="shared" si="6"/>
        <v>167</v>
      </c>
      <c r="G47" s="27">
        <v>5</v>
      </c>
      <c r="H47" s="28">
        <v>483</v>
      </c>
      <c r="I47" s="29">
        <v>15</v>
      </c>
    </row>
    <row r="48" spans="1:19" ht="15.75" customHeight="1" x14ac:dyDescent="0.3">
      <c r="A48" s="24">
        <v>3</v>
      </c>
      <c r="B48" s="25" t="s">
        <v>1233</v>
      </c>
      <c r="C48" s="25" t="s">
        <v>1156</v>
      </c>
      <c r="D48" s="148">
        <v>86</v>
      </c>
      <c r="E48" s="148">
        <v>83</v>
      </c>
      <c r="F48" s="28">
        <f t="shared" si="6"/>
        <v>169</v>
      </c>
      <c r="G48" s="27">
        <v>6</v>
      </c>
      <c r="H48" s="28">
        <v>340</v>
      </c>
      <c r="I48" s="29">
        <v>13</v>
      </c>
    </row>
    <row r="49" spans="1:9" ht="15.75" customHeight="1" x14ac:dyDescent="0.3">
      <c r="A49" s="24">
        <v>7</v>
      </c>
      <c r="B49" s="25" t="s">
        <v>1234</v>
      </c>
      <c r="C49" s="25" t="s">
        <v>1166</v>
      </c>
      <c r="D49" s="148">
        <v>80</v>
      </c>
      <c r="E49" s="148">
        <v>79</v>
      </c>
      <c r="F49" s="28">
        <f t="shared" si="6"/>
        <v>159</v>
      </c>
      <c r="G49" s="27">
        <v>4</v>
      </c>
      <c r="H49" s="28">
        <v>459</v>
      </c>
      <c r="I49" s="29">
        <v>12</v>
      </c>
    </row>
    <row r="50" spans="1:9" ht="15.75" customHeight="1" x14ac:dyDescent="0.3">
      <c r="A50" s="24">
        <v>8</v>
      </c>
      <c r="B50" s="25" t="s">
        <v>1235</v>
      </c>
      <c r="C50" s="25" t="s">
        <v>71</v>
      </c>
      <c r="D50" s="148">
        <v>88</v>
      </c>
      <c r="E50" s="148">
        <v>70</v>
      </c>
      <c r="F50" s="28">
        <f t="shared" si="6"/>
        <v>158</v>
      </c>
      <c r="G50" s="27">
        <v>2</v>
      </c>
      <c r="H50" s="28">
        <v>479</v>
      </c>
      <c r="I50" s="29">
        <v>9</v>
      </c>
    </row>
    <row r="51" spans="1:9" ht="15.75" customHeight="1" x14ac:dyDescent="0.3">
      <c r="A51" s="33">
        <v>5</v>
      </c>
      <c r="B51" s="34" t="s">
        <v>1236</v>
      </c>
      <c r="C51" s="34" t="s">
        <v>1156</v>
      </c>
      <c r="D51" s="149">
        <v>80</v>
      </c>
      <c r="E51" s="149">
        <v>79</v>
      </c>
      <c r="F51" s="37">
        <f t="shared" si="6"/>
        <v>159</v>
      </c>
      <c r="G51" s="36">
        <v>4</v>
      </c>
      <c r="H51" s="37">
        <v>320</v>
      </c>
      <c r="I51" s="38">
        <v>8</v>
      </c>
    </row>
    <row r="52" spans="1:9" ht="15.75" customHeight="1" x14ac:dyDescent="0.3"/>
    <row r="53" spans="1:9" ht="15.75" customHeight="1" x14ac:dyDescent="0.3">
      <c r="B53" s="8" t="s">
        <v>1177</v>
      </c>
    </row>
    <row r="54" spans="1:9" ht="15.75" customHeight="1" x14ac:dyDescent="0.35">
      <c r="B54" s="150" t="s">
        <v>1178</v>
      </c>
    </row>
    <row r="55" spans="1:9" ht="15.75" customHeight="1" x14ac:dyDescent="0.3"/>
    <row r="56" spans="1:9" ht="15.75" customHeight="1" x14ac:dyDescent="0.3">
      <c r="B56" s="10" t="s">
        <v>1179</v>
      </c>
      <c r="F56" s="41" t="s">
        <v>1180</v>
      </c>
    </row>
    <row r="57" spans="1:9" ht="15.75" customHeight="1" x14ac:dyDescent="0.3">
      <c r="B57" s="10" t="s">
        <v>1181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A148BB0C-5E20-497A-956A-7680FF836B3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5D0D-CB0C-4330-B920-D783BD7B09BD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1184</v>
      </c>
      <c r="C1" s="2"/>
      <c r="D1" s="3"/>
      <c r="E1" s="3"/>
      <c r="F1" s="3" t="s">
        <v>278</v>
      </c>
      <c r="G1" s="3"/>
      <c r="H1" s="3"/>
      <c r="I1" s="4" t="s">
        <v>1126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1127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1237</v>
      </c>
      <c r="D3" s="9"/>
      <c r="E3" s="9" t="s">
        <v>1238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1133</v>
      </c>
      <c r="C5" s="46" t="s">
        <v>1132</v>
      </c>
      <c r="D5" s="17">
        <v>100</v>
      </c>
      <c r="E5" s="17">
        <v>97</v>
      </c>
      <c r="F5" s="18">
        <v>197</v>
      </c>
      <c r="G5" s="18">
        <v>8</v>
      </c>
      <c r="H5" s="17">
        <v>592</v>
      </c>
      <c r="I5" s="47">
        <v>24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5</v>
      </c>
      <c r="B6" s="49" t="s">
        <v>1191</v>
      </c>
      <c r="C6" s="49" t="s">
        <v>534</v>
      </c>
      <c r="D6" s="26">
        <v>98</v>
      </c>
      <c r="E6" s="26">
        <v>98</v>
      </c>
      <c r="F6" s="28">
        <v>196</v>
      </c>
      <c r="G6" s="28">
        <v>7</v>
      </c>
      <c r="H6" s="26">
        <v>583</v>
      </c>
      <c r="I6" s="50">
        <v>19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1192</v>
      </c>
      <c r="C7" s="25" t="s">
        <v>155</v>
      </c>
      <c r="D7" s="28">
        <v>98</v>
      </c>
      <c r="E7" s="28">
        <v>96</v>
      </c>
      <c r="F7" s="28">
        <v>194</v>
      </c>
      <c r="G7" s="28">
        <v>6</v>
      </c>
      <c r="H7" s="31">
        <v>577</v>
      </c>
      <c r="I7" s="32">
        <v>17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527</v>
      </c>
      <c r="C8" s="49" t="s">
        <v>487</v>
      </c>
      <c r="D8" s="26">
        <v>97</v>
      </c>
      <c r="E8" s="26">
        <v>94</v>
      </c>
      <c r="F8" s="28">
        <v>191</v>
      </c>
      <c r="G8" s="28">
        <v>5</v>
      </c>
      <c r="H8" s="26">
        <v>574</v>
      </c>
      <c r="I8" s="50">
        <v>16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4</v>
      </c>
      <c r="B9" s="49" t="s">
        <v>1194</v>
      </c>
      <c r="C9" s="49" t="s">
        <v>534</v>
      </c>
      <c r="D9" s="26">
        <v>94</v>
      </c>
      <c r="E9" s="26">
        <v>91</v>
      </c>
      <c r="F9" s="28">
        <v>185</v>
      </c>
      <c r="G9" s="28">
        <v>4</v>
      </c>
      <c r="H9" s="26">
        <v>571</v>
      </c>
      <c r="I9" s="50">
        <v>15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6</v>
      </c>
      <c r="B10" s="49" t="s">
        <v>154</v>
      </c>
      <c r="C10" s="49" t="s">
        <v>155</v>
      </c>
      <c r="D10" s="26">
        <v>96</v>
      </c>
      <c r="E10" s="26">
        <v>89</v>
      </c>
      <c r="F10" s="28">
        <v>185</v>
      </c>
      <c r="G10" s="28">
        <v>4</v>
      </c>
      <c r="H10" s="26">
        <v>544</v>
      </c>
      <c r="I10" s="50">
        <v>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2</v>
      </c>
      <c r="B11" s="49" t="s">
        <v>1209</v>
      </c>
      <c r="C11" s="49" t="s">
        <v>534</v>
      </c>
      <c r="D11" s="26">
        <v>91</v>
      </c>
      <c r="E11" s="26">
        <v>86</v>
      </c>
      <c r="F11" s="28">
        <v>177</v>
      </c>
      <c r="G11" s="28">
        <v>2</v>
      </c>
      <c r="H11" s="26">
        <v>531</v>
      </c>
      <c r="I11" s="50">
        <v>5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3">
        <v>7</v>
      </c>
      <c r="B12" s="52" t="s">
        <v>1211</v>
      </c>
      <c r="C12" s="52" t="s">
        <v>487</v>
      </c>
      <c r="D12" s="35" t="s">
        <v>137</v>
      </c>
      <c r="E12" s="35" t="s">
        <v>559</v>
      </c>
      <c r="F12" s="37">
        <v>0</v>
      </c>
      <c r="G12" s="37">
        <v>0</v>
      </c>
      <c r="H12" s="35">
        <v>188</v>
      </c>
      <c r="I12" s="53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1239</v>
      </c>
      <c r="D14" s="9"/>
      <c r="E14" s="9" t="s">
        <v>1240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2</v>
      </c>
      <c r="B15" s="12" t="s">
        <v>10</v>
      </c>
      <c r="C15" s="93" t="s">
        <v>11</v>
      </c>
      <c r="D15" s="63"/>
      <c r="E15" s="94"/>
      <c r="F15" s="13" t="s">
        <v>12</v>
      </c>
      <c r="G15" s="13" t="s">
        <v>13</v>
      </c>
      <c r="H15" s="13" t="s">
        <v>14</v>
      </c>
      <c r="I15" s="14" t="s">
        <v>15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5">
        <v>2</v>
      </c>
      <c r="B16" s="46" t="s">
        <v>1203</v>
      </c>
      <c r="C16" s="46" t="s">
        <v>1132</v>
      </c>
      <c r="D16" s="17">
        <v>96</v>
      </c>
      <c r="E16" s="17">
        <v>94</v>
      </c>
      <c r="F16" s="18">
        <v>190</v>
      </c>
      <c r="G16" s="18">
        <v>7</v>
      </c>
      <c r="H16" s="17">
        <v>572</v>
      </c>
      <c r="I16" s="47">
        <v>21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24">
        <v>3</v>
      </c>
      <c r="B17" s="49" t="s">
        <v>325</v>
      </c>
      <c r="C17" s="49" t="s">
        <v>326</v>
      </c>
      <c r="D17" s="26">
        <v>96</v>
      </c>
      <c r="E17" s="26">
        <v>90</v>
      </c>
      <c r="F17" s="28">
        <v>186</v>
      </c>
      <c r="G17" s="28">
        <v>6</v>
      </c>
      <c r="H17" s="26">
        <v>562</v>
      </c>
      <c r="I17" s="50">
        <v>19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1</v>
      </c>
      <c r="B18" s="25" t="s">
        <v>1206</v>
      </c>
      <c r="C18" s="25" t="s">
        <v>41</v>
      </c>
      <c r="D18" s="28">
        <v>95</v>
      </c>
      <c r="E18" s="28">
        <v>87</v>
      </c>
      <c r="F18" s="28">
        <v>182</v>
      </c>
      <c r="G18" s="28">
        <v>5</v>
      </c>
      <c r="H18" s="31">
        <v>547</v>
      </c>
      <c r="I18" s="32">
        <v>14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4</v>
      </c>
      <c r="B19" s="49" t="s">
        <v>1218</v>
      </c>
      <c r="C19" s="49" t="s">
        <v>155</v>
      </c>
      <c r="D19" s="26">
        <v>89</v>
      </c>
      <c r="E19" s="26">
        <v>88</v>
      </c>
      <c r="F19" s="28">
        <v>177</v>
      </c>
      <c r="G19" s="28">
        <v>4</v>
      </c>
      <c r="H19" s="26">
        <v>531</v>
      </c>
      <c r="I19" s="50">
        <v>11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6</v>
      </c>
      <c r="B20" s="49" t="s">
        <v>1131</v>
      </c>
      <c r="C20" s="49" t="s">
        <v>1132</v>
      </c>
      <c r="D20" s="26">
        <v>88</v>
      </c>
      <c r="E20" s="26">
        <v>86</v>
      </c>
      <c r="F20" s="28">
        <v>174</v>
      </c>
      <c r="G20" s="28">
        <v>3</v>
      </c>
      <c r="H20" s="26">
        <v>531</v>
      </c>
      <c r="I20" s="50">
        <v>11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4">
        <v>5</v>
      </c>
      <c r="B21" s="49" t="s">
        <v>1236</v>
      </c>
      <c r="C21" s="49" t="s">
        <v>1156</v>
      </c>
      <c r="D21" s="26">
        <v>80</v>
      </c>
      <c r="E21" s="26">
        <v>79</v>
      </c>
      <c r="F21" s="28">
        <v>159</v>
      </c>
      <c r="G21" s="28">
        <v>2</v>
      </c>
      <c r="H21" s="26">
        <v>320</v>
      </c>
      <c r="I21" s="50">
        <v>4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33">
        <v>7</v>
      </c>
      <c r="B22" s="52" t="s">
        <v>1225</v>
      </c>
      <c r="C22" s="52" t="s">
        <v>155</v>
      </c>
      <c r="D22" s="35" t="s">
        <v>79</v>
      </c>
      <c r="E22" s="35" t="s">
        <v>559</v>
      </c>
      <c r="F22" s="37">
        <v>0</v>
      </c>
      <c r="G22" s="37">
        <v>0</v>
      </c>
      <c r="H22" s="35">
        <v>0</v>
      </c>
      <c r="I22" s="53">
        <v>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151" t="s">
        <v>1177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5">
      <c r="A25" s="44"/>
      <c r="B25" s="152" t="s">
        <v>1178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10" t="s">
        <v>277</v>
      </c>
      <c r="F27" s="41" t="s">
        <v>1180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10" t="s">
        <v>1181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A92A6038-E4C1-446D-BC7B-055DDA52C2A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D030-1F21-4D04-9D90-6B67A3EECE40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1241</v>
      </c>
      <c r="C1" s="2"/>
      <c r="D1" s="3"/>
      <c r="E1" s="3"/>
      <c r="F1" s="3"/>
      <c r="G1" s="3"/>
      <c r="H1" s="3"/>
      <c r="I1" s="4" t="s">
        <v>1242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1243</v>
      </c>
      <c r="D3" s="9"/>
      <c r="E3" s="9" t="s">
        <v>1244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22" t="s">
        <v>1194</v>
      </c>
      <c r="C5" s="22" t="s">
        <v>534</v>
      </c>
      <c r="D5" s="18">
        <v>94</v>
      </c>
      <c r="E5" s="18">
        <v>91</v>
      </c>
      <c r="F5" s="18">
        <f t="shared" ref="F5:F11" si="0">SUM(D5:E5)</f>
        <v>185</v>
      </c>
      <c r="G5" s="18">
        <v>6</v>
      </c>
      <c r="H5" s="18">
        <v>563</v>
      </c>
      <c r="I5" s="23">
        <v>20</v>
      </c>
      <c r="K5" s="10"/>
    </row>
    <row r="6" spans="1:25" ht="15.75" customHeight="1" x14ac:dyDescent="0.3">
      <c r="A6" s="24">
        <v>1</v>
      </c>
      <c r="B6" s="25" t="s">
        <v>1133</v>
      </c>
      <c r="C6" s="25" t="s">
        <v>1132</v>
      </c>
      <c r="D6" s="28">
        <v>92</v>
      </c>
      <c r="E6" s="28">
        <v>91</v>
      </c>
      <c r="F6" s="28">
        <f t="shared" si="0"/>
        <v>183</v>
      </c>
      <c r="G6" s="27">
        <v>5</v>
      </c>
      <c r="H6" s="31">
        <v>552</v>
      </c>
      <c r="I6" s="32">
        <v>17</v>
      </c>
      <c r="K6" s="10"/>
    </row>
    <row r="7" spans="1:25" ht="15.75" customHeight="1" x14ac:dyDescent="0.3">
      <c r="A7" s="24">
        <v>6</v>
      </c>
      <c r="B7" s="25" t="s">
        <v>1141</v>
      </c>
      <c r="C7" s="25" t="s">
        <v>534</v>
      </c>
      <c r="D7" s="28">
        <v>90</v>
      </c>
      <c r="E7" s="28">
        <v>96</v>
      </c>
      <c r="F7" s="28">
        <f t="shared" si="0"/>
        <v>186</v>
      </c>
      <c r="G7" s="27">
        <v>7</v>
      </c>
      <c r="H7" s="28">
        <v>548</v>
      </c>
      <c r="I7" s="29">
        <v>17</v>
      </c>
      <c r="J7" s="89"/>
      <c r="K7" s="10"/>
    </row>
    <row r="8" spans="1:25" ht="15.75" customHeight="1" x14ac:dyDescent="0.3">
      <c r="A8" s="24">
        <v>7</v>
      </c>
      <c r="B8" s="25" t="s">
        <v>483</v>
      </c>
      <c r="C8" s="25" t="s">
        <v>107</v>
      </c>
      <c r="D8" s="28">
        <v>87</v>
      </c>
      <c r="E8" s="28">
        <v>83</v>
      </c>
      <c r="F8" s="28">
        <f t="shared" si="0"/>
        <v>170</v>
      </c>
      <c r="G8" s="27">
        <v>3</v>
      </c>
      <c r="H8" s="28">
        <v>515</v>
      </c>
      <c r="I8" s="29">
        <v>11</v>
      </c>
      <c r="K8" s="10"/>
    </row>
    <row r="9" spans="1:25" ht="15.75" customHeight="1" x14ac:dyDescent="0.3">
      <c r="A9" s="24">
        <v>3</v>
      </c>
      <c r="B9" s="25" t="s">
        <v>1245</v>
      </c>
      <c r="C9" s="25" t="s">
        <v>101</v>
      </c>
      <c r="D9" s="28">
        <v>92</v>
      </c>
      <c r="E9" s="28">
        <v>91</v>
      </c>
      <c r="F9" s="28">
        <f t="shared" si="0"/>
        <v>183</v>
      </c>
      <c r="G9" s="27">
        <v>5</v>
      </c>
      <c r="H9" s="28">
        <v>518</v>
      </c>
      <c r="I9" s="29">
        <v>10</v>
      </c>
    </row>
    <row r="10" spans="1:25" ht="15.75" customHeight="1" x14ac:dyDescent="0.3">
      <c r="A10" s="24">
        <v>4</v>
      </c>
      <c r="B10" s="25" t="s">
        <v>1130</v>
      </c>
      <c r="C10" s="25" t="s">
        <v>101</v>
      </c>
      <c r="D10" s="28">
        <v>80</v>
      </c>
      <c r="E10" s="28">
        <v>84</v>
      </c>
      <c r="F10" s="28">
        <f t="shared" si="0"/>
        <v>164</v>
      </c>
      <c r="G10" s="27">
        <v>2</v>
      </c>
      <c r="H10" s="28">
        <v>501</v>
      </c>
      <c r="I10" s="29">
        <v>7</v>
      </c>
    </row>
    <row r="11" spans="1:25" ht="15.75" customHeight="1" x14ac:dyDescent="0.3">
      <c r="A11" s="33">
        <v>2</v>
      </c>
      <c r="B11" s="34" t="s">
        <v>1246</v>
      </c>
      <c r="C11" s="34" t="s">
        <v>583</v>
      </c>
      <c r="D11" s="37" t="s">
        <v>79</v>
      </c>
      <c r="E11" s="37"/>
      <c r="F11" s="37">
        <f t="shared" si="0"/>
        <v>0</v>
      </c>
      <c r="G11" s="36">
        <v>0</v>
      </c>
      <c r="H11" s="56">
        <v>0</v>
      </c>
      <c r="I11" s="57">
        <v>0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1247</v>
      </c>
      <c r="D13" s="9"/>
      <c r="E13" s="9" t="s">
        <v>1248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3" t="s">
        <v>11</v>
      </c>
      <c r="D14" s="63"/>
      <c r="E14" s="94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1</v>
      </c>
      <c r="B15" s="22" t="s">
        <v>132</v>
      </c>
      <c r="C15" s="22" t="s">
        <v>534</v>
      </c>
      <c r="D15" s="18">
        <v>79</v>
      </c>
      <c r="E15" s="18">
        <v>82</v>
      </c>
      <c r="F15" s="18">
        <f t="shared" ref="F15:F20" si="1">SUM(D15:E15)</f>
        <v>161</v>
      </c>
      <c r="G15" s="18">
        <v>5</v>
      </c>
      <c r="H15" s="19">
        <v>495</v>
      </c>
      <c r="I15" s="20">
        <v>17</v>
      </c>
    </row>
    <row r="16" spans="1:25" ht="15.75" customHeight="1" x14ac:dyDescent="0.3">
      <c r="A16" s="24">
        <v>3</v>
      </c>
      <c r="B16" s="25" t="s">
        <v>1249</v>
      </c>
      <c r="C16" s="25" t="s">
        <v>78</v>
      </c>
      <c r="D16" s="28">
        <v>88</v>
      </c>
      <c r="E16" s="28">
        <v>86</v>
      </c>
      <c r="F16" s="28">
        <f t="shared" si="1"/>
        <v>174</v>
      </c>
      <c r="G16" s="27">
        <v>6</v>
      </c>
      <c r="H16" s="28">
        <v>489</v>
      </c>
      <c r="I16" s="29">
        <v>15</v>
      </c>
    </row>
    <row r="17" spans="1:9" ht="15.75" customHeight="1" x14ac:dyDescent="0.3">
      <c r="A17" s="24">
        <v>5</v>
      </c>
      <c r="B17" s="25" t="s">
        <v>1250</v>
      </c>
      <c r="C17" s="25" t="s">
        <v>1166</v>
      </c>
      <c r="D17" s="28">
        <v>75</v>
      </c>
      <c r="E17" s="28">
        <v>77</v>
      </c>
      <c r="F17" s="28">
        <f t="shared" si="1"/>
        <v>152</v>
      </c>
      <c r="G17" s="27">
        <v>3</v>
      </c>
      <c r="H17" s="28">
        <v>478</v>
      </c>
      <c r="I17" s="29">
        <v>13</v>
      </c>
    </row>
    <row r="18" spans="1:9" ht="15.75" customHeight="1" x14ac:dyDescent="0.3">
      <c r="A18" s="24">
        <v>6</v>
      </c>
      <c r="B18" s="25" t="s">
        <v>549</v>
      </c>
      <c r="C18" s="25" t="s">
        <v>107</v>
      </c>
      <c r="D18" s="28">
        <v>79</v>
      </c>
      <c r="E18" s="28">
        <v>80</v>
      </c>
      <c r="F18" s="28">
        <f t="shared" si="1"/>
        <v>159</v>
      </c>
      <c r="G18" s="27">
        <v>4</v>
      </c>
      <c r="H18" s="28">
        <v>455</v>
      </c>
      <c r="I18" s="29">
        <v>10</v>
      </c>
    </row>
    <row r="19" spans="1:9" ht="15.75" customHeight="1" x14ac:dyDescent="0.3">
      <c r="A19" s="24">
        <v>2</v>
      </c>
      <c r="B19" s="25" t="s">
        <v>1167</v>
      </c>
      <c r="C19" s="25" t="s">
        <v>1168</v>
      </c>
      <c r="D19" s="28">
        <v>79</v>
      </c>
      <c r="E19" s="28">
        <v>72</v>
      </c>
      <c r="F19" s="28">
        <f t="shared" si="1"/>
        <v>151</v>
      </c>
      <c r="G19" s="27">
        <v>2</v>
      </c>
      <c r="H19" s="28">
        <v>440</v>
      </c>
      <c r="I19" s="29">
        <v>7</v>
      </c>
    </row>
    <row r="20" spans="1:9" ht="15.75" customHeight="1" x14ac:dyDescent="0.3">
      <c r="A20" s="33">
        <v>4</v>
      </c>
      <c r="B20" s="34" t="s">
        <v>1174</v>
      </c>
      <c r="C20" s="34" t="s">
        <v>583</v>
      </c>
      <c r="D20" s="37">
        <v>63</v>
      </c>
      <c r="E20" s="37">
        <v>72</v>
      </c>
      <c r="F20" s="37">
        <f t="shared" si="1"/>
        <v>135</v>
      </c>
      <c r="G20" s="36">
        <v>1</v>
      </c>
      <c r="H20" s="37">
        <v>388</v>
      </c>
      <c r="I20" s="38">
        <v>3</v>
      </c>
    </row>
    <row r="21" spans="1:9" ht="15.75" customHeight="1" x14ac:dyDescent="0.3"/>
    <row r="22" spans="1:9" ht="15.75" customHeight="1" x14ac:dyDescent="0.3">
      <c r="B22" s="8" t="s">
        <v>1177</v>
      </c>
    </row>
    <row r="23" spans="1:9" ht="15.75" customHeight="1" x14ac:dyDescent="0.35">
      <c r="B23" s="150" t="s">
        <v>1178</v>
      </c>
    </row>
    <row r="24" spans="1:9" ht="15.75" customHeight="1" x14ac:dyDescent="0.3"/>
    <row r="25" spans="1:9" ht="15.75" customHeight="1" x14ac:dyDescent="0.3">
      <c r="B25" s="10" t="s">
        <v>1251</v>
      </c>
      <c r="F25" s="41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B7CD5C67-0EED-45F6-B544-6C4812207A8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8356-2393-457D-9D20-B4C512588803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278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279</v>
      </c>
      <c r="D3" s="9"/>
      <c r="E3" s="9" t="s">
        <v>280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38</v>
      </c>
      <c r="C5" s="46" t="s">
        <v>39</v>
      </c>
      <c r="D5" s="17">
        <v>177</v>
      </c>
      <c r="E5" s="18">
        <v>8</v>
      </c>
      <c r="F5" s="17">
        <v>534</v>
      </c>
      <c r="G5" s="47">
        <v>22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9</v>
      </c>
      <c r="B6" s="49" t="s">
        <v>28</v>
      </c>
      <c r="C6" s="49" t="s">
        <v>29</v>
      </c>
      <c r="D6" s="26">
        <v>175</v>
      </c>
      <c r="E6" s="28">
        <v>6</v>
      </c>
      <c r="F6" s="26">
        <v>534</v>
      </c>
      <c r="G6" s="50">
        <v>20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7</v>
      </c>
      <c r="B7" s="49" t="s">
        <v>56</v>
      </c>
      <c r="C7" s="49" t="s">
        <v>45</v>
      </c>
      <c r="D7" s="26">
        <v>171</v>
      </c>
      <c r="E7" s="28">
        <v>4</v>
      </c>
      <c r="F7" s="26">
        <v>532</v>
      </c>
      <c r="G7" s="50">
        <v>20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5</v>
      </c>
      <c r="B8" s="49" t="s">
        <v>68</v>
      </c>
      <c r="C8" s="49" t="s">
        <v>69</v>
      </c>
      <c r="D8" s="26">
        <v>176</v>
      </c>
      <c r="E8" s="28">
        <v>7</v>
      </c>
      <c r="F8" s="26">
        <v>528</v>
      </c>
      <c r="G8" s="50">
        <v>18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3</v>
      </c>
      <c r="B9" s="49" t="s">
        <v>59</v>
      </c>
      <c r="C9" s="49" t="s">
        <v>60</v>
      </c>
      <c r="D9" s="26">
        <v>171</v>
      </c>
      <c r="E9" s="28">
        <v>4</v>
      </c>
      <c r="F9" s="26">
        <v>524</v>
      </c>
      <c r="G9" s="50">
        <v>16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2</v>
      </c>
      <c r="B10" s="49" t="s">
        <v>37</v>
      </c>
      <c r="C10" s="49" t="s">
        <v>26</v>
      </c>
      <c r="D10" s="26">
        <v>178</v>
      </c>
      <c r="E10" s="28">
        <v>9</v>
      </c>
      <c r="F10" s="26">
        <v>513</v>
      </c>
      <c r="G10" s="50">
        <v>14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96</v>
      </c>
      <c r="C11" s="49" t="s">
        <v>29</v>
      </c>
      <c r="D11" s="26">
        <v>166</v>
      </c>
      <c r="E11" s="28">
        <v>1</v>
      </c>
      <c r="F11" s="26">
        <v>515</v>
      </c>
      <c r="G11" s="50">
        <v>12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4">
        <v>1</v>
      </c>
      <c r="B12" s="30" t="s">
        <v>73</v>
      </c>
      <c r="C12" s="30" t="s">
        <v>26</v>
      </c>
      <c r="D12" s="28">
        <v>173</v>
      </c>
      <c r="E12" s="28">
        <v>5</v>
      </c>
      <c r="F12" s="31">
        <v>506</v>
      </c>
      <c r="G12" s="32">
        <v>10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8</v>
      </c>
      <c r="B13" s="52" t="s">
        <v>44</v>
      </c>
      <c r="C13" s="52" t="s">
        <v>45</v>
      </c>
      <c r="D13" s="35">
        <v>169</v>
      </c>
      <c r="E13" s="37">
        <v>2</v>
      </c>
      <c r="F13" s="35">
        <v>499</v>
      </c>
      <c r="G13" s="53">
        <v>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7</v>
      </c>
      <c r="C15" s="9" t="s">
        <v>281</v>
      </c>
      <c r="D15" s="9"/>
      <c r="E15" s="9" t="s">
        <v>282</v>
      </c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100</v>
      </c>
      <c r="C17" s="46" t="s">
        <v>101</v>
      </c>
      <c r="D17" s="17">
        <v>175</v>
      </c>
      <c r="E17" s="18">
        <v>9</v>
      </c>
      <c r="F17" s="17">
        <v>512</v>
      </c>
      <c r="G17" s="47">
        <v>24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4">
        <v>7</v>
      </c>
      <c r="B18" s="49" t="s">
        <v>125</v>
      </c>
      <c r="C18" s="49" t="s">
        <v>26</v>
      </c>
      <c r="D18" s="26">
        <v>173</v>
      </c>
      <c r="E18" s="28">
        <v>8</v>
      </c>
      <c r="F18" s="26">
        <v>506</v>
      </c>
      <c r="G18" s="50">
        <v>19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4">
        <v>1</v>
      </c>
      <c r="B19" s="30" t="s">
        <v>97</v>
      </c>
      <c r="C19" s="30" t="s">
        <v>64</v>
      </c>
      <c r="D19" s="28">
        <v>172</v>
      </c>
      <c r="E19" s="28">
        <v>7</v>
      </c>
      <c r="F19" s="31">
        <v>505</v>
      </c>
      <c r="G19" s="32">
        <v>18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4">
        <v>3</v>
      </c>
      <c r="B20" s="49" t="s">
        <v>105</v>
      </c>
      <c r="C20" s="49" t="s">
        <v>45</v>
      </c>
      <c r="D20" s="26">
        <v>166</v>
      </c>
      <c r="E20" s="28">
        <v>5</v>
      </c>
      <c r="F20" s="26">
        <v>502</v>
      </c>
      <c r="G20" s="50">
        <v>18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8</v>
      </c>
      <c r="B21" s="49" t="s">
        <v>119</v>
      </c>
      <c r="C21" s="49" t="s">
        <v>21</v>
      </c>
      <c r="D21" s="26">
        <v>150</v>
      </c>
      <c r="E21" s="28">
        <v>1</v>
      </c>
      <c r="F21" s="26">
        <v>489</v>
      </c>
      <c r="G21" s="50">
        <v>17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4">
        <v>9</v>
      </c>
      <c r="B22" s="49" t="s">
        <v>95</v>
      </c>
      <c r="C22" s="49" t="s">
        <v>26</v>
      </c>
      <c r="D22" s="26">
        <v>165</v>
      </c>
      <c r="E22" s="28">
        <v>4</v>
      </c>
      <c r="F22" s="26">
        <v>500</v>
      </c>
      <c r="G22" s="50">
        <v>16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4</v>
      </c>
      <c r="B23" s="49" t="s">
        <v>117</v>
      </c>
      <c r="C23" s="49" t="s">
        <v>26</v>
      </c>
      <c r="D23" s="26">
        <v>172</v>
      </c>
      <c r="E23" s="28">
        <v>7</v>
      </c>
      <c r="F23" s="26">
        <v>501</v>
      </c>
      <c r="G23" s="50">
        <v>14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4">
        <v>5</v>
      </c>
      <c r="B24" s="49" t="s">
        <v>104</v>
      </c>
      <c r="C24" s="49" t="s">
        <v>64</v>
      </c>
      <c r="D24" s="26">
        <v>156</v>
      </c>
      <c r="E24" s="28">
        <v>3</v>
      </c>
      <c r="F24" s="26">
        <v>484</v>
      </c>
      <c r="G24" s="50">
        <v>8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1">
        <v>6</v>
      </c>
      <c r="B25" s="52" t="s">
        <v>110</v>
      </c>
      <c r="C25" s="52" t="s">
        <v>23</v>
      </c>
      <c r="D25" s="35">
        <v>153</v>
      </c>
      <c r="E25" s="37">
        <v>2</v>
      </c>
      <c r="F25" s="35">
        <v>461</v>
      </c>
      <c r="G25" s="53">
        <v>6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46</v>
      </c>
      <c r="C27" s="9" t="s">
        <v>283</v>
      </c>
      <c r="D27" s="9"/>
      <c r="E27" s="9" t="s">
        <v>284</v>
      </c>
      <c r="F27" s="8"/>
      <c r="G27" s="8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3</v>
      </c>
      <c r="B29" s="46" t="s">
        <v>147</v>
      </c>
      <c r="C29" s="46" t="s">
        <v>148</v>
      </c>
      <c r="D29" s="17">
        <v>173</v>
      </c>
      <c r="E29" s="18">
        <v>9</v>
      </c>
      <c r="F29" s="17">
        <v>509</v>
      </c>
      <c r="G29" s="47">
        <v>25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8">
        <v>6</v>
      </c>
      <c r="B30" s="49" t="s">
        <v>149</v>
      </c>
      <c r="C30" s="49" t="s">
        <v>69</v>
      </c>
      <c r="D30" s="26">
        <v>170</v>
      </c>
      <c r="E30" s="28">
        <v>8</v>
      </c>
      <c r="F30" s="26">
        <v>506</v>
      </c>
      <c r="G30" s="50">
        <v>25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2</v>
      </c>
      <c r="B31" s="49" t="s">
        <v>156</v>
      </c>
      <c r="C31" s="49" t="s">
        <v>64</v>
      </c>
      <c r="D31" s="26">
        <v>164</v>
      </c>
      <c r="E31" s="28">
        <v>7</v>
      </c>
      <c r="F31" s="26">
        <v>485</v>
      </c>
      <c r="G31" s="50">
        <v>16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4</v>
      </c>
      <c r="B32" s="49" t="s">
        <v>157</v>
      </c>
      <c r="C32" s="49" t="s">
        <v>78</v>
      </c>
      <c r="D32" s="26">
        <v>163</v>
      </c>
      <c r="E32" s="28">
        <v>5</v>
      </c>
      <c r="F32" s="26">
        <v>483</v>
      </c>
      <c r="G32" s="50">
        <v>15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4">
        <v>1</v>
      </c>
      <c r="B33" s="30" t="s">
        <v>180</v>
      </c>
      <c r="C33" s="30" t="s">
        <v>58</v>
      </c>
      <c r="D33" s="28">
        <v>157</v>
      </c>
      <c r="E33" s="28">
        <v>4</v>
      </c>
      <c r="F33" s="31">
        <v>481</v>
      </c>
      <c r="G33" s="32">
        <v>14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8</v>
      </c>
      <c r="B34" s="49" t="s">
        <v>154</v>
      </c>
      <c r="C34" s="49" t="s">
        <v>155</v>
      </c>
      <c r="D34" s="26">
        <v>154</v>
      </c>
      <c r="E34" s="28">
        <v>1</v>
      </c>
      <c r="F34" s="26">
        <v>481</v>
      </c>
      <c r="G34" s="50">
        <v>12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4">
        <v>5</v>
      </c>
      <c r="B35" s="49" t="s">
        <v>164</v>
      </c>
      <c r="C35" s="49" t="s">
        <v>21</v>
      </c>
      <c r="D35" s="26">
        <v>157</v>
      </c>
      <c r="E35" s="28">
        <v>4</v>
      </c>
      <c r="F35" s="26">
        <v>480</v>
      </c>
      <c r="G35" s="50">
        <v>12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4">
        <v>7</v>
      </c>
      <c r="B36" s="49" t="s">
        <v>158</v>
      </c>
      <c r="C36" s="49" t="s">
        <v>159</v>
      </c>
      <c r="D36" s="26">
        <v>164</v>
      </c>
      <c r="E36" s="28">
        <v>7</v>
      </c>
      <c r="F36" s="26">
        <v>476</v>
      </c>
      <c r="G36" s="50">
        <v>11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3">
        <v>9</v>
      </c>
      <c r="B37" s="52" t="s">
        <v>161</v>
      </c>
      <c r="C37" s="52" t="s">
        <v>23</v>
      </c>
      <c r="D37" s="35">
        <v>157</v>
      </c>
      <c r="E37" s="37">
        <v>4</v>
      </c>
      <c r="F37" s="35">
        <v>476</v>
      </c>
      <c r="G37" s="53">
        <v>11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49</v>
      </c>
      <c r="C39" s="9" t="s">
        <v>285</v>
      </c>
      <c r="D39" s="9"/>
      <c r="E39" s="9" t="s">
        <v>286</v>
      </c>
      <c r="F39" s="8"/>
      <c r="G39" s="8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9</v>
      </c>
      <c r="B41" s="46" t="s">
        <v>202</v>
      </c>
      <c r="C41" s="46" t="s">
        <v>53</v>
      </c>
      <c r="D41" s="17">
        <v>164</v>
      </c>
      <c r="E41" s="18">
        <v>9</v>
      </c>
      <c r="F41" s="17">
        <v>486</v>
      </c>
      <c r="G41" s="47">
        <v>26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4">
        <v>5</v>
      </c>
      <c r="B42" s="49" t="s">
        <v>204</v>
      </c>
      <c r="C42" s="49" t="s">
        <v>64</v>
      </c>
      <c r="D42" s="26">
        <v>158</v>
      </c>
      <c r="E42" s="28">
        <v>7</v>
      </c>
      <c r="F42" s="26">
        <v>476</v>
      </c>
      <c r="G42" s="50">
        <v>23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4">
        <v>7</v>
      </c>
      <c r="B43" s="49" t="s">
        <v>188</v>
      </c>
      <c r="C43" s="49" t="s">
        <v>148</v>
      </c>
      <c r="D43" s="26">
        <v>156</v>
      </c>
      <c r="E43" s="28">
        <v>5</v>
      </c>
      <c r="F43" s="26">
        <v>468</v>
      </c>
      <c r="G43" s="50">
        <v>17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8">
        <v>8</v>
      </c>
      <c r="B44" s="49" t="s">
        <v>185</v>
      </c>
      <c r="C44" s="49" t="s">
        <v>155</v>
      </c>
      <c r="D44" s="26">
        <v>144</v>
      </c>
      <c r="E44" s="28">
        <v>2</v>
      </c>
      <c r="F44" s="26">
        <v>466</v>
      </c>
      <c r="G44" s="50">
        <v>17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2</v>
      </c>
      <c r="B45" s="49" t="s">
        <v>209</v>
      </c>
      <c r="C45" s="49" t="s">
        <v>23</v>
      </c>
      <c r="D45" s="26">
        <v>153</v>
      </c>
      <c r="E45" s="28">
        <v>4</v>
      </c>
      <c r="F45" s="26">
        <v>468</v>
      </c>
      <c r="G45" s="50">
        <v>16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6</v>
      </c>
      <c r="B46" s="49" t="s">
        <v>192</v>
      </c>
      <c r="C46" s="49" t="s">
        <v>64</v>
      </c>
      <c r="D46" s="26">
        <v>163</v>
      </c>
      <c r="E46" s="28">
        <v>8</v>
      </c>
      <c r="F46" s="26">
        <v>466</v>
      </c>
      <c r="G46" s="50">
        <v>15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4">
        <v>3</v>
      </c>
      <c r="B47" s="49" t="s">
        <v>213</v>
      </c>
      <c r="C47" s="49" t="s">
        <v>53</v>
      </c>
      <c r="D47" s="26">
        <v>157</v>
      </c>
      <c r="E47" s="28">
        <v>6</v>
      </c>
      <c r="F47" s="26">
        <v>462</v>
      </c>
      <c r="G47" s="50">
        <v>14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4">
        <v>1</v>
      </c>
      <c r="B48" s="30" t="s">
        <v>220</v>
      </c>
      <c r="C48" s="30" t="s">
        <v>64</v>
      </c>
      <c r="D48" s="28">
        <v>150</v>
      </c>
      <c r="E48" s="28">
        <v>3</v>
      </c>
      <c r="F48" s="31">
        <v>419</v>
      </c>
      <c r="G48" s="32">
        <v>7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1">
        <v>4</v>
      </c>
      <c r="B49" s="52" t="s">
        <v>221</v>
      </c>
      <c r="C49" s="52" t="s">
        <v>122</v>
      </c>
      <c r="D49" s="35">
        <v>130</v>
      </c>
      <c r="E49" s="37">
        <v>1</v>
      </c>
      <c r="F49" s="35">
        <v>346</v>
      </c>
      <c r="G49" s="53">
        <v>3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82</v>
      </c>
      <c r="C51" s="9" t="s">
        <v>287</v>
      </c>
      <c r="D51" s="9"/>
      <c r="E51" s="9" t="s">
        <v>288</v>
      </c>
      <c r="F51" s="8"/>
      <c r="G51" s="8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15">
        <v>3</v>
      </c>
      <c r="B53" s="46" t="s">
        <v>228</v>
      </c>
      <c r="C53" s="46" t="s">
        <v>26</v>
      </c>
      <c r="D53" s="17">
        <v>168</v>
      </c>
      <c r="E53" s="18">
        <v>9</v>
      </c>
      <c r="F53" s="17">
        <v>506</v>
      </c>
      <c r="G53" s="47">
        <v>27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8">
        <v>8</v>
      </c>
      <c r="B54" s="49" t="s">
        <v>238</v>
      </c>
      <c r="C54" s="49" t="s">
        <v>148</v>
      </c>
      <c r="D54" s="26">
        <v>152</v>
      </c>
      <c r="E54" s="28">
        <v>7</v>
      </c>
      <c r="F54" s="26">
        <v>465</v>
      </c>
      <c r="G54" s="50">
        <v>21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24">
        <v>7</v>
      </c>
      <c r="B55" s="49" t="s">
        <v>257</v>
      </c>
      <c r="C55" s="49" t="s">
        <v>78</v>
      </c>
      <c r="D55" s="26">
        <v>138</v>
      </c>
      <c r="E55" s="28">
        <v>3</v>
      </c>
      <c r="F55" s="26">
        <v>456</v>
      </c>
      <c r="G55" s="50">
        <v>19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8">
        <v>6</v>
      </c>
      <c r="B56" s="49" t="s">
        <v>254</v>
      </c>
      <c r="C56" s="49" t="s">
        <v>39</v>
      </c>
      <c r="D56" s="26">
        <v>144</v>
      </c>
      <c r="E56" s="28">
        <v>4</v>
      </c>
      <c r="F56" s="26">
        <v>457</v>
      </c>
      <c r="G56" s="50">
        <v>18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8">
        <v>2</v>
      </c>
      <c r="B57" s="49" t="s">
        <v>240</v>
      </c>
      <c r="C57" s="49" t="s">
        <v>78</v>
      </c>
      <c r="D57" s="26">
        <v>163</v>
      </c>
      <c r="E57" s="28">
        <v>8</v>
      </c>
      <c r="F57" s="26">
        <v>453</v>
      </c>
      <c r="G57" s="50">
        <v>15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24">
        <v>9</v>
      </c>
      <c r="B58" s="49" t="s">
        <v>242</v>
      </c>
      <c r="C58" s="49" t="s">
        <v>23</v>
      </c>
      <c r="D58" s="26">
        <v>147</v>
      </c>
      <c r="E58" s="28">
        <v>5</v>
      </c>
      <c r="F58" s="26">
        <v>439</v>
      </c>
      <c r="G58" s="50">
        <v>15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8">
        <v>4</v>
      </c>
      <c r="B59" s="49" t="s">
        <v>245</v>
      </c>
      <c r="C59" s="49" t="s">
        <v>148</v>
      </c>
      <c r="D59" s="26">
        <v>151</v>
      </c>
      <c r="E59" s="28">
        <v>6</v>
      </c>
      <c r="F59" s="26">
        <v>439</v>
      </c>
      <c r="G59" s="50">
        <v>12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24">
        <v>5</v>
      </c>
      <c r="B60" s="49" t="s">
        <v>243</v>
      </c>
      <c r="C60" s="49" t="s">
        <v>244</v>
      </c>
      <c r="D60" s="26">
        <v>124</v>
      </c>
      <c r="E60" s="28">
        <v>1</v>
      </c>
      <c r="F60" s="26">
        <v>388</v>
      </c>
      <c r="G60" s="50">
        <v>8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33">
        <v>1</v>
      </c>
      <c r="B61" s="55" t="s">
        <v>269</v>
      </c>
      <c r="C61" s="55" t="s">
        <v>109</v>
      </c>
      <c r="D61" s="37">
        <v>132</v>
      </c>
      <c r="E61" s="37">
        <v>2</v>
      </c>
      <c r="F61" s="56">
        <v>358</v>
      </c>
      <c r="G61" s="57">
        <v>4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10" t="s">
        <v>277</v>
      </c>
      <c r="F63" s="41" t="s">
        <v>167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10" t="s">
        <v>168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422F948B-73CC-4814-9603-6D898DF4835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938A-FE55-44AE-AD1B-5B7FA14059BA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1252</v>
      </c>
      <c r="C1" s="2"/>
      <c r="D1" s="3"/>
      <c r="E1" s="3"/>
      <c r="F1" s="3"/>
      <c r="G1" s="3"/>
      <c r="H1" s="3"/>
      <c r="I1" s="4" t="s">
        <v>1242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1253</v>
      </c>
      <c r="D3" s="9"/>
      <c r="E3" s="9" t="s">
        <v>1254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22" t="s">
        <v>1133</v>
      </c>
      <c r="C5" s="22" t="s">
        <v>1132</v>
      </c>
      <c r="D5" s="18">
        <v>93</v>
      </c>
      <c r="E5" s="18">
        <v>90</v>
      </c>
      <c r="F5" s="18">
        <f t="shared" ref="F5:F11" si="0">SUM(D5:E5)</f>
        <v>183</v>
      </c>
      <c r="G5" s="18">
        <v>7</v>
      </c>
      <c r="H5" s="18">
        <v>556</v>
      </c>
      <c r="I5" s="23">
        <v>21</v>
      </c>
      <c r="K5" s="10"/>
    </row>
    <row r="6" spans="1:25" ht="15.75" customHeight="1" x14ac:dyDescent="0.3">
      <c r="A6" s="24">
        <v>6</v>
      </c>
      <c r="B6" s="25" t="s">
        <v>1141</v>
      </c>
      <c r="C6" s="25" t="s">
        <v>534</v>
      </c>
      <c r="D6" s="28">
        <v>87</v>
      </c>
      <c r="E6" s="28">
        <v>92</v>
      </c>
      <c r="F6" s="28">
        <f t="shared" si="0"/>
        <v>179</v>
      </c>
      <c r="G6" s="27">
        <v>5</v>
      </c>
      <c r="H6" s="28">
        <v>548</v>
      </c>
      <c r="I6" s="29">
        <v>17</v>
      </c>
      <c r="K6" s="10"/>
    </row>
    <row r="7" spans="1:25" ht="15.75" customHeight="1" x14ac:dyDescent="0.3">
      <c r="A7" s="24">
        <v>5</v>
      </c>
      <c r="B7" s="25" t="s">
        <v>1255</v>
      </c>
      <c r="C7" s="25" t="s">
        <v>583</v>
      </c>
      <c r="D7" s="28">
        <v>93</v>
      </c>
      <c r="E7" s="28">
        <v>79</v>
      </c>
      <c r="F7" s="28">
        <f t="shared" si="0"/>
        <v>172</v>
      </c>
      <c r="G7" s="27">
        <v>4</v>
      </c>
      <c r="H7" s="28">
        <v>508</v>
      </c>
      <c r="I7" s="29">
        <v>12</v>
      </c>
      <c r="J7" s="89"/>
      <c r="K7" s="10"/>
    </row>
    <row r="8" spans="1:25" ht="15.75" customHeight="1" x14ac:dyDescent="0.3">
      <c r="A8" s="24">
        <v>1</v>
      </c>
      <c r="B8" s="25" t="s">
        <v>1203</v>
      </c>
      <c r="C8" s="25" t="s">
        <v>1132</v>
      </c>
      <c r="D8" s="28">
        <v>79</v>
      </c>
      <c r="E8" s="28">
        <v>76</v>
      </c>
      <c r="F8" s="28">
        <f t="shared" si="0"/>
        <v>155</v>
      </c>
      <c r="G8" s="27">
        <v>2</v>
      </c>
      <c r="H8" s="31">
        <v>506</v>
      </c>
      <c r="I8" s="32">
        <v>12</v>
      </c>
      <c r="K8" s="10"/>
    </row>
    <row r="9" spans="1:25" ht="15.75" customHeight="1" x14ac:dyDescent="0.3">
      <c r="A9" s="24">
        <v>3</v>
      </c>
      <c r="B9" s="25" t="s">
        <v>1256</v>
      </c>
      <c r="C9" s="25" t="s">
        <v>583</v>
      </c>
      <c r="D9" s="28">
        <v>84</v>
      </c>
      <c r="E9" s="28">
        <v>80</v>
      </c>
      <c r="F9" s="28">
        <f t="shared" si="0"/>
        <v>164</v>
      </c>
      <c r="G9" s="27">
        <v>3</v>
      </c>
      <c r="H9" s="28">
        <v>485</v>
      </c>
      <c r="I9" s="29">
        <v>9</v>
      </c>
    </row>
    <row r="10" spans="1:25" ht="15.75" customHeight="1" x14ac:dyDescent="0.3">
      <c r="A10" s="24">
        <v>2</v>
      </c>
      <c r="B10" s="25" t="s">
        <v>1148</v>
      </c>
      <c r="C10" s="25" t="s">
        <v>1132</v>
      </c>
      <c r="D10" s="28">
        <v>95</v>
      </c>
      <c r="E10" s="28">
        <v>86</v>
      </c>
      <c r="F10" s="28">
        <f t="shared" si="0"/>
        <v>181</v>
      </c>
      <c r="G10" s="27">
        <v>6</v>
      </c>
      <c r="H10" s="31">
        <v>474</v>
      </c>
      <c r="I10" s="32">
        <v>9</v>
      </c>
    </row>
    <row r="11" spans="1:25" ht="15.75" customHeight="1" x14ac:dyDescent="0.3">
      <c r="A11" s="33">
        <v>7</v>
      </c>
      <c r="B11" s="34" t="s">
        <v>1207</v>
      </c>
      <c r="C11" s="34" t="s">
        <v>496</v>
      </c>
      <c r="D11" s="37">
        <v>72</v>
      </c>
      <c r="E11" s="37">
        <v>71</v>
      </c>
      <c r="F11" s="37">
        <f t="shared" si="0"/>
        <v>143</v>
      </c>
      <c r="G11" s="36">
        <v>1</v>
      </c>
      <c r="H11" s="37">
        <v>449</v>
      </c>
      <c r="I11" s="38">
        <v>4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1257</v>
      </c>
      <c r="D13" s="9"/>
      <c r="E13" s="9" t="s">
        <v>1258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3" t="s">
        <v>11</v>
      </c>
      <c r="D14" s="63"/>
      <c r="E14" s="94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5</v>
      </c>
      <c r="B15" s="22" t="s">
        <v>1259</v>
      </c>
      <c r="C15" s="22" t="s">
        <v>326</v>
      </c>
      <c r="D15" s="18">
        <v>86</v>
      </c>
      <c r="E15" s="18">
        <v>85</v>
      </c>
      <c r="F15" s="18">
        <f t="shared" ref="F15:F20" si="1">SUM(D15:E15)</f>
        <v>171</v>
      </c>
      <c r="G15" s="18">
        <v>6</v>
      </c>
      <c r="H15" s="18">
        <v>509</v>
      </c>
      <c r="I15" s="23">
        <v>17</v>
      </c>
    </row>
    <row r="16" spans="1:25" ht="15.75" customHeight="1" x14ac:dyDescent="0.3">
      <c r="A16" s="24">
        <v>6</v>
      </c>
      <c r="B16" s="25" t="s">
        <v>1216</v>
      </c>
      <c r="C16" s="25" t="s">
        <v>1190</v>
      </c>
      <c r="D16" s="28">
        <v>76</v>
      </c>
      <c r="E16" s="28">
        <v>80</v>
      </c>
      <c r="F16" s="28">
        <f t="shared" si="1"/>
        <v>156</v>
      </c>
      <c r="G16" s="27">
        <v>5</v>
      </c>
      <c r="H16" s="28">
        <v>488</v>
      </c>
      <c r="I16" s="29">
        <v>16</v>
      </c>
    </row>
    <row r="17" spans="1:9" ht="15.75" customHeight="1" x14ac:dyDescent="0.3">
      <c r="A17" s="24">
        <v>4</v>
      </c>
      <c r="B17" s="25" t="s">
        <v>1260</v>
      </c>
      <c r="C17" s="25" t="s">
        <v>496</v>
      </c>
      <c r="D17" s="28">
        <v>72</v>
      </c>
      <c r="E17" s="28">
        <v>69</v>
      </c>
      <c r="F17" s="28">
        <f t="shared" si="1"/>
        <v>141</v>
      </c>
      <c r="G17" s="27">
        <v>3</v>
      </c>
      <c r="H17" s="28">
        <v>414</v>
      </c>
      <c r="I17" s="29">
        <v>11</v>
      </c>
    </row>
    <row r="18" spans="1:9" ht="15.75" customHeight="1" x14ac:dyDescent="0.3">
      <c r="A18" s="24">
        <v>3</v>
      </c>
      <c r="B18" s="25" t="s">
        <v>1261</v>
      </c>
      <c r="C18" s="25" t="s">
        <v>583</v>
      </c>
      <c r="D18" s="28">
        <v>64</v>
      </c>
      <c r="E18" s="28">
        <v>51</v>
      </c>
      <c r="F18" s="28">
        <f t="shared" si="1"/>
        <v>115</v>
      </c>
      <c r="G18" s="27">
        <v>1</v>
      </c>
      <c r="H18" s="28">
        <v>376</v>
      </c>
      <c r="I18" s="29">
        <v>8</v>
      </c>
    </row>
    <row r="19" spans="1:9" ht="15.75" customHeight="1" x14ac:dyDescent="0.3">
      <c r="A19" s="24">
        <v>1</v>
      </c>
      <c r="B19" s="25" t="s">
        <v>1223</v>
      </c>
      <c r="C19" s="25" t="s">
        <v>583</v>
      </c>
      <c r="D19" s="28">
        <v>69</v>
      </c>
      <c r="E19" s="28">
        <v>76</v>
      </c>
      <c r="F19" s="28">
        <f t="shared" si="1"/>
        <v>145</v>
      </c>
      <c r="G19" s="27">
        <v>4</v>
      </c>
      <c r="H19" s="31">
        <v>365</v>
      </c>
      <c r="I19" s="32">
        <v>7</v>
      </c>
    </row>
    <row r="20" spans="1:9" ht="15.75" customHeight="1" x14ac:dyDescent="0.3">
      <c r="A20" s="33">
        <v>2</v>
      </c>
      <c r="B20" s="34" t="s">
        <v>1262</v>
      </c>
      <c r="C20" s="34" t="s">
        <v>534</v>
      </c>
      <c r="D20" s="37">
        <v>64</v>
      </c>
      <c r="E20" s="37">
        <v>57</v>
      </c>
      <c r="F20" s="37">
        <f t="shared" si="1"/>
        <v>121</v>
      </c>
      <c r="G20" s="36">
        <v>2</v>
      </c>
      <c r="H20" s="37">
        <v>351</v>
      </c>
      <c r="I20" s="38">
        <v>5</v>
      </c>
    </row>
    <row r="21" spans="1:9" ht="15.75" customHeight="1" x14ac:dyDescent="0.3"/>
    <row r="22" spans="1:9" ht="15.75" customHeight="1" x14ac:dyDescent="0.3">
      <c r="B22" s="8" t="s">
        <v>1177</v>
      </c>
    </row>
    <row r="23" spans="1:9" ht="15.75" customHeight="1" x14ac:dyDescent="0.35">
      <c r="B23" s="150" t="s">
        <v>1178</v>
      </c>
    </row>
    <row r="24" spans="1:9" ht="15.75" customHeight="1" x14ac:dyDescent="0.3"/>
    <row r="25" spans="1:9" ht="15.75" customHeight="1" x14ac:dyDescent="0.3">
      <c r="B25" s="10" t="s">
        <v>1251</v>
      </c>
      <c r="F25" s="41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74A77D22-BD77-4FE1-A784-C9864C8E15C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9A89-5F9F-406F-BEB8-4D6376D549D9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4"/>
      <c r="B1" s="2" t="s">
        <v>1263</v>
      </c>
      <c r="C1" s="2"/>
      <c r="D1" s="3"/>
      <c r="E1" s="3"/>
      <c r="F1" s="3"/>
      <c r="G1" s="3"/>
      <c r="H1" s="3"/>
      <c r="I1" s="4" t="s">
        <v>1264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1265</v>
      </c>
      <c r="D3" s="9"/>
      <c r="E3" s="9" t="s">
        <v>780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22" t="s">
        <v>1266</v>
      </c>
      <c r="C5" s="22" t="s">
        <v>1132</v>
      </c>
      <c r="D5" s="17">
        <v>94</v>
      </c>
      <c r="E5" s="17">
        <v>95</v>
      </c>
      <c r="F5" s="18">
        <f t="shared" ref="F5:F13" si="0">SUM(D5:E5)</f>
        <v>189</v>
      </c>
      <c r="G5" s="18">
        <v>9</v>
      </c>
      <c r="H5" s="18">
        <v>564</v>
      </c>
      <c r="I5" s="23">
        <v>27</v>
      </c>
      <c r="K5" s="10"/>
    </row>
    <row r="6" spans="1:25" ht="15.75" customHeight="1" x14ac:dyDescent="0.3">
      <c r="A6" s="24">
        <v>8</v>
      </c>
      <c r="B6" s="25" t="s">
        <v>1188</v>
      </c>
      <c r="C6" s="25" t="s">
        <v>101</v>
      </c>
      <c r="D6" s="26">
        <v>91</v>
      </c>
      <c r="E6" s="26">
        <v>93</v>
      </c>
      <c r="F6" s="28">
        <f t="shared" si="0"/>
        <v>184</v>
      </c>
      <c r="G6" s="27">
        <v>6</v>
      </c>
      <c r="H6" s="28">
        <v>553</v>
      </c>
      <c r="I6" s="29">
        <v>20</v>
      </c>
      <c r="K6" s="10"/>
    </row>
    <row r="7" spans="1:25" ht="15.75" customHeight="1" x14ac:dyDescent="0.3">
      <c r="A7" s="24">
        <v>5</v>
      </c>
      <c r="B7" s="25" t="s">
        <v>61</v>
      </c>
      <c r="C7" s="25" t="s">
        <v>583</v>
      </c>
      <c r="D7" s="26">
        <v>90</v>
      </c>
      <c r="E7" s="26">
        <v>94</v>
      </c>
      <c r="F7" s="28">
        <f t="shared" si="0"/>
        <v>184</v>
      </c>
      <c r="G7" s="27">
        <v>6</v>
      </c>
      <c r="H7" s="28">
        <v>552</v>
      </c>
      <c r="I7" s="29">
        <v>20</v>
      </c>
      <c r="J7" s="89"/>
      <c r="K7" s="10"/>
    </row>
    <row r="8" spans="1:25" ht="15.75" customHeight="1" x14ac:dyDescent="0.3">
      <c r="A8" s="24">
        <v>4</v>
      </c>
      <c r="B8" s="25" t="s">
        <v>844</v>
      </c>
      <c r="C8" s="25" t="s">
        <v>64</v>
      </c>
      <c r="D8" s="26">
        <v>92</v>
      </c>
      <c r="E8" s="26">
        <v>95</v>
      </c>
      <c r="F8" s="28">
        <f t="shared" si="0"/>
        <v>187</v>
      </c>
      <c r="G8" s="27">
        <v>8</v>
      </c>
      <c r="H8" s="28">
        <v>548</v>
      </c>
      <c r="I8" s="29">
        <v>19</v>
      </c>
      <c r="K8" s="10"/>
    </row>
    <row r="9" spans="1:25" ht="15.75" customHeight="1" x14ac:dyDescent="0.3">
      <c r="A9" s="24">
        <v>6</v>
      </c>
      <c r="B9" s="25" t="s">
        <v>1133</v>
      </c>
      <c r="C9" s="25" t="s">
        <v>1132</v>
      </c>
      <c r="D9" s="26">
        <v>92</v>
      </c>
      <c r="E9" s="26">
        <v>94</v>
      </c>
      <c r="F9" s="28">
        <f t="shared" si="0"/>
        <v>186</v>
      </c>
      <c r="G9" s="27">
        <v>7</v>
      </c>
      <c r="H9" s="28">
        <v>372</v>
      </c>
      <c r="I9" s="29">
        <v>14</v>
      </c>
    </row>
    <row r="10" spans="1:25" ht="15.75" customHeight="1" x14ac:dyDescent="0.3">
      <c r="A10" s="24">
        <v>9</v>
      </c>
      <c r="B10" s="25" t="s">
        <v>946</v>
      </c>
      <c r="C10" s="25" t="s">
        <v>101</v>
      </c>
      <c r="D10" s="26">
        <v>88</v>
      </c>
      <c r="E10" s="26">
        <v>95</v>
      </c>
      <c r="F10" s="28">
        <f t="shared" si="0"/>
        <v>183</v>
      </c>
      <c r="G10" s="27">
        <v>4</v>
      </c>
      <c r="H10" s="28">
        <v>531</v>
      </c>
      <c r="I10" s="29">
        <v>11</v>
      </c>
    </row>
    <row r="11" spans="1:25" ht="15.75" customHeight="1" x14ac:dyDescent="0.3">
      <c r="A11" s="24">
        <v>3</v>
      </c>
      <c r="B11" s="25" t="s">
        <v>1148</v>
      </c>
      <c r="C11" s="25" t="s">
        <v>1132</v>
      </c>
      <c r="D11" s="26">
        <v>85</v>
      </c>
      <c r="E11" s="26">
        <v>89</v>
      </c>
      <c r="F11" s="28">
        <f t="shared" si="0"/>
        <v>174</v>
      </c>
      <c r="G11" s="27">
        <v>3</v>
      </c>
      <c r="H11" s="28">
        <v>523</v>
      </c>
      <c r="I11" s="29">
        <v>10</v>
      </c>
    </row>
    <row r="12" spans="1:25" ht="15.75" customHeight="1" x14ac:dyDescent="0.3">
      <c r="A12" s="24">
        <v>2</v>
      </c>
      <c r="B12" s="25" t="s">
        <v>1153</v>
      </c>
      <c r="C12" s="25" t="s">
        <v>1132</v>
      </c>
      <c r="D12" s="26">
        <v>86</v>
      </c>
      <c r="E12" s="26">
        <v>88</v>
      </c>
      <c r="F12" s="28">
        <f t="shared" si="0"/>
        <v>174</v>
      </c>
      <c r="G12" s="27">
        <v>3</v>
      </c>
      <c r="H12" s="31">
        <v>522</v>
      </c>
      <c r="I12" s="32">
        <v>9</v>
      </c>
    </row>
    <row r="13" spans="1:25" ht="15.75" customHeight="1" x14ac:dyDescent="0.3">
      <c r="A13" s="33">
        <v>1</v>
      </c>
      <c r="B13" s="34" t="s">
        <v>1267</v>
      </c>
      <c r="C13" s="34" t="s">
        <v>1190</v>
      </c>
      <c r="D13" s="155">
        <v>0</v>
      </c>
      <c r="E13" s="155">
        <v>0</v>
      </c>
      <c r="F13" s="37">
        <f t="shared" si="0"/>
        <v>0</v>
      </c>
      <c r="G13" s="36">
        <v>0</v>
      </c>
      <c r="H13" s="56">
        <v>173</v>
      </c>
      <c r="I13" s="57">
        <v>4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1268</v>
      </c>
      <c r="D15" s="9"/>
      <c r="E15" s="9" t="s">
        <v>1269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3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22" t="s">
        <v>229</v>
      </c>
      <c r="C17" s="22" t="s">
        <v>178</v>
      </c>
      <c r="D17" s="17">
        <v>84</v>
      </c>
      <c r="E17" s="17">
        <v>86</v>
      </c>
      <c r="F17" s="18">
        <f t="shared" ref="F17:F24" si="1">SUM(D17:E17)</f>
        <v>170</v>
      </c>
      <c r="G17" s="18">
        <v>6</v>
      </c>
      <c r="H17" s="18">
        <v>531</v>
      </c>
      <c r="I17" s="23">
        <v>22</v>
      </c>
    </row>
    <row r="18" spans="1:9" ht="15.75" customHeight="1" x14ac:dyDescent="0.3">
      <c r="A18" s="24">
        <v>7</v>
      </c>
      <c r="B18" s="25" t="s">
        <v>1216</v>
      </c>
      <c r="C18" s="25" t="s">
        <v>1190</v>
      </c>
      <c r="D18" s="26">
        <v>91</v>
      </c>
      <c r="E18" s="26">
        <v>92</v>
      </c>
      <c r="F18" s="28">
        <f t="shared" si="1"/>
        <v>183</v>
      </c>
      <c r="G18" s="27">
        <v>8</v>
      </c>
      <c r="H18" s="28">
        <v>531</v>
      </c>
      <c r="I18" s="29">
        <v>22</v>
      </c>
    </row>
    <row r="19" spans="1:9" ht="15.75" customHeight="1" x14ac:dyDescent="0.3">
      <c r="A19" s="24">
        <v>5</v>
      </c>
      <c r="B19" s="25" t="s">
        <v>1270</v>
      </c>
      <c r="C19" s="25" t="s">
        <v>534</v>
      </c>
      <c r="D19" s="26">
        <v>79</v>
      </c>
      <c r="E19" s="26">
        <v>88</v>
      </c>
      <c r="F19" s="28">
        <f t="shared" si="1"/>
        <v>167</v>
      </c>
      <c r="G19" s="27">
        <v>5</v>
      </c>
      <c r="H19" s="28">
        <v>509</v>
      </c>
      <c r="I19" s="29">
        <v>16</v>
      </c>
    </row>
    <row r="20" spans="1:9" ht="15.75" customHeight="1" x14ac:dyDescent="0.3">
      <c r="A20" s="24">
        <v>8</v>
      </c>
      <c r="B20" s="25" t="s">
        <v>1271</v>
      </c>
      <c r="C20" s="25" t="s">
        <v>534</v>
      </c>
      <c r="D20" s="26">
        <v>82</v>
      </c>
      <c r="E20" s="26">
        <v>83</v>
      </c>
      <c r="F20" s="28">
        <f t="shared" si="1"/>
        <v>165</v>
      </c>
      <c r="G20" s="27">
        <v>4</v>
      </c>
      <c r="H20" s="28">
        <v>506</v>
      </c>
      <c r="I20" s="29">
        <v>14</v>
      </c>
    </row>
    <row r="21" spans="1:9" ht="15.75" customHeight="1" x14ac:dyDescent="0.3">
      <c r="A21" s="24">
        <v>4</v>
      </c>
      <c r="B21" s="25" t="s">
        <v>1272</v>
      </c>
      <c r="C21" s="25" t="s">
        <v>64</v>
      </c>
      <c r="D21" s="26">
        <v>84</v>
      </c>
      <c r="E21" s="26">
        <v>88</v>
      </c>
      <c r="F21" s="28">
        <f t="shared" si="1"/>
        <v>172</v>
      </c>
      <c r="G21" s="27">
        <v>7</v>
      </c>
      <c r="H21" s="28">
        <v>471</v>
      </c>
      <c r="I21" s="29">
        <v>13</v>
      </c>
    </row>
    <row r="22" spans="1:9" ht="15.75" customHeight="1" x14ac:dyDescent="0.3">
      <c r="A22" s="24">
        <v>1</v>
      </c>
      <c r="B22" s="25" t="s">
        <v>1273</v>
      </c>
      <c r="C22" s="25" t="s">
        <v>1132</v>
      </c>
      <c r="D22" s="26">
        <v>74</v>
      </c>
      <c r="E22" s="26">
        <v>82</v>
      </c>
      <c r="F22" s="28">
        <f t="shared" si="1"/>
        <v>156</v>
      </c>
      <c r="G22" s="27">
        <v>3</v>
      </c>
      <c r="H22" s="31">
        <v>496</v>
      </c>
      <c r="I22" s="32">
        <v>12</v>
      </c>
    </row>
    <row r="23" spans="1:9" ht="15.75" customHeight="1" x14ac:dyDescent="0.3">
      <c r="A23" s="24">
        <v>3</v>
      </c>
      <c r="B23" s="25" t="s">
        <v>1274</v>
      </c>
      <c r="C23" s="25" t="s">
        <v>415</v>
      </c>
      <c r="D23" s="156" t="s">
        <v>79</v>
      </c>
      <c r="E23" s="26"/>
      <c r="F23" s="28">
        <f t="shared" si="1"/>
        <v>0</v>
      </c>
      <c r="G23" s="27">
        <v>0</v>
      </c>
      <c r="H23" s="28">
        <v>0</v>
      </c>
      <c r="I23" s="29">
        <v>0</v>
      </c>
    </row>
    <row r="24" spans="1:9" ht="15.75" customHeight="1" x14ac:dyDescent="0.3">
      <c r="A24" s="33">
        <v>6</v>
      </c>
      <c r="B24" s="34" t="s">
        <v>1275</v>
      </c>
      <c r="C24" s="34" t="s">
        <v>101</v>
      </c>
      <c r="D24" s="155" t="s">
        <v>79</v>
      </c>
      <c r="E24" s="35"/>
      <c r="F24" s="37">
        <f t="shared" si="1"/>
        <v>0</v>
      </c>
      <c r="G24" s="36">
        <v>0</v>
      </c>
      <c r="H24" s="37">
        <v>0</v>
      </c>
      <c r="I24" s="38">
        <v>0</v>
      </c>
    </row>
    <row r="25" spans="1:9" ht="15.75" customHeight="1" x14ac:dyDescent="0.3"/>
    <row r="26" spans="1:9" ht="15.75" customHeight="1" x14ac:dyDescent="0.3">
      <c r="A26" s="1"/>
      <c r="B26" s="8" t="s">
        <v>46</v>
      </c>
      <c r="C26" s="9" t="s">
        <v>1276</v>
      </c>
      <c r="D26" s="9"/>
      <c r="E26" s="9" t="s">
        <v>1277</v>
      </c>
      <c r="F26" s="8"/>
      <c r="G26" s="8"/>
      <c r="H26" s="8"/>
      <c r="I26" s="8"/>
    </row>
    <row r="27" spans="1:9" ht="15.75" customHeight="1" x14ac:dyDescent="0.3">
      <c r="A27" s="11">
        <v>2</v>
      </c>
      <c r="B27" s="12" t="s">
        <v>10</v>
      </c>
      <c r="C27" s="93" t="s">
        <v>11</v>
      </c>
      <c r="D27" s="63"/>
      <c r="E27" s="94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4</v>
      </c>
      <c r="B28" s="22" t="s">
        <v>1131</v>
      </c>
      <c r="C28" s="22" t="s">
        <v>1132</v>
      </c>
      <c r="D28" s="17">
        <v>85</v>
      </c>
      <c r="E28" s="17">
        <v>88</v>
      </c>
      <c r="F28" s="18">
        <f t="shared" ref="F28:F35" si="2">SUM(D28:E28)</f>
        <v>173</v>
      </c>
      <c r="G28" s="18">
        <v>7</v>
      </c>
      <c r="H28" s="18">
        <v>521</v>
      </c>
      <c r="I28" s="23">
        <v>22</v>
      </c>
    </row>
    <row r="29" spans="1:9" ht="15.75" customHeight="1" x14ac:dyDescent="0.3">
      <c r="A29" s="24">
        <v>6</v>
      </c>
      <c r="B29" s="25" t="s">
        <v>1130</v>
      </c>
      <c r="C29" s="25" t="s">
        <v>101</v>
      </c>
      <c r="D29" s="26">
        <v>79</v>
      </c>
      <c r="E29" s="26">
        <v>90</v>
      </c>
      <c r="F29" s="28">
        <f t="shared" si="2"/>
        <v>169</v>
      </c>
      <c r="G29" s="27">
        <v>6</v>
      </c>
      <c r="H29" s="28">
        <v>504</v>
      </c>
      <c r="I29" s="29">
        <v>16</v>
      </c>
    </row>
    <row r="30" spans="1:9" ht="15.75" customHeight="1" x14ac:dyDescent="0.3">
      <c r="A30" s="24">
        <v>1</v>
      </c>
      <c r="B30" s="25" t="s">
        <v>491</v>
      </c>
      <c r="C30" s="25" t="s">
        <v>492</v>
      </c>
      <c r="D30" s="26">
        <v>74</v>
      </c>
      <c r="E30" s="26">
        <v>75</v>
      </c>
      <c r="F30" s="28">
        <f t="shared" si="2"/>
        <v>149</v>
      </c>
      <c r="G30" s="27">
        <v>2</v>
      </c>
      <c r="H30" s="31">
        <v>483</v>
      </c>
      <c r="I30" s="32">
        <v>14</v>
      </c>
    </row>
    <row r="31" spans="1:9" ht="15.75" customHeight="1" x14ac:dyDescent="0.3">
      <c r="A31" s="24">
        <v>8</v>
      </c>
      <c r="B31" s="25" t="s">
        <v>1278</v>
      </c>
      <c r="C31" s="25" t="s">
        <v>583</v>
      </c>
      <c r="D31" s="26">
        <v>76</v>
      </c>
      <c r="E31" s="26">
        <v>77</v>
      </c>
      <c r="F31" s="28">
        <f t="shared" si="2"/>
        <v>153</v>
      </c>
      <c r="G31" s="27">
        <v>4</v>
      </c>
      <c r="H31" s="28">
        <v>479</v>
      </c>
      <c r="I31" s="29">
        <v>14</v>
      </c>
    </row>
    <row r="32" spans="1:9" ht="15.75" customHeight="1" x14ac:dyDescent="0.3">
      <c r="A32" s="24">
        <v>3</v>
      </c>
      <c r="B32" s="25" t="s">
        <v>1154</v>
      </c>
      <c r="C32" s="25" t="s">
        <v>273</v>
      </c>
      <c r="D32" s="26">
        <v>86</v>
      </c>
      <c r="E32" s="26">
        <v>94</v>
      </c>
      <c r="F32" s="28">
        <f t="shared" si="2"/>
        <v>180</v>
      </c>
      <c r="G32" s="27">
        <v>8</v>
      </c>
      <c r="H32" s="28">
        <v>443</v>
      </c>
      <c r="I32" s="29">
        <v>14</v>
      </c>
    </row>
    <row r="33" spans="1:9" ht="15.75" customHeight="1" x14ac:dyDescent="0.3">
      <c r="A33" s="24">
        <v>7</v>
      </c>
      <c r="B33" s="25" t="s">
        <v>1169</v>
      </c>
      <c r="C33" s="25" t="s">
        <v>64</v>
      </c>
      <c r="D33" s="26">
        <v>80</v>
      </c>
      <c r="E33" s="26">
        <v>84</v>
      </c>
      <c r="F33" s="28">
        <f t="shared" si="2"/>
        <v>164</v>
      </c>
      <c r="G33" s="27">
        <v>5</v>
      </c>
      <c r="H33" s="28">
        <v>491</v>
      </c>
      <c r="I33" s="29">
        <v>13</v>
      </c>
    </row>
    <row r="34" spans="1:9" ht="15.75" customHeight="1" x14ac:dyDescent="0.3">
      <c r="A34" s="24">
        <v>2</v>
      </c>
      <c r="B34" s="25" t="s">
        <v>1279</v>
      </c>
      <c r="C34" s="25" t="s">
        <v>583</v>
      </c>
      <c r="D34" s="26">
        <v>66</v>
      </c>
      <c r="E34" s="26">
        <v>80</v>
      </c>
      <c r="F34" s="28">
        <f t="shared" si="2"/>
        <v>146</v>
      </c>
      <c r="G34" s="27">
        <v>1</v>
      </c>
      <c r="H34" s="28">
        <v>464</v>
      </c>
      <c r="I34" s="29">
        <v>10</v>
      </c>
    </row>
    <row r="35" spans="1:9" ht="15.75" customHeight="1" x14ac:dyDescent="0.3">
      <c r="A35" s="33">
        <v>5</v>
      </c>
      <c r="B35" s="157" t="s">
        <v>1280</v>
      </c>
      <c r="C35" s="34" t="s">
        <v>415</v>
      </c>
      <c r="D35" s="35">
        <v>76</v>
      </c>
      <c r="E35" s="35">
        <v>77</v>
      </c>
      <c r="F35" s="37">
        <f t="shared" si="2"/>
        <v>153</v>
      </c>
      <c r="G35" s="36">
        <v>4</v>
      </c>
      <c r="H35" s="37">
        <v>452</v>
      </c>
      <c r="I35" s="38">
        <v>9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1281</v>
      </c>
      <c r="D37" s="9"/>
      <c r="E37" s="9" t="s">
        <v>1282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93" t="s">
        <v>11</v>
      </c>
      <c r="D38" s="63"/>
      <c r="E38" s="94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6</v>
      </c>
      <c r="B39" s="22" t="s">
        <v>1283</v>
      </c>
      <c r="C39" s="22" t="s">
        <v>583</v>
      </c>
      <c r="D39" s="17">
        <v>60</v>
      </c>
      <c r="E39" s="17">
        <v>79</v>
      </c>
      <c r="F39" s="18">
        <f t="shared" ref="F39:F46" si="3">SUM(D39:E39)</f>
        <v>139</v>
      </c>
      <c r="G39" s="18">
        <v>4</v>
      </c>
      <c r="H39" s="18">
        <v>458</v>
      </c>
      <c r="I39" s="23">
        <v>20</v>
      </c>
    </row>
    <row r="40" spans="1:9" ht="15.75" customHeight="1" x14ac:dyDescent="0.3">
      <c r="A40" s="24">
        <v>5</v>
      </c>
      <c r="B40" s="25" t="s">
        <v>1284</v>
      </c>
      <c r="C40" s="25" t="s">
        <v>583</v>
      </c>
      <c r="D40" s="26">
        <v>77</v>
      </c>
      <c r="E40" s="26">
        <v>79</v>
      </c>
      <c r="F40" s="28">
        <f t="shared" si="3"/>
        <v>156</v>
      </c>
      <c r="G40" s="27">
        <v>7</v>
      </c>
      <c r="H40" s="28">
        <v>422</v>
      </c>
      <c r="I40" s="29">
        <v>19</v>
      </c>
    </row>
    <row r="41" spans="1:9" ht="15.75" customHeight="1" x14ac:dyDescent="0.3">
      <c r="A41" s="24">
        <v>3</v>
      </c>
      <c r="B41" s="25" t="s">
        <v>509</v>
      </c>
      <c r="C41" s="25" t="s">
        <v>492</v>
      </c>
      <c r="D41" s="26">
        <v>70</v>
      </c>
      <c r="E41" s="26">
        <v>76</v>
      </c>
      <c r="F41" s="28">
        <f t="shared" si="3"/>
        <v>146</v>
      </c>
      <c r="G41" s="27">
        <v>5</v>
      </c>
      <c r="H41" s="28">
        <v>378</v>
      </c>
      <c r="I41" s="29">
        <v>17</v>
      </c>
    </row>
    <row r="42" spans="1:9" ht="15.75" customHeight="1" x14ac:dyDescent="0.3">
      <c r="A42" s="24">
        <v>2</v>
      </c>
      <c r="B42" s="25" t="s">
        <v>220</v>
      </c>
      <c r="C42" s="25" t="s">
        <v>64</v>
      </c>
      <c r="D42" s="26">
        <v>67</v>
      </c>
      <c r="E42" s="26">
        <v>83</v>
      </c>
      <c r="F42" s="28">
        <f t="shared" si="3"/>
        <v>150</v>
      </c>
      <c r="G42" s="27">
        <v>6</v>
      </c>
      <c r="H42" s="28">
        <v>404</v>
      </c>
      <c r="I42" s="29">
        <v>16</v>
      </c>
    </row>
    <row r="43" spans="1:9" ht="15.75" customHeight="1" x14ac:dyDescent="0.3">
      <c r="A43" s="24">
        <v>1</v>
      </c>
      <c r="B43" s="25" t="s">
        <v>1223</v>
      </c>
      <c r="C43" s="25" t="s">
        <v>583</v>
      </c>
      <c r="D43" s="26">
        <v>59</v>
      </c>
      <c r="E43" s="26">
        <v>70</v>
      </c>
      <c r="F43" s="28">
        <f t="shared" si="3"/>
        <v>129</v>
      </c>
      <c r="G43" s="27">
        <v>3</v>
      </c>
      <c r="H43" s="31">
        <v>388</v>
      </c>
      <c r="I43" s="32">
        <v>14</v>
      </c>
    </row>
    <row r="44" spans="1:9" ht="15.75" customHeight="1" x14ac:dyDescent="0.3">
      <c r="A44" s="24">
        <v>7</v>
      </c>
      <c r="B44" s="25" t="s">
        <v>1285</v>
      </c>
      <c r="C44" s="25" t="s">
        <v>1190</v>
      </c>
      <c r="D44" s="26">
        <v>80</v>
      </c>
      <c r="E44" s="26">
        <v>91</v>
      </c>
      <c r="F44" s="28">
        <f t="shared" si="3"/>
        <v>171</v>
      </c>
      <c r="G44" s="27">
        <v>8</v>
      </c>
      <c r="H44" s="28">
        <v>171</v>
      </c>
      <c r="I44" s="29">
        <v>8</v>
      </c>
    </row>
    <row r="45" spans="1:9" ht="15.75" customHeight="1" x14ac:dyDescent="0.3">
      <c r="A45" s="24">
        <v>4</v>
      </c>
      <c r="B45" s="25" t="s">
        <v>1286</v>
      </c>
      <c r="C45" s="25" t="s">
        <v>487</v>
      </c>
      <c r="D45" s="156" t="s">
        <v>79</v>
      </c>
      <c r="E45" s="26"/>
      <c r="F45" s="28">
        <f t="shared" si="3"/>
        <v>0</v>
      </c>
      <c r="G45" s="27">
        <v>0</v>
      </c>
      <c r="H45" s="28">
        <v>0</v>
      </c>
      <c r="I45" s="29">
        <v>0</v>
      </c>
    </row>
    <row r="46" spans="1:9" ht="15.75" customHeight="1" x14ac:dyDescent="0.3">
      <c r="A46" s="33">
        <v>8</v>
      </c>
      <c r="B46" s="34" t="s">
        <v>1246</v>
      </c>
      <c r="C46" s="34" t="s">
        <v>583</v>
      </c>
      <c r="D46" s="155" t="s">
        <v>79</v>
      </c>
      <c r="E46" s="35"/>
      <c r="F46" s="37">
        <f t="shared" si="3"/>
        <v>0</v>
      </c>
      <c r="G46" s="36">
        <v>0</v>
      </c>
      <c r="H46" s="37">
        <v>0</v>
      </c>
      <c r="I46" s="38">
        <v>0</v>
      </c>
    </row>
    <row r="47" spans="1:9" ht="15.75" customHeight="1" x14ac:dyDescent="0.3"/>
    <row r="48" spans="1:9" ht="15.75" customHeight="1" x14ac:dyDescent="0.3">
      <c r="B48" s="10" t="s">
        <v>1287</v>
      </c>
      <c r="F48" s="41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7EBB9231-1863-47F0-A461-C75BB22050F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238B-C0D7-478D-9C1C-4C0F5CCE7A9F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4"/>
      <c r="B1" s="2" t="s">
        <v>1263</v>
      </c>
      <c r="C1" s="2"/>
      <c r="D1" s="3"/>
      <c r="E1" s="3"/>
      <c r="F1" s="3" t="s">
        <v>278</v>
      </c>
      <c r="G1" s="3"/>
      <c r="H1" s="3"/>
      <c r="I1" s="4" t="s">
        <v>1264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1288</v>
      </c>
      <c r="D3" s="9"/>
      <c r="E3" s="9" t="s">
        <v>1228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3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1131</v>
      </c>
      <c r="C5" s="46" t="s">
        <v>1132</v>
      </c>
      <c r="D5" s="17">
        <v>85</v>
      </c>
      <c r="E5" s="17">
        <v>88</v>
      </c>
      <c r="F5" s="18">
        <v>173</v>
      </c>
      <c r="G5" s="18">
        <v>5</v>
      </c>
      <c r="H5" s="17">
        <v>521</v>
      </c>
      <c r="I5" s="47">
        <v>17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7</v>
      </c>
      <c r="B6" s="49" t="s">
        <v>946</v>
      </c>
      <c r="C6" s="49" t="s">
        <v>101</v>
      </c>
      <c r="D6" s="26">
        <v>88</v>
      </c>
      <c r="E6" s="26">
        <v>95</v>
      </c>
      <c r="F6" s="28">
        <v>183</v>
      </c>
      <c r="G6" s="28">
        <v>6</v>
      </c>
      <c r="H6" s="26">
        <v>531</v>
      </c>
      <c r="I6" s="50">
        <v>16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3</v>
      </c>
      <c r="B7" s="49" t="s">
        <v>1133</v>
      </c>
      <c r="C7" s="49" t="s">
        <v>1132</v>
      </c>
      <c r="D7" s="26">
        <v>92</v>
      </c>
      <c r="E7" s="26">
        <v>94</v>
      </c>
      <c r="F7" s="28">
        <v>186</v>
      </c>
      <c r="G7" s="28">
        <v>7</v>
      </c>
      <c r="H7" s="26">
        <v>372</v>
      </c>
      <c r="I7" s="50">
        <v>14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1130</v>
      </c>
      <c r="C8" s="49" t="s">
        <v>101</v>
      </c>
      <c r="D8" s="26">
        <v>79</v>
      </c>
      <c r="E8" s="26">
        <v>90</v>
      </c>
      <c r="F8" s="28">
        <v>169</v>
      </c>
      <c r="G8" s="28">
        <v>4</v>
      </c>
      <c r="H8" s="26">
        <v>504</v>
      </c>
      <c r="I8" s="50">
        <v>13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1273</v>
      </c>
      <c r="C9" s="49" t="s">
        <v>1132</v>
      </c>
      <c r="D9" s="26">
        <v>74</v>
      </c>
      <c r="E9" s="26">
        <v>82</v>
      </c>
      <c r="F9" s="28">
        <v>156</v>
      </c>
      <c r="G9" s="28">
        <v>3</v>
      </c>
      <c r="H9" s="26">
        <v>496</v>
      </c>
      <c r="I9" s="50">
        <v>12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4">
        <v>5</v>
      </c>
      <c r="B10" s="40" t="s">
        <v>1280</v>
      </c>
      <c r="C10" s="25" t="s">
        <v>415</v>
      </c>
      <c r="D10" s="26">
        <v>76</v>
      </c>
      <c r="E10" s="26">
        <v>77</v>
      </c>
      <c r="F10" s="28">
        <v>153</v>
      </c>
      <c r="G10" s="28">
        <v>2</v>
      </c>
      <c r="H10" s="26">
        <v>452</v>
      </c>
      <c r="I10" s="50">
        <v>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3">
        <v>1</v>
      </c>
      <c r="B11" s="34" t="s">
        <v>220</v>
      </c>
      <c r="C11" s="34" t="s">
        <v>64</v>
      </c>
      <c r="D11" s="37">
        <v>67</v>
      </c>
      <c r="E11" s="37">
        <v>83</v>
      </c>
      <c r="F11" s="37">
        <v>150</v>
      </c>
      <c r="G11" s="37">
        <v>1</v>
      </c>
      <c r="H11" s="56">
        <v>404</v>
      </c>
      <c r="I11" s="57">
        <v>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10" t="s">
        <v>277</v>
      </c>
      <c r="F13" s="41" t="s">
        <v>167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168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A9955DB-307F-4629-9166-99765F4759A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5ED8-484C-42CD-9789-CE17F2C2B735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2" customWidth="1"/>
    <col min="2" max="3" width="20.7109375" style="168" customWidth="1"/>
    <col min="4" max="9" width="5" style="168" customWidth="1"/>
    <col min="10" max="10" width="1.7109375" style="168" customWidth="1"/>
    <col min="11" max="11" width="2.7109375" style="168" customWidth="1"/>
    <col min="12" max="13" width="20.7109375" style="168" customWidth="1"/>
    <col min="14" max="19" width="5" style="168" customWidth="1"/>
    <col min="20" max="25" width="4.140625" style="168" customWidth="1"/>
    <col min="26" max="27" width="4.140625" customWidth="1"/>
  </cols>
  <sheetData>
    <row r="1" spans="1:25" ht="18" x14ac:dyDescent="0.35">
      <c r="A1" s="158"/>
      <c r="B1" s="159" t="s">
        <v>1289</v>
      </c>
      <c r="C1" s="160"/>
      <c r="D1" s="160"/>
      <c r="E1" s="160"/>
      <c r="F1" s="160"/>
      <c r="G1" s="160"/>
      <c r="H1" s="160"/>
      <c r="I1" s="161" t="s">
        <v>1290</v>
      </c>
      <c r="J1" s="159"/>
      <c r="K1" s="160"/>
      <c r="L1" s="161"/>
      <c r="M1" s="159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2"/>
    </row>
    <row r="2" spans="1:25" ht="19.5" customHeight="1" x14ac:dyDescent="0.35">
      <c r="A2" s="163"/>
      <c r="B2" s="164" t="s">
        <v>2</v>
      </c>
      <c r="C2" s="165"/>
      <c r="D2" s="166" t="s">
        <v>3</v>
      </c>
      <c r="E2" s="166"/>
      <c r="F2" s="166"/>
      <c r="G2" s="166"/>
      <c r="H2" s="166"/>
      <c r="I2" s="166"/>
      <c r="J2" s="167"/>
    </row>
    <row r="3" spans="1:25" ht="15.75" customHeight="1" x14ac:dyDescent="0.3">
      <c r="A3" s="169"/>
      <c r="B3" s="170" t="s">
        <v>4</v>
      </c>
      <c r="C3" s="171" t="s">
        <v>1291</v>
      </c>
      <c r="D3" s="171"/>
      <c r="E3" s="172" t="s">
        <v>1292</v>
      </c>
      <c r="F3" s="170"/>
      <c r="G3" s="170"/>
      <c r="H3" s="170"/>
      <c r="I3" s="170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15.75" customHeight="1" x14ac:dyDescent="0.3">
      <c r="A4" s="174">
        <v>2</v>
      </c>
      <c r="B4" s="175" t="s">
        <v>10</v>
      </c>
      <c r="C4" s="176" t="s">
        <v>11</v>
      </c>
      <c r="D4" s="177"/>
      <c r="E4" s="178"/>
      <c r="F4" s="179" t="s">
        <v>12</v>
      </c>
      <c r="G4" s="179" t="s">
        <v>13</v>
      </c>
      <c r="H4" s="179" t="s">
        <v>14</v>
      </c>
      <c r="I4" s="180" t="s">
        <v>15</v>
      </c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</row>
    <row r="5" spans="1:25" ht="15.75" customHeight="1" x14ac:dyDescent="0.3">
      <c r="A5" s="181">
        <v>1</v>
      </c>
      <c r="B5" s="182" t="s">
        <v>1293</v>
      </c>
      <c r="C5" s="182" t="s">
        <v>685</v>
      </c>
      <c r="D5" s="183">
        <v>98</v>
      </c>
      <c r="E5" s="183">
        <v>97</v>
      </c>
      <c r="F5" s="183">
        <f t="shared" ref="F5:F11" si="0">SUM(D5:E5)</f>
        <v>195</v>
      </c>
      <c r="G5" s="183">
        <v>7</v>
      </c>
      <c r="H5" s="184">
        <v>591</v>
      </c>
      <c r="I5" s="185">
        <v>21</v>
      </c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</row>
    <row r="6" spans="1:25" ht="15.75" customHeight="1" x14ac:dyDescent="0.3">
      <c r="A6" s="186">
        <v>2</v>
      </c>
      <c r="B6" s="187" t="s">
        <v>1294</v>
      </c>
      <c r="C6" s="187" t="s">
        <v>685</v>
      </c>
      <c r="D6" s="188">
        <v>92</v>
      </c>
      <c r="E6" s="188">
        <v>95</v>
      </c>
      <c r="F6" s="188">
        <f t="shared" si="0"/>
        <v>187</v>
      </c>
      <c r="G6" s="189">
        <v>6</v>
      </c>
      <c r="H6" s="188">
        <v>562</v>
      </c>
      <c r="I6" s="190">
        <v>17</v>
      </c>
    </row>
    <row r="7" spans="1:25" ht="15.75" customHeight="1" x14ac:dyDescent="0.3">
      <c r="A7" s="186">
        <v>4</v>
      </c>
      <c r="B7" s="187" t="s">
        <v>1158</v>
      </c>
      <c r="C7" s="187" t="s">
        <v>413</v>
      </c>
      <c r="D7" s="188">
        <v>96</v>
      </c>
      <c r="E7" s="188">
        <v>90</v>
      </c>
      <c r="F7" s="188">
        <f t="shared" si="0"/>
        <v>186</v>
      </c>
      <c r="G7" s="189">
        <v>5</v>
      </c>
      <c r="H7" s="188">
        <v>553</v>
      </c>
      <c r="I7" s="190">
        <v>12</v>
      </c>
      <c r="J7" s="191"/>
    </row>
    <row r="8" spans="1:25" ht="15.75" customHeight="1" x14ac:dyDescent="0.3">
      <c r="A8" s="186">
        <v>5</v>
      </c>
      <c r="B8" s="187" t="s">
        <v>517</v>
      </c>
      <c r="C8" s="187" t="s">
        <v>109</v>
      </c>
      <c r="D8" s="188">
        <v>90</v>
      </c>
      <c r="E8" s="188">
        <v>91</v>
      </c>
      <c r="F8" s="188">
        <f t="shared" si="0"/>
        <v>181</v>
      </c>
      <c r="G8" s="189">
        <v>2</v>
      </c>
      <c r="H8" s="188">
        <v>553</v>
      </c>
      <c r="I8" s="190">
        <v>11</v>
      </c>
      <c r="K8" s="192"/>
    </row>
    <row r="9" spans="1:25" ht="15.75" customHeight="1" x14ac:dyDescent="0.3">
      <c r="A9" s="186">
        <v>6</v>
      </c>
      <c r="B9" s="187" t="s">
        <v>1295</v>
      </c>
      <c r="C9" s="187" t="s">
        <v>685</v>
      </c>
      <c r="D9" s="188">
        <v>91</v>
      </c>
      <c r="E9" s="188">
        <v>93</v>
      </c>
      <c r="F9" s="188">
        <f t="shared" si="0"/>
        <v>184</v>
      </c>
      <c r="G9" s="189">
        <v>3</v>
      </c>
      <c r="H9" s="188">
        <v>551</v>
      </c>
      <c r="I9" s="190">
        <v>10</v>
      </c>
    </row>
    <row r="10" spans="1:25" ht="15.75" customHeight="1" x14ac:dyDescent="0.3">
      <c r="A10" s="186">
        <v>7</v>
      </c>
      <c r="B10" s="187" t="s">
        <v>1296</v>
      </c>
      <c r="C10" s="187" t="s">
        <v>381</v>
      </c>
      <c r="D10" s="188">
        <v>81</v>
      </c>
      <c r="E10" s="188">
        <v>94</v>
      </c>
      <c r="F10" s="188">
        <f t="shared" si="0"/>
        <v>175</v>
      </c>
      <c r="G10" s="189">
        <v>1</v>
      </c>
      <c r="H10" s="188">
        <v>547</v>
      </c>
      <c r="I10" s="190">
        <v>10</v>
      </c>
    </row>
    <row r="11" spans="1:25" ht="15.75" customHeight="1" x14ac:dyDescent="0.3">
      <c r="A11" s="193">
        <v>3</v>
      </c>
      <c r="B11" s="194" t="s">
        <v>1297</v>
      </c>
      <c r="C11" s="194" t="s">
        <v>685</v>
      </c>
      <c r="D11" s="195">
        <v>94</v>
      </c>
      <c r="E11" s="195">
        <v>92</v>
      </c>
      <c r="F11" s="195">
        <f t="shared" si="0"/>
        <v>186</v>
      </c>
      <c r="G11" s="196">
        <v>5</v>
      </c>
      <c r="H11" s="195">
        <v>552</v>
      </c>
      <c r="I11" s="197">
        <v>9</v>
      </c>
    </row>
    <row r="12" spans="1:25" ht="15.75" customHeight="1" x14ac:dyDescent="0.3">
      <c r="A12" s="168"/>
    </row>
    <row r="13" spans="1:25" ht="15.75" customHeight="1" x14ac:dyDescent="0.3">
      <c r="A13" s="168"/>
      <c r="B13" s="168" t="s">
        <v>1298</v>
      </c>
      <c r="F13" s="198" t="s">
        <v>167</v>
      </c>
    </row>
    <row r="14" spans="1:25" ht="15.75" customHeight="1" x14ac:dyDescent="0.3">
      <c r="A14" s="168"/>
      <c r="B14" s="168" t="s">
        <v>168</v>
      </c>
    </row>
    <row r="15" spans="1:25" ht="15.75" customHeight="1" x14ac:dyDescent="0.3">
      <c r="A15" s="168"/>
    </row>
    <row r="16" spans="1:25" ht="15.75" customHeight="1" x14ac:dyDescent="0.3">
      <c r="A16" s="168"/>
    </row>
    <row r="17" spans="1:1" ht="15.75" customHeight="1" x14ac:dyDescent="0.3">
      <c r="A17" s="168"/>
    </row>
    <row r="18" spans="1:1" ht="15.75" customHeight="1" x14ac:dyDescent="0.3">
      <c r="A18" s="168"/>
    </row>
    <row r="19" spans="1:1" ht="15.75" customHeight="1" x14ac:dyDescent="0.3">
      <c r="A19" s="168"/>
    </row>
    <row r="20" spans="1:1" ht="15.75" customHeight="1" x14ac:dyDescent="0.3">
      <c r="A20" s="168"/>
    </row>
    <row r="21" spans="1:1" ht="15.75" customHeight="1" x14ac:dyDescent="0.3">
      <c r="A21" s="168"/>
    </row>
    <row r="22" spans="1:1" ht="15.75" customHeight="1" x14ac:dyDescent="0.3">
      <c r="A22" s="168"/>
    </row>
    <row r="23" spans="1:1" ht="15.75" customHeight="1" x14ac:dyDescent="0.3">
      <c r="A23" s="168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5495DE5A-92DE-4FF9-8EA3-72203E657545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BF4EF-26D9-45A4-8B06-B3EE7964A508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2" customWidth="1"/>
    <col min="2" max="3" width="20.7109375" style="168" customWidth="1"/>
    <col min="4" max="9" width="5" style="168" customWidth="1"/>
    <col min="10" max="10" width="1.7109375" style="168" customWidth="1"/>
    <col min="11" max="11" width="2.7109375" style="168" customWidth="1"/>
    <col min="12" max="13" width="20.7109375" style="168" customWidth="1"/>
    <col min="14" max="19" width="5" style="168" customWidth="1"/>
    <col min="20" max="25" width="4.140625" style="168" customWidth="1"/>
    <col min="26" max="27" width="4.140625" customWidth="1"/>
  </cols>
  <sheetData>
    <row r="1" spans="1:25" ht="18" x14ac:dyDescent="0.35">
      <c r="A1" s="158"/>
      <c r="B1" s="159" t="s">
        <v>1289</v>
      </c>
      <c r="C1" s="160"/>
      <c r="D1" s="160"/>
      <c r="E1" s="160"/>
      <c r="F1" s="160"/>
      <c r="G1" s="160" t="s">
        <v>278</v>
      </c>
      <c r="H1" s="160"/>
      <c r="I1" s="161" t="s">
        <v>1290</v>
      </c>
      <c r="J1" s="159"/>
      <c r="K1" s="160"/>
      <c r="L1" s="161"/>
      <c r="M1" s="159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2"/>
    </row>
    <row r="2" spans="1:25" ht="19.5" customHeight="1" x14ac:dyDescent="0.35">
      <c r="A2" s="163"/>
      <c r="B2" s="164" t="s">
        <v>2</v>
      </c>
      <c r="C2" s="199"/>
      <c r="D2" s="200" t="s">
        <v>3</v>
      </c>
      <c r="E2" s="200"/>
      <c r="F2" s="200"/>
      <c r="G2" s="200"/>
      <c r="H2" s="200"/>
      <c r="I2" s="200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</row>
    <row r="3" spans="1:25" ht="15.75" customHeight="1" x14ac:dyDescent="0.3">
      <c r="A3" s="169"/>
      <c r="B3" s="170" t="s">
        <v>4</v>
      </c>
      <c r="C3" s="171" t="s">
        <v>1299</v>
      </c>
      <c r="D3" s="171"/>
      <c r="E3" s="172" t="s">
        <v>1300</v>
      </c>
      <c r="F3" s="170"/>
      <c r="G3" s="170"/>
      <c r="H3" s="170"/>
      <c r="I3" s="170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</row>
    <row r="4" spans="1:25" ht="15.75" customHeight="1" x14ac:dyDescent="0.3">
      <c r="A4" s="174">
        <v>2</v>
      </c>
      <c r="B4" s="175" t="s">
        <v>10</v>
      </c>
      <c r="C4" s="176" t="s">
        <v>11</v>
      </c>
      <c r="D4" s="177"/>
      <c r="E4" s="178"/>
      <c r="F4" s="179" t="s">
        <v>12</v>
      </c>
      <c r="G4" s="179" t="s">
        <v>13</v>
      </c>
      <c r="H4" s="179" t="s">
        <v>14</v>
      </c>
      <c r="I4" s="180" t="s">
        <v>15</v>
      </c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</row>
    <row r="5" spans="1:25" ht="15.75" customHeight="1" x14ac:dyDescent="0.3">
      <c r="A5" s="181">
        <v>1</v>
      </c>
      <c r="B5" s="182" t="s">
        <v>1293</v>
      </c>
      <c r="C5" s="182" t="s">
        <v>685</v>
      </c>
      <c r="D5" s="183">
        <v>98</v>
      </c>
      <c r="E5" s="183">
        <v>97</v>
      </c>
      <c r="F5" s="183">
        <v>195</v>
      </c>
      <c r="G5" s="183">
        <v>5</v>
      </c>
      <c r="H5" s="184">
        <v>591</v>
      </c>
      <c r="I5" s="185">
        <v>15</v>
      </c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1:25" ht="15.75" customHeight="1" x14ac:dyDescent="0.3">
      <c r="A6" s="202">
        <v>2</v>
      </c>
      <c r="B6" s="203" t="s">
        <v>1294</v>
      </c>
      <c r="C6" s="203" t="s">
        <v>685</v>
      </c>
      <c r="D6" s="204">
        <v>92</v>
      </c>
      <c r="E6" s="204">
        <v>95</v>
      </c>
      <c r="F6" s="188">
        <v>187</v>
      </c>
      <c r="G6" s="188">
        <v>4</v>
      </c>
      <c r="H6" s="204">
        <v>562</v>
      </c>
      <c r="I6" s="205">
        <v>11</v>
      </c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</row>
    <row r="7" spans="1:25" ht="15.75" customHeight="1" x14ac:dyDescent="0.3">
      <c r="A7" s="202">
        <v>4</v>
      </c>
      <c r="B7" s="203" t="s">
        <v>517</v>
      </c>
      <c r="C7" s="203" t="s">
        <v>109</v>
      </c>
      <c r="D7" s="204">
        <v>90</v>
      </c>
      <c r="E7" s="204">
        <v>91</v>
      </c>
      <c r="F7" s="188">
        <v>181</v>
      </c>
      <c r="G7" s="188">
        <v>1</v>
      </c>
      <c r="H7" s="204">
        <v>553</v>
      </c>
      <c r="I7" s="205">
        <v>7</v>
      </c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</row>
    <row r="8" spans="1:25" ht="15.75" customHeight="1" x14ac:dyDescent="0.3">
      <c r="A8" s="186">
        <v>5</v>
      </c>
      <c r="B8" s="203" t="s">
        <v>1295</v>
      </c>
      <c r="C8" s="203" t="s">
        <v>685</v>
      </c>
      <c r="D8" s="204">
        <v>91</v>
      </c>
      <c r="E8" s="204">
        <v>93</v>
      </c>
      <c r="F8" s="188">
        <v>184</v>
      </c>
      <c r="G8" s="188">
        <v>2</v>
      </c>
      <c r="H8" s="204">
        <v>551</v>
      </c>
      <c r="I8" s="205">
        <v>7</v>
      </c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5" ht="15.75" customHeight="1" x14ac:dyDescent="0.3">
      <c r="A9" s="193">
        <v>3</v>
      </c>
      <c r="B9" s="206" t="s">
        <v>1297</v>
      </c>
      <c r="C9" s="206" t="s">
        <v>685</v>
      </c>
      <c r="D9" s="207">
        <v>94</v>
      </c>
      <c r="E9" s="207">
        <v>92</v>
      </c>
      <c r="F9" s="195">
        <v>186</v>
      </c>
      <c r="G9" s="195">
        <v>3</v>
      </c>
      <c r="H9" s="207">
        <v>552</v>
      </c>
      <c r="I9" s="208">
        <v>6</v>
      </c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5" ht="15.75" customHeight="1" x14ac:dyDescent="0.3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</row>
    <row r="11" spans="1:25" ht="15.75" customHeight="1" x14ac:dyDescent="0.3">
      <c r="A11" s="201"/>
      <c r="B11" s="168" t="s">
        <v>277</v>
      </c>
      <c r="F11" s="198" t="s">
        <v>167</v>
      </c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</row>
    <row r="12" spans="1:25" ht="15.75" customHeight="1" x14ac:dyDescent="0.3">
      <c r="A12" s="201"/>
      <c r="B12" s="168" t="s">
        <v>168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</row>
    <row r="13" spans="1:25" ht="15.75" customHeight="1" x14ac:dyDescent="0.3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</row>
    <row r="14" spans="1:25" ht="15.75" customHeight="1" x14ac:dyDescent="0.3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</row>
    <row r="15" spans="1:25" ht="15.75" customHeight="1" x14ac:dyDescent="0.3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</row>
    <row r="16" spans="1:25" ht="15.75" customHeight="1" x14ac:dyDescent="0.3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</row>
    <row r="17" spans="1:25" ht="15.75" customHeight="1" x14ac:dyDescent="0.3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</row>
    <row r="18" spans="1:25" ht="15.75" customHeight="1" x14ac:dyDescent="0.3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</row>
    <row r="19" spans="1:25" ht="15.75" customHeight="1" x14ac:dyDescent="0.3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</row>
    <row r="20" spans="1:25" ht="15.75" customHeight="1" x14ac:dyDescent="0.3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</row>
    <row r="21" spans="1:25" ht="15.75" customHeight="1" x14ac:dyDescent="0.3">
      <c r="A21" s="201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</row>
    <row r="22" spans="1:25" ht="15.75" customHeight="1" x14ac:dyDescent="0.3">
      <c r="A22" s="168"/>
    </row>
    <row r="23" spans="1:25" ht="15.75" customHeight="1" x14ac:dyDescent="0.3">
      <c r="A23" s="168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A772E60E-9F8C-4357-9201-C54B34696531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5A323-CF64-4250-86D0-B0E6809A2FA9}">
  <sheetPr>
    <tabColor rgb="FF00FFCC"/>
    <pageSetUpPr fitToPage="1"/>
  </sheetPr>
  <dimension ref="A1:Y14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68" customWidth="1"/>
    <col min="2" max="3" width="20.7109375" style="168" customWidth="1"/>
    <col min="4" max="9" width="5" style="168" customWidth="1"/>
    <col min="10" max="10" width="1.7109375" style="168" customWidth="1"/>
    <col min="11" max="11" width="2.7109375" style="168" customWidth="1"/>
    <col min="12" max="13" width="20.7109375" style="168" customWidth="1"/>
    <col min="14" max="19" width="5" style="168" customWidth="1"/>
    <col min="20" max="25" width="10.28515625" style="168"/>
  </cols>
  <sheetData>
    <row r="1" spans="1:25" ht="18" x14ac:dyDescent="0.35">
      <c r="A1" s="159"/>
      <c r="B1" s="159" t="s">
        <v>1301</v>
      </c>
      <c r="C1" s="160"/>
      <c r="D1" s="160"/>
      <c r="E1" s="160"/>
      <c r="F1" s="160"/>
      <c r="G1" s="160"/>
      <c r="H1" s="160"/>
      <c r="I1" s="161" t="s">
        <v>1290</v>
      </c>
      <c r="J1" s="159"/>
      <c r="K1" s="160"/>
      <c r="L1" s="161"/>
      <c r="M1" s="159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2"/>
    </row>
    <row r="2" spans="1:25" ht="19.5" customHeight="1" x14ac:dyDescent="0.35">
      <c r="B2" s="164" t="s">
        <v>2</v>
      </c>
      <c r="C2" s="165"/>
      <c r="D2" s="166" t="s">
        <v>3</v>
      </c>
      <c r="E2" s="166"/>
      <c r="F2" s="166"/>
      <c r="G2" s="166"/>
      <c r="H2" s="166"/>
      <c r="I2" s="166"/>
    </row>
    <row r="3" spans="1:25" ht="15.75" customHeight="1" x14ac:dyDescent="0.3">
      <c r="B3" s="167" t="s">
        <v>4</v>
      </c>
      <c r="C3" s="209" t="s">
        <v>763</v>
      </c>
      <c r="D3" s="209"/>
      <c r="E3" s="210" t="s">
        <v>1302</v>
      </c>
      <c r="J3" s="173"/>
      <c r="T3" s="173"/>
      <c r="U3" s="173"/>
      <c r="V3" s="173"/>
      <c r="W3" s="173"/>
      <c r="X3" s="173"/>
      <c r="Y3" s="173"/>
    </row>
    <row r="4" spans="1:25" ht="15.75" customHeight="1" x14ac:dyDescent="0.3">
      <c r="A4" s="174">
        <v>2</v>
      </c>
      <c r="B4" s="175" t="s">
        <v>10</v>
      </c>
      <c r="C4" s="176" t="s">
        <v>11</v>
      </c>
      <c r="D4" s="177"/>
      <c r="E4" s="178"/>
      <c r="F4" s="179" t="s">
        <v>12</v>
      </c>
      <c r="G4" s="179" t="s">
        <v>13</v>
      </c>
      <c r="H4" s="179" t="s">
        <v>14</v>
      </c>
      <c r="I4" s="180" t="s">
        <v>15</v>
      </c>
      <c r="J4" s="173"/>
      <c r="T4" s="173"/>
      <c r="U4" s="173"/>
      <c r="V4" s="173"/>
      <c r="W4" s="173"/>
      <c r="X4" s="173"/>
      <c r="Y4" s="173"/>
    </row>
    <row r="5" spans="1:25" ht="15.75" customHeight="1" x14ac:dyDescent="0.3">
      <c r="A5" s="181">
        <v>1</v>
      </c>
      <c r="B5" s="182" t="s">
        <v>1303</v>
      </c>
      <c r="C5" s="182" t="s">
        <v>194</v>
      </c>
      <c r="D5" s="183">
        <v>98</v>
      </c>
      <c r="E5" s="183">
        <v>99</v>
      </c>
      <c r="F5" s="183">
        <f t="shared" ref="F5:F12" si="0">SUM(D5:E5)</f>
        <v>197</v>
      </c>
      <c r="G5" s="183">
        <v>8</v>
      </c>
      <c r="H5" s="184">
        <v>587</v>
      </c>
      <c r="I5" s="185">
        <v>24</v>
      </c>
      <c r="J5" s="173"/>
      <c r="T5" s="173"/>
      <c r="U5" s="173"/>
      <c r="V5" s="173"/>
      <c r="W5" s="173"/>
      <c r="X5" s="173"/>
      <c r="Y5" s="173"/>
    </row>
    <row r="6" spans="1:25" ht="15.75" customHeight="1" x14ac:dyDescent="0.3">
      <c r="A6" s="186">
        <v>4</v>
      </c>
      <c r="B6" s="187" t="s">
        <v>922</v>
      </c>
      <c r="C6" s="187" t="s">
        <v>685</v>
      </c>
      <c r="D6" s="188">
        <v>97</v>
      </c>
      <c r="E6" s="188">
        <v>98</v>
      </c>
      <c r="F6" s="188">
        <f t="shared" si="0"/>
        <v>195</v>
      </c>
      <c r="G6" s="189">
        <v>7</v>
      </c>
      <c r="H6" s="188">
        <v>582</v>
      </c>
      <c r="I6" s="190">
        <v>20</v>
      </c>
    </row>
    <row r="7" spans="1:25" ht="15.75" customHeight="1" x14ac:dyDescent="0.3">
      <c r="A7" s="186">
        <v>5</v>
      </c>
      <c r="B7" s="187" t="s">
        <v>1304</v>
      </c>
      <c r="C7" s="187" t="s">
        <v>685</v>
      </c>
      <c r="D7" s="188">
        <v>94</v>
      </c>
      <c r="E7" s="188">
        <v>92</v>
      </c>
      <c r="F7" s="188">
        <f t="shared" si="0"/>
        <v>186</v>
      </c>
      <c r="G7" s="189">
        <v>4</v>
      </c>
      <c r="H7" s="188">
        <v>570</v>
      </c>
      <c r="I7" s="190">
        <v>16</v>
      </c>
      <c r="J7" s="191"/>
    </row>
    <row r="8" spans="1:25" ht="15.75" customHeight="1" x14ac:dyDescent="0.3">
      <c r="A8" s="186">
        <v>8</v>
      </c>
      <c r="B8" s="187" t="s">
        <v>1296</v>
      </c>
      <c r="C8" s="187" t="s">
        <v>381</v>
      </c>
      <c r="D8" s="188">
        <v>94</v>
      </c>
      <c r="E8" s="188">
        <v>94</v>
      </c>
      <c r="F8" s="188">
        <f t="shared" si="0"/>
        <v>188</v>
      </c>
      <c r="G8" s="189">
        <v>6</v>
      </c>
      <c r="H8" s="188">
        <v>562</v>
      </c>
      <c r="I8" s="190">
        <v>14</v>
      </c>
      <c r="K8" s="192"/>
    </row>
    <row r="9" spans="1:25" ht="15.75" customHeight="1" x14ac:dyDescent="0.3">
      <c r="A9" s="186">
        <v>7</v>
      </c>
      <c r="B9" s="187" t="s">
        <v>1295</v>
      </c>
      <c r="C9" s="187" t="s">
        <v>685</v>
      </c>
      <c r="D9" s="188">
        <v>92</v>
      </c>
      <c r="E9" s="188">
        <v>96</v>
      </c>
      <c r="F9" s="188">
        <f t="shared" si="0"/>
        <v>188</v>
      </c>
      <c r="G9" s="189">
        <v>6</v>
      </c>
      <c r="H9" s="188">
        <v>559</v>
      </c>
      <c r="I9" s="190">
        <v>13</v>
      </c>
    </row>
    <row r="10" spans="1:25" ht="15.75" customHeight="1" x14ac:dyDescent="0.3">
      <c r="A10" s="186">
        <v>2</v>
      </c>
      <c r="B10" s="187" t="s">
        <v>1158</v>
      </c>
      <c r="C10" s="187" t="s">
        <v>413</v>
      </c>
      <c r="D10" s="188">
        <v>89</v>
      </c>
      <c r="E10" s="188">
        <v>95</v>
      </c>
      <c r="F10" s="188">
        <f t="shared" si="0"/>
        <v>184</v>
      </c>
      <c r="G10" s="189">
        <v>2</v>
      </c>
      <c r="H10" s="188">
        <v>556</v>
      </c>
      <c r="I10" s="190">
        <v>9</v>
      </c>
    </row>
    <row r="11" spans="1:25" ht="15.75" customHeight="1" x14ac:dyDescent="0.3">
      <c r="A11" s="186">
        <v>6</v>
      </c>
      <c r="B11" s="187" t="s">
        <v>158</v>
      </c>
      <c r="C11" s="187" t="s">
        <v>159</v>
      </c>
      <c r="D11" s="188" t="s">
        <v>79</v>
      </c>
      <c r="E11" s="188"/>
      <c r="F11" s="188">
        <f t="shared" si="0"/>
        <v>0</v>
      </c>
      <c r="G11" s="189">
        <v>0</v>
      </c>
      <c r="H11" s="188">
        <v>372</v>
      </c>
      <c r="I11" s="190">
        <v>8</v>
      </c>
    </row>
    <row r="12" spans="1:25" ht="15.75" customHeight="1" x14ac:dyDescent="0.3">
      <c r="A12" s="193">
        <v>3</v>
      </c>
      <c r="B12" s="194" t="s">
        <v>517</v>
      </c>
      <c r="C12" s="194" t="s">
        <v>109</v>
      </c>
      <c r="D12" s="195">
        <v>91</v>
      </c>
      <c r="E12" s="195">
        <v>95</v>
      </c>
      <c r="F12" s="195">
        <f t="shared" si="0"/>
        <v>186</v>
      </c>
      <c r="G12" s="196">
        <v>4</v>
      </c>
      <c r="H12" s="195">
        <v>549</v>
      </c>
      <c r="I12" s="197">
        <v>7</v>
      </c>
    </row>
    <row r="13" spans="1:25" ht="15.75" customHeight="1" x14ac:dyDescent="0.3"/>
    <row r="14" spans="1:25" ht="15.75" customHeight="1" x14ac:dyDescent="0.3">
      <c r="B14" s="168" t="s">
        <v>1298</v>
      </c>
      <c r="F14" s="198" t="s">
        <v>167</v>
      </c>
    </row>
    <row r="15" spans="1:25" ht="15.75" customHeight="1" x14ac:dyDescent="0.3">
      <c r="B15" s="168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</sheetData>
  <mergeCells count="1">
    <mergeCell ref="D2:I2"/>
  </mergeCells>
  <hyperlinks>
    <hyperlink ref="B2" location="'Index'!A3" display="á" xr:uid="{D3204218-7AF6-4B17-97E5-25BD54D933B5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1C44-448E-4C8E-B1FC-90F34D596B7D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2" customWidth="1"/>
    <col min="2" max="3" width="20.7109375" style="168" customWidth="1"/>
    <col min="4" max="11" width="5" style="168" customWidth="1"/>
    <col min="12" max="12" width="1.7109375" style="168" customWidth="1"/>
    <col min="13" max="13" width="2.7109375" style="168" customWidth="1"/>
    <col min="14" max="15" width="20.7109375" style="168" customWidth="1"/>
    <col min="16" max="22" width="5" style="168" customWidth="1"/>
    <col min="23" max="25" width="4.140625" style="168" customWidth="1"/>
    <col min="26" max="27" width="4.140625" customWidth="1"/>
  </cols>
  <sheetData>
    <row r="1" spans="1:25" ht="18" x14ac:dyDescent="0.35">
      <c r="A1" s="158"/>
      <c r="B1" s="159" t="s">
        <v>1305</v>
      </c>
      <c r="C1" s="159"/>
      <c r="D1" s="160"/>
      <c r="E1" s="160"/>
      <c r="F1" s="160"/>
      <c r="G1" s="160"/>
      <c r="H1" s="160"/>
      <c r="I1" s="161" t="s">
        <v>1290</v>
      </c>
      <c r="J1" s="160"/>
      <c r="K1" s="160"/>
      <c r="L1" s="161"/>
      <c r="M1" s="159"/>
      <c r="N1" s="159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59"/>
    </row>
    <row r="2" spans="1:25" ht="19.5" customHeight="1" x14ac:dyDescent="0.35">
      <c r="A2" s="158"/>
      <c r="B2" s="164" t="s">
        <v>2</v>
      </c>
      <c r="C2" s="211"/>
      <c r="D2" s="160"/>
      <c r="E2" s="160"/>
      <c r="F2" s="200" t="s">
        <v>3</v>
      </c>
      <c r="G2" s="200"/>
      <c r="H2" s="200"/>
      <c r="I2" s="200"/>
      <c r="J2" s="200"/>
      <c r="K2" s="200"/>
      <c r="L2" s="160"/>
      <c r="M2" s="159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59"/>
      <c r="Y2" s="159"/>
    </row>
    <row r="3" spans="1:25" ht="15.75" customHeight="1" x14ac:dyDescent="0.3">
      <c r="A3" s="163"/>
      <c r="B3" s="167" t="s">
        <v>4</v>
      </c>
      <c r="C3" s="209" t="s">
        <v>1306</v>
      </c>
      <c r="D3" s="209"/>
      <c r="E3" s="210" t="s">
        <v>1307</v>
      </c>
      <c r="F3" s="167"/>
      <c r="G3" s="167"/>
      <c r="H3" s="167"/>
      <c r="I3" s="167"/>
      <c r="J3" s="167"/>
      <c r="K3" s="212">
        <v>1</v>
      </c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5" ht="15.75" customHeight="1" x14ac:dyDescent="0.3">
      <c r="A4" s="174">
        <v>4</v>
      </c>
      <c r="B4" s="175" t="s">
        <v>10</v>
      </c>
      <c r="C4" s="175" t="s">
        <v>11</v>
      </c>
      <c r="D4" s="179">
        <v>50</v>
      </c>
      <c r="E4" s="179">
        <v>50</v>
      </c>
      <c r="F4" s="179">
        <v>100</v>
      </c>
      <c r="G4" s="179">
        <v>100</v>
      </c>
      <c r="H4" s="179" t="s">
        <v>12</v>
      </c>
      <c r="I4" s="179" t="s">
        <v>13</v>
      </c>
      <c r="J4" s="179" t="s">
        <v>14</v>
      </c>
      <c r="K4" s="180" t="s">
        <v>15</v>
      </c>
    </row>
    <row r="5" spans="1:25" ht="15.75" customHeight="1" x14ac:dyDescent="0.3">
      <c r="A5" s="181">
        <v>8</v>
      </c>
      <c r="B5" s="182" t="s">
        <v>1308</v>
      </c>
      <c r="C5" s="182" t="s">
        <v>268</v>
      </c>
      <c r="D5" s="183">
        <v>97</v>
      </c>
      <c r="E5" s="183">
        <v>95</v>
      </c>
      <c r="F5" s="183">
        <v>99</v>
      </c>
      <c r="G5" s="183">
        <v>96</v>
      </c>
      <c r="H5" s="183">
        <f t="shared" ref="H5:H12" si="0">SUM(D5:G5)</f>
        <v>387</v>
      </c>
      <c r="I5" s="183">
        <v>8</v>
      </c>
      <c r="J5" s="183">
        <v>1154</v>
      </c>
      <c r="K5" s="213">
        <v>23</v>
      </c>
    </row>
    <row r="6" spans="1:25" ht="15.75" customHeight="1" x14ac:dyDescent="0.3">
      <c r="A6" s="186">
        <v>1</v>
      </c>
      <c r="B6" s="187" t="s">
        <v>1309</v>
      </c>
      <c r="C6" s="187" t="s">
        <v>159</v>
      </c>
      <c r="D6" s="188">
        <v>97</v>
      </c>
      <c r="E6" s="188">
        <v>95</v>
      </c>
      <c r="F6" s="188">
        <v>93</v>
      </c>
      <c r="G6" s="188">
        <v>98</v>
      </c>
      <c r="H6" s="188">
        <f t="shared" si="0"/>
        <v>383</v>
      </c>
      <c r="I6" s="189">
        <v>7</v>
      </c>
      <c r="J6" s="214">
        <v>1152</v>
      </c>
      <c r="K6" s="215">
        <v>23</v>
      </c>
    </row>
    <row r="7" spans="1:25" ht="15.75" customHeight="1" x14ac:dyDescent="0.3">
      <c r="A7" s="186">
        <v>2</v>
      </c>
      <c r="B7" s="187" t="s">
        <v>1293</v>
      </c>
      <c r="C7" s="187" t="s">
        <v>685</v>
      </c>
      <c r="D7" s="188">
        <v>93</v>
      </c>
      <c r="E7" s="188">
        <v>94</v>
      </c>
      <c r="F7" s="188">
        <v>96</v>
      </c>
      <c r="G7" s="188">
        <v>95</v>
      </c>
      <c r="H7" s="188">
        <f t="shared" si="0"/>
        <v>378</v>
      </c>
      <c r="I7" s="189">
        <v>5</v>
      </c>
      <c r="J7" s="188">
        <v>1137</v>
      </c>
      <c r="K7" s="190">
        <v>17</v>
      </c>
    </row>
    <row r="8" spans="1:25" ht="15.75" customHeight="1" x14ac:dyDescent="0.3">
      <c r="A8" s="186">
        <v>6</v>
      </c>
      <c r="B8" s="187" t="s">
        <v>1009</v>
      </c>
      <c r="C8" s="187" t="s">
        <v>685</v>
      </c>
      <c r="D8" s="188">
        <v>97</v>
      </c>
      <c r="E8" s="188">
        <v>90</v>
      </c>
      <c r="F8" s="188">
        <v>98</v>
      </c>
      <c r="G8" s="188">
        <v>96</v>
      </c>
      <c r="H8" s="188">
        <f t="shared" si="0"/>
        <v>381</v>
      </c>
      <c r="I8" s="189">
        <v>6</v>
      </c>
      <c r="J8" s="188">
        <v>1134</v>
      </c>
      <c r="K8" s="190">
        <v>16</v>
      </c>
    </row>
    <row r="9" spans="1:25" ht="15.75" customHeight="1" x14ac:dyDescent="0.3">
      <c r="A9" s="186">
        <v>4</v>
      </c>
      <c r="B9" s="187" t="s">
        <v>517</v>
      </c>
      <c r="C9" s="187" t="s">
        <v>109</v>
      </c>
      <c r="D9" s="188">
        <v>91</v>
      </c>
      <c r="E9" s="188">
        <v>95</v>
      </c>
      <c r="F9" s="188">
        <v>90</v>
      </c>
      <c r="G9" s="188">
        <v>91</v>
      </c>
      <c r="H9" s="188">
        <f t="shared" si="0"/>
        <v>367</v>
      </c>
      <c r="I9" s="189">
        <v>3</v>
      </c>
      <c r="J9" s="188">
        <v>1102</v>
      </c>
      <c r="K9" s="190">
        <v>11</v>
      </c>
    </row>
    <row r="10" spans="1:25" ht="15.75" customHeight="1" x14ac:dyDescent="0.3">
      <c r="A10" s="186">
        <v>3</v>
      </c>
      <c r="B10" s="187" t="s">
        <v>1310</v>
      </c>
      <c r="C10" s="187" t="s">
        <v>685</v>
      </c>
      <c r="D10" s="188">
        <v>92</v>
      </c>
      <c r="E10" s="188">
        <v>92</v>
      </c>
      <c r="F10" s="188">
        <v>97</v>
      </c>
      <c r="G10" s="188">
        <v>89</v>
      </c>
      <c r="H10" s="188">
        <f t="shared" si="0"/>
        <v>370</v>
      </c>
      <c r="I10" s="189">
        <v>4</v>
      </c>
      <c r="J10" s="188">
        <v>1093</v>
      </c>
      <c r="K10" s="190">
        <v>10</v>
      </c>
    </row>
    <row r="11" spans="1:25" ht="15.75" customHeight="1" x14ac:dyDescent="0.3">
      <c r="A11" s="186">
        <v>7</v>
      </c>
      <c r="B11" s="187" t="s">
        <v>1311</v>
      </c>
      <c r="C11" s="187" t="s">
        <v>268</v>
      </c>
      <c r="D11" s="188">
        <v>90</v>
      </c>
      <c r="E11" s="188">
        <v>90</v>
      </c>
      <c r="F11" s="188">
        <v>90</v>
      </c>
      <c r="G11" s="188">
        <v>87</v>
      </c>
      <c r="H11" s="188">
        <f t="shared" si="0"/>
        <v>357</v>
      </c>
      <c r="I11" s="189">
        <v>2</v>
      </c>
      <c r="J11" s="188">
        <v>1074</v>
      </c>
      <c r="K11" s="190">
        <v>6</v>
      </c>
    </row>
    <row r="12" spans="1:25" ht="15.75" customHeight="1" x14ac:dyDescent="0.3">
      <c r="A12" s="193">
        <v>5</v>
      </c>
      <c r="B12" s="216" t="s">
        <v>1312</v>
      </c>
      <c r="C12" s="194" t="s">
        <v>268</v>
      </c>
      <c r="D12" s="195">
        <v>89</v>
      </c>
      <c r="E12" s="195">
        <v>93</v>
      </c>
      <c r="F12" s="195">
        <v>88</v>
      </c>
      <c r="G12" s="195">
        <v>86</v>
      </c>
      <c r="H12" s="195">
        <f t="shared" si="0"/>
        <v>356</v>
      </c>
      <c r="I12" s="196">
        <v>1</v>
      </c>
      <c r="J12" s="195">
        <v>1015</v>
      </c>
      <c r="K12" s="197">
        <v>3</v>
      </c>
    </row>
    <row r="13" spans="1:25" ht="15.75" customHeight="1" x14ac:dyDescent="0.3">
      <c r="A13" s="168"/>
    </row>
    <row r="14" spans="1:25" ht="15.75" customHeight="1" x14ac:dyDescent="0.3">
      <c r="A14" s="168"/>
      <c r="B14" s="168" t="s">
        <v>1298</v>
      </c>
      <c r="F14" s="198" t="s">
        <v>167</v>
      </c>
    </row>
    <row r="15" spans="1:25" ht="15.75" customHeight="1" x14ac:dyDescent="0.3">
      <c r="A15" s="168"/>
      <c r="B15" s="168" t="s">
        <v>168</v>
      </c>
    </row>
    <row r="16" spans="1:25" ht="15.75" customHeight="1" x14ac:dyDescent="0.3">
      <c r="A16" s="168"/>
    </row>
    <row r="17" spans="1:1" ht="15.75" customHeight="1" x14ac:dyDescent="0.3">
      <c r="A17" s="168"/>
    </row>
    <row r="18" spans="1:1" ht="15.75" customHeight="1" x14ac:dyDescent="0.3">
      <c r="A18" s="168"/>
    </row>
    <row r="19" spans="1:1" ht="15.75" customHeight="1" x14ac:dyDescent="0.3">
      <c r="A19" s="168"/>
    </row>
    <row r="20" spans="1:1" ht="15.75" customHeight="1" x14ac:dyDescent="0.3">
      <c r="A20" s="168"/>
    </row>
    <row r="21" spans="1:1" ht="15.75" customHeight="1" x14ac:dyDescent="0.3">
      <c r="A21" s="168"/>
    </row>
    <row r="22" spans="1:1" ht="15.75" customHeight="1" x14ac:dyDescent="0.3">
      <c r="A22" s="168"/>
    </row>
    <row r="23" spans="1:1" ht="15.75" customHeight="1" x14ac:dyDescent="0.3">
      <c r="A23" s="168"/>
    </row>
    <row r="24" spans="1:1" ht="15.75" customHeight="1" x14ac:dyDescent="0.3">
      <c r="A24" s="168"/>
    </row>
    <row r="25" spans="1:1" ht="15.75" customHeight="1" x14ac:dyDescent="0.3">
      <c r="A25" s="168"/>
    </row>
    <row r="26" spans="1:1" ht="15.75" customHeight="1" x14ac:dyDescent="0.3">
      <c r="A26" s="168"/>
    </row>
    <row r="27" spans="1:1" ht="15.75" customHeight="1" x14ac:dyDescent="0.3">
      <c r="A27" s="168"/>
    </row>
    <row r="28" spans="1:1" ht="15.75" customHeight="1" x14ac:dyDescent="0.3">
      <c r="A28" s="168"/>
    </row>
    <row r="29" spans="1:1" ht="15.75" customHeight="1" x14ac:dyDescent="0.3">
      <c r="A29" s="168"/>
    </row>
    <row r="30" spans="1:1" ht="15.75" customHeight="1" x14ac:dyDescent="0.3">
      <c r="A30" s="168"/>
    </row>
    <row r="31" spans="1:1" ht="15.75" customHeight="1" x14ac:dyDescent="0.3">
      <c r="A31" s="168"/>
    </row>
    <row r="32" spans="1:1" ht="15.75" customHeight="1" x14ac:dyDescent="0.3">
      <c r="A32" s="168"/>
    </row>
    <row r="33" spans="1:1" ht="15.75" customHeight="1" x14ac:dyDescent="0.3">
      <c r="A33" s="168"/>
    </row>
    <row r="34" spans="1:1" ht="15.75" customHeight="1" x14ac:dyDescent="0.3">
      <c r="A34" s="168"/>
    </row>
    <row r="35" spans="1:1" ht="15.75" customHeight="1" x14ac:dyDescent="0.3">
      <c r="A35" s="168"/>
    </row>
    <row r="36" spans="1:1" ht="15.75" customHeight="1" x14ac:dyDescent="0.3">
      <c r="A36" s="168"/>
    </row>
    <row r="37" spans="1:1" ht="15.75" customHeight="1" x14ac:dyDescent="0.3">
      <c r="A37" s="168"/>
    </row>
    <row r="38" spans="1:1" ht="15.75" customHeight="1" x14ac:dyDescent="0.3">
      <c r="A38" s="168"/>
    </row>
    <row r="39" spans="1:1" ht="15.75" customHeight="1" x14ac:dyDescent="0.3">
      <c r="A39" s="168"/>
    </row>
    <row r="40" spans="1:1" ht="15.75" customHeight="1" x14ac:dyDescent="0.3">
      <c r="A40" s="168"/>
    </row>
    <row r="41" spans="1:1" ht="15.75" customHeight="1" x14ac:dyDescent="0.3">
      <c r="A41" s="168"/>
    </row>
    <row r="42" spans="1:1" ht="15.75" customHeight="1" x14ac:dyDescent="0.3">
      <c r="A42" s="168"/>
    </row>
    <row r="43" spans="1:1" ht="15.75" customHeight="1" x14ac:dyDescent="0.3">
      <c r="A43" s="168"/>
    </row>
    <row r="44" spans="1:1" ht="15.75" customHeight="1" x14ac:dyDescent="0.3">
      <c r="A44" s="168"/>
    </row>
    <row r="45" spans="1:1" ht="15.75" customHeight="1" x14ac:dyDescent="0.3">
      <c r="A45" s="168"/>
    </row>
    <row r="46" spans="1:1" ht="15.75" customHeight="1" x14ac:dyDescent="0.3">
      <c r="A46" s="168"/>
    </row>
    <row r="47" spans="1:1" ht="15.75" customHeight="1" x14ac:dyDescent="0.3">
      <c r="A47" s="168"/>
    </row>
    <row r="48" spans="1:1" ht="15.75" customHeight="1" x14ac:dyDescent="0.3">
      <c r="A48" s="168"/>
    </row>
    <row r="49" spans="1:1" ht="15.75" customHeight="1" x14ac:dyDescent="0.3">
      <c r="A49" s="168"/>
    </row>
    <row r="50" spans="1:1" ht="15.75" customHeight="1" x14ac:dyDescent="0.3">
      <c r="A50" s="168"/>
    </row>
    <row r="51" spans="1:1" ht="15.75" customHeight="1" x14ac:dyDescent="0.3">
      <c r="A51" s="168"/>
    </row>
    <row r="52" spans="1:1" ht="15.75" customHeight="1" x14ac:dyDescent="0.3">
      <c r="A52" s="168"/>
    </row>
    <row r="53" spans="1:1" ht="15.75" customHeight="1" x14ac:dyDescent="0.3">
      <c r="A53" s="168"/>
    </row>
    <row r="54" spans="1:1" ht="15.75" customHeight="1" x14ac:dyDescent="0.3">
      <c r="A54" s="168"/>
    </row>
    <row r="55" spans="1:1" ht="15.75" customHeight="1" x14ac:dyDescent="0.3">
      <c r="A55" s="168"/>
    </row>
    <row r="56" spans="1:1" ht="15.75" customHeight="1" x14ac:dyDescent="0.3">
      <c r="A56" s="168"/>
    </row>
    <row r="57" spans="1:1" ht="15.75" customHeight="1" x14ac:dyDescent="0.3">
      <c r="A57" s="168"/>
    </row>
    <row r="58" spans="1:1" ht="15.75" customHeight="1" x14ac:dyDescent="0.3">
      <c r="A58" s="168"/>
    </row>
    <row r="59" spans="1:1" ht="15.75" customHeight="1" x14ac:dyDescent="0.3">
      <c r="A59" s="168"/>
    </row>
    <row r="60" spans="1:1" ht="15.75" customHeight="1" x14ac:dyDescent="0.3">
      <c r="A60" s="168"/>
    </row>
    <row r="61" spans="1:1" ht="15.75" customHeight="1" x14ac:dyDescent="0.3">
      <c r="A61" s="168"/>
    </row>
    <row r="62" spans="1:1" ht="15.75" customHeight="1" x14ac:dyDescent="0.3">
      <c r="A62" s="168"/>
    </row>
    <row r="63" spans="1:1" ht="15.75" customHeight="1" x14ac:dyDescent="0.3">
      <c r="A63" s="168"/>
    </row>
    <row r="64" spans="1:1" ht="15.75" customHeight="1" x14ac:dyDescent="0.3">
      <c r="A64" s="168"/>
    </row>
    <row r="65" spans="1:1" ht="15.75" customHeight="1" x14ac:dyDescent="0.3">
      <c r="A65" s="168"/>
    </row>
    <row r="66" spans="1:1" ht="15.75" customHeight="1" x14ac:dyDescent="0.3">
      <c r="A66" s="168"/>
    </row>
    <row r="67" spans="1:1" ht="15.75" customHeight="1" x14ac:dyDescent="0.3">
      <c r="A67" s="168"/>
    </row>
    <row r="68" spans="1:1" ht="15.75" customHeight="1" x14ac:dyDescent="0.3">
      <c r="A68" s="168"/>
    </row>
    <row r="69" spans="1:1" ht="15.75" customHeight="1" x14ac:dyDescent="0.3">
      <c r="A69" s="168"/>
    </row>
    <row r="70" spans="1:1" ht="15.75" customHeight="1" x14ac:dyDescent="0.3">
      <c r="A70" s="168"/>
    </row>
    <row r="71" spans="1:1" ht="15.75" customHeight="1" x14ac:dyDescent="0.3">
      <c r="A71" s="168"/>
    </row>
    <row r="72" spans="1:1" ht="15.75" customHeight="1" x14ac:dyDescent="0.3">
      <c r="A72" s="168"/>
    </row>
    <row r="73" spans="1:1" ht="15.75" customHeight="1" x14ac:dyDescent="0.3">
      <c r="A73" s="168"/>
    </row>
    <row r="74" spans="1:1" ht="15.75" customHeight="1" x14ac:dyDescent="0.3">
      <c r="A74" s="168"/>
    </row>
    <row r="75" spans="1:1" ht="15.75" customHeight="1" x14ac:dyDescent="0.3">
      <c r="A75" s="168"/>
    </row>
    <row r="76" spans="1:1" ht="15.75" customHeight="1" x14ac:dyDescent="0.3">
      <c r="A76" s="168"/>
    </row>
    <row r="77" spans="1:1" ht="15.75" customHeight="1" x14ac:dyDescent="0.3">
      <c r="A77" s="168"/>
    </row>
    <row r="78" spans="1:1" ht="15.75" customHeight="1" x14ac:dyDescent="0.3">
      <c r="A78" s="168"/>
    </row>
    <row r="79" spans="1:1" ht="15.75" customHeight="1" x14ac:dyDescent="0.3">
      <c r="A79" s="168"/>
    </row>
    <row r="80" spans="1:1" ht="15.75" customHeight="1" x14ac:dyDescent="0.3">
      <c r="A80" s="168"/>
    </row>
    <row r="81" spans="1:1" ht="15.75" customHeight="1" x14ac:dyDescent="0.3">
      <c r="A81" s="168"/>
    </row>
    <row r="82" spans="1:1" ht="15.75" customHeight="1" x14ac:dyDescent="0.3">
      <c r="A82" s="168"/>
    </row>
    <row r="83" spans="1:1" ht="15.75" customHeight="1" x14ac:dyDescent="0.3">
      <c r="A83" s="168"/>
    </row>
    <row r="84" spans="1:1" ht="15.75" customHeight="1" x14ac:dyDescent="0.3">
      <c r="A84" s="168"/>
    </row>
    <row r="85" spans="1:1" ht="15.75" customHeight="1" x14ac:dyDescent="0.3">
      <c r="A85" s="168"/>
    </row>
    <row r="86" spans="1:1" ht="15.75" customHeight="1" x14ac:dyDescent="0.3">
      <c r="A86" s="168"/>
    </row>
    <row r="87" spans="1:1" ht="15.75" customHeight="1" x14ac:dyDescent="0.3">
      <c r="A87" s="168"/>
    </row>
    <row r="88" spans="1:1" ht="15.75" customHeight="1" x14ac:dyDescent="0.3">
      <c r="A88" s="168"/>
    </row>
    <row r="89" spans="1:1" ht="15.75" customHeight="1" x14ac:dyDescent="0.3">
      <c r="A89" s="168"/>
    </row>
    <row r="90" spans="1:1" ht="15.75" customHeight="1" x14ac:dyDescent="0.3">
      <c r="A90" s="168"/>
    </row>
    <row r="91" spans="1:1" ht="15.75" customHeight="1" x14ac:dyDescent="0.3">
      <c r="A91" s="168"/>
    </row>
    <row r="92" spans="1:1" ht="15.75" customHeight="1" x14ac:dyDescent="0.3">
      <c r="A92" s="168"/>
    </row>
    <row r="93" spans="1:1" ht="15.75" customHeight="1" x14ac:dyDescent="0.3">
      <c r="A93" s="168"/>
    </row>
    <row r="94" spans="1:1" ht="15.75" customHeight="1" x14ac:dyDescent="0.3">
      <c r="A94" s="168"/>
    </row>
    <row r="95" spans="1:1" ht="15.75" customHeight="1" x14ac:dyDescent="0.3">
      <c r="A95" s="168"/>
    </row>
    <row r="96" spans="1:1" ht="15.75" customHeight="1" x14ac:dyDescent="0.3">
      <c r="A96" s="168"/>
    </row>
    <row r="97" spans="1:1" ht="15.75" customHeight="1" x14ac:dyDescent="0.3">
      <c r="A97" s="168"/>
    </row>
    <row r="98" spans="1:1" ht="15.75" customHeight="1" x14ac:dyDescent="0.3">
      <c r="A98" s="168"/>
    </row>
    <row r="99" spans="1:1" ht="15.75" customHeight="1" x14ac:dyDescent="0.3">
      <c r="A99" s="168"/>
    </row>
    <row r="100" spans="1:1" ht="15.75" customHeight="1" x14ac:dyDescent="0.3">
      <c r="A100" s="168"/>
    </row>
    <row r="101" spans="1:1" ht="15.75" customHeight="1" x14ac:dyDescent="0.3">
      <c r="A101" s="168"/>
    </row>
    <row r="102" spans="1:1" ht="15.75" customHeight="1" x14ac:dyDescent="0.3">
      <c r="A102" s="168"/>
    </row>
    <row r="103" spans="1:1" ht="15.75" customHeight="1" x14ac:dyDescent="0.3">
      <c r="A103" s="168"/>
    </row>
    <row r="104" spans="1:1" ht="15.75" customHeight="1" x14ac:dyDescent="0.3">
      <c r="A104" s="168"/>
    </row>
    <row r="105" spans="1:1" ht="15.75" customHeight="1" x14ac:dyDescent="0.3">
      <c r="A105" s="168"/>
    </row>
    <row r="106" spans="1:1" ht="15.75" customHeight="1" x14ac:dyDescent="0.3">
      <c r="A106" s="168"/>
    </row>
    <row r="107" spans="1:1" ht="15.75" customHeight="1" x14ac:dyDescent="0.3">
      <c r="A107" s="168"/>
    </row>
    <row r="108" spans="1:1" ht="15.75" customHeight="1" x14ac:dyDescent="0.3">
      <c r="A108" s="168"/>
    </row>
    <row r="109" spans="1:1" ht="15.75" customHeight="1" x14ac:dyDescent="0.3">
      <c r="A109" s="168"/>
    </row>
    <row r="110" spans="1:1" ht="15.75" customHeight="1" x14ac:dyDescent="0.3">
      <c r="A110" s="168"/>
    </row>
    <row r="111" spans="1:1" ht="15.75" customHeight="1" x14ac:dyDescent="0.3">
      <c r="A111" s="168"/>
    </row>
    <row r="112" spans="1:1" ht="15.75" customHeight="1" x14ac:dyDescent="0.3">
      <c r="A112" s="168"/>
    </row>
    <row r="113" spans="1:1" ht="15.75" customHeight="1" x14ac:dyDescent="0.3">
      <c r="A113" s="168"/>
    </row>
    <row r="114" spans="1:1" ht="15.75" customHeight="1" x14ac:dyDescent="0.3">
      <c r="A114" s="168"/>
    </row>
    <row r="115" spans="1:1" ht="15.75" customHeight="1" x14ac:dyDescent="0.3">
      <c r="A115" s="168"/>
    </row>
    <row r="116" spans="1:1" ht="15.75" customHeight="1" x14ac:dyDescent="0.3">
      <c r="A116" s="168"/>
    </row>
    <row r="117" spans="1:1" ht="15.75" customHeight="1" x14ac:dyDescent="0.3">
      <c r="A117" s="168"/>
    </row>
    <row r="118" spans="1:1" ht="15.75" customHeight="1" x14ac:dyDescent="0.3">
      <c r="A118" s="168"/>
    </row>
    <row r="119" spans="1:1" ht="15.75" customHeight="1" x14ac:dyDescent="0.3">
      <c r="A119" s="168"/>
    </row>
    <row r="120" spans="1:1" ht="15.75" customHeight="1" x14ac:dyDescent="0.3">
      <c r="A120" s="168"/>
    </row>
    <row r="121" spans="1:1" ht="15.75" customHeight="1" x14ac:dyDescent="0.3">
      <c r="A121" s="168"/>
    </row>
    <row r="122" spans="1:1" ht="15.75" customHeight="1" x14ac:dyDescent="0.3">
      <c r="A122" s="168"/>
    </row>
    <row r="123" spans="1:1" ht="15.75" customHeight="1" x14ac:dyDescent="0.3">
      <c r="A123" s="168"/>
    </row>
    <row r="124" spans="1:1" ht="15.75" customHeight="1" x14ac:dyDescent="0.3">
      <c r="A124" s="168"/>
    </row>
    <row r="125" spans="1:1" ht="15.75" customHeight="1" x14ac:dyDescent="0.3">
      <c r="A125" s="168"/>
    </row>
    <row r="126" spans="1:1" ht="15.75" customHeight="1" x14ac:dyDescent="0.3">
      <c r="A126" s="168"/>
    </row>
    <row r="127" spans="1:1" ht="15.75" customHeight="1" x14ac:dyDescent="0.3">
      <c r="A127" s="168"/>
    </row>
    <row r="128" spans="1:1" ht="15.75" customHeight="1" x14ac:dyDescent="0.3">
      <c r="A128" s="168"/>
    </row>
    <row r="129" spans="1:1" ht="15.75" customHeight="1" x14ac:dyDescent="0.3">
      <c r="A129" s="168"/>
    </row>
    <row r="130" spans="1:1" ht="15.75" customHeight="1" x14ac:dyDescent="0.3">
      <c r="A130" s="168"/>
    </row>
    <row r="131" spans="1:1" ht="15.75" customHeight="1" x14ac:dyDescent="0.3">
      <c r="A131" s="168"/>
    </row>
    <row r="132" spans="1:1" ht="15.75" customHeight="1" x14ac:dyDescent="0.3">
      <c r="A132" s="168"/>
    </row>
    <row r="133" spans="1:1" ht="15.75" customHeight="1" x14ac:dyDescent="0.3">
      <c r="A133" s="168"/>
    </row>
    <row r="134" spans="1:1" ht="15.75" customHeight="1" x14ac:dyDescent="0.3">
      <c r="A134" s="168"/>
    </row>
    <row r="135" spans="1:1" ht="15.75" customHeight="1" x14ac:dyDescent="0.3">
      <c r="A135" s="168"/>
    </row>
    <row r="136" spans="1:1" ht="15.75" customHeight="1" x14ac:dyDescent="0.3">
      <c r="A136" s="168"/>
    </row>
    <row r="137" spans="1:1" ht="15.75" customHeight="1" x14ac:dyDescent="0.3">
      <c r="A137" s="168"/>
    </row>
    <row r="138" spans="1:1" ht="15.75" customHeight="1" x14ac:dyDescent="0.3">
      <c r="A138" s="168"/>
    </row>
    <row r="139" spans="1:1" ht="15.75" customHeight="1" x14ac:dyDescent="0.3">
      <c r="A139" s="168"/>
    </row>
    <row r="140" spans="1:1" ht="15.75" customHeight="1" x14ac:dyDescent="0.3">
      <c r="A140" s="168"/>
    </row>
    <row r="141" spans="1:1" ht="15.75" customHeight="1" x14ac:dyDescent="0.3">
      <c r="A141" s="168"/>
    </row>
    <row r="142" spans="1:1" ht="15.75" customHeight="1" x14ac:dyDescent="0.3">
      <c r="A142" s="168"/>
    </row>
    <row r="143" spans="1:1" ht="15.75" customHeight="1" x14ac:dyDescent="0.3">
      <c r="A143" s="168"/>
    </row>
    <row r="144" spans="1:1" ht="15.75" customHeight="1" x14ac:dyDescent="0.3">
      <c r="A144" s="168"/>
    </row>
    <row r="145" spans="1:1" ht="15.75" customHeight="1" x14ac:dyDescent="0.3">
      <c r="A145" s="168"/>
    </row>
    <row r="146" spans="1:1" ht="15.75" customHeight="1" x14ac:dyDescent="0.3">
      <c r="A146" s="168"/>
    </row>
    <row r="147" spans="1:1" ht="15.75" customHeight="1" x14ac:dyDescent="0.3">
      <c r="A147" s="168"/>
    </row>
    <row r="148" spans="1:1" ht="15.75" customHeight="1" x14ac:dyDescent="0.3">
      <c r="A148" s="168"/>
    </row>
    <row r="149" spans="1:1" ht="15.75" customHeight="1" x14ac:dyDescent="0.3">
      <c r="A149" s="168"/>
    </row>
    <row r="150" spans="1:1" ht="15.75" customHeight="1" x14ac:dyDescent="0.3">
      <c r="A150" s="168"/>
    </row>
    <row r="151" spans="1:1" ht="15.75" customHeight="1" x14ac:dyDescent="0.3">
      <c r="A151" s="168"/>
    </row>
    <row r="152" spans="1:1" ht="15.75" customHeight="1" x14ac:dyDescent="0.3">
      <c r="A152" s="168"/>
    </row>
    <row r="153" spans="1:1" ht="15.75" customHeight="1" x14ac:dyDescent="0.3">
      <c r="A153" s="168"/>
    </row>
    <row r="154" spans="1:1" ht="15.75" customHeight="1" x14ac:dyDescent="0.3">
      <c r="A154" s="168"/>
    </row>
    <row r="155" spans="1:1" ht="15.75" customHeight="1" x14ac:dyDescent="0.3">
      <c r="A155" s="168"/>
    </row>
    <row r="156" spans="1:1" ht="15.75" customHeight="1" x14ac:dyDescent="0.3">
      <c r="A156" s="168"/>
    </row>
    <row r="157" spans="1:1" ht="15.75" customHeight="1" x14ac:dyDescent="0.3">
      <c r="A157" s="168"/>
    </row>
    <row r="158" spans="1:1" ht="15.75" customHeight="1" x14ac:dyDescent="0.3">
      <c r="A158" s="168"/>
    </row>
    <row r="159" spans="1:1" ht="15.75" customHeight="1" x14ac:dyDescent="0.3">
      <c r="A159" s="168"/>
    </row>
    <row r="160" spans="1:1" ht="15.75" customHeight="1" x14ac:dyDescent="0.3">
      <c r="A160" s="168"/>
    </row>
    <row r="161" spans="1:1" ht="15.75" customHeight="1" x14ac:dyDescent="0.3">
      <c r="A161" s="168"/>
    </row>
    <row r="162" spans="1:1" ht="15.75" customHeight="1" x14ac:dyDescent="0.3">
      <c r="A162" s="168"/>
    </row>
    <row r="163" spans="1:1" ht="15.75" customHeight="1" x14ac:dyDescent="0.3">
      <c r="A163" s="168"/>
    </row>
    <row r="164" spans="1:1" ht="15.75" customHeight="1" x14ac:dyDescent="0.3">
      <c r="A164" s="168"/>
    </row>
    <row r="165" spans="1:1" ht="15.75" customHeight="1" x14ac:dyDescent="0.3">
      <c r="A165" s="168"/>
    </row>
    <row r="166" spans="1:1" ht="15.75" customHeight="1" x14ac:dyDescent="0.3">
      <c r="A166" s="168"/>
    </row>
    <row r="167" spans="1:1" ht="15.75" customHeight="1" x14ac:dyDescent="0.3">
      <c r="A167" s="168"/>
    </row>
    <row r="168" spans="1:1" ht="15.75" customHeight="1" x14ac:dyDescent="0.3">
      <c r="A168" s="168"/>
    </row>
    <row r="169" spans="1:1" ht="15.75" customHeight="1" x14ac:dyDescent="0.3">
      <c r="A169" s="168"/>
    </row>
    <row r="170" spans="1:1" ht="15.75" customHeight="1" x14ac:dyDescent="0.3">
      <c r="A170" s="168"/>
    </row>
    <row r="171" spans="1:1" ht="15.75" customHeight="1" x14ac:dyDescent="0.3">
      <c r="A171" s="168"/>
    </row>
    <row r="172" spans="1:1" ht="15.75" customHeight="1" x14ac:dyDescent="0.3">
      <c r="A172" s="168"/>
    </row>
    <row r="173" spans="1:1" ht="15.75" customHeight="1" x14ac:dyDescent="0.3">
      <c r="A173" s="168"/>
    </row>
    <row r="174" spans="1:1" ht="15.75" customHeight="1" x14ac:dyDescent="0.3">
      <c r="A174" s="168"/>
    </row>
    <row r="175" spans="1:1" ht="15.75" customHeight="1" x14ac:dyDescent="0.3">
      <c r="A175" s="168"/>
    </row>
    <row r="176" spans="1:1" ht="15.75" customHeight="1" x14ac:dyDescent="0.3">
      <c r="A176" s="168"/>
    </row>
    <row r="177" spans="1:1" ht="15.75" customHeight="1" x14ac:dyDescent="0.3">
      <c r="A177" s="168"/>
    </row>
    <row r="178" spans="1:1" ht="15.75" customHeight="1" x14ac:dyDescent="0.3">
      <c r="A178" s="168"/>
    </row>
    <row r="179" spans="1:1" ht="15.75" customHeight="1" x14ac:dyDescent="0.3">
      <c r="A179" s="168"/>
    </row>
    <row r="180" spans="1:1" ht="15.75" customHeight="1" x14ac:dyDescent="0.3">
      <c r="A180" s="168"/>
    </row>
    <row r="181" spans="1:1" ht="15.75" customHeight="1" x14ac:dyDescent="0.3">
      <c r="A181" s="168"/>
    </row>
    <row r="182" spans="1:1" ht="15.75" customHeight="1" x14ac:dyDescent="0.3">
      <c r="A182" s="168"/>
    </row>
    <row r="183" spans="1:1" ht="15.75" customHeight="1" x14ac:dyDescent="0.3">
      <c r="A183" s="168"/>
    </row>
    <row r="184" spans="1:1" ht="15.75" customHeight="1" x14ac:dyDescent="0.3">
      <c r="A184" s="168"/>
    </row>
    <row r="185" spans="1:1" ht="15.75" customHeight="1" x14ac:dyDescent="0.3">
      <c r="A185" s="168"/>
    </row>
    <row r="186" spans="1:1" ht="15.75" customHeight="1" x14ac:dyDescent="0.3">
      <c r="A186" s="168"/>
    </row>
    <row r="187" spans="1:1" ht="15.75" customHeight="1" x14ac:dyDescent="0.3">
      <c r="A187" s="168"/>
    </row>
    <row r="188" spans="1:1" ht="15.75" customHeight="1" x14ac:dyDescent="0.3">
      <c r="A188" s="168"/>
    </row>
    <row r="189" spans="1:1" ht="15.75" customHeight="1" x14ac:dyDescent="0.3">
      <c r="A189" s="168"/>
    </row>
    <row r="190" spans="1:1" ht="15.75" customHeight="1" x14ac:dyDescent="0.3">
      <c r="A190" s="168"/>
    </row>
    <row r="191" spans="1:1" ht="15.75" customHeight="1" x14ac:dyDescent="0.3">
      <c r="A191" s="168"/>
    </row>
    <row r="192" spans="1:1" ht="15.75" customHeight="1" x14ac:dyDescent="0.3">
      <c r="A192" s="168"/>
    </row>
  </sheetData>
  <mergeCells count="1">
    <mergeCell ref="F2:K2"/>
  </mergeCells>
  <hyperlinks>
    <hyperlink ref="B2" location="'Index'!A3" display="á" xr:uid="{524DCFB9-E84B-45ED-B46E-1E1EF73122EB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E247-3FC0-43DD-AC43-954F5AD887C8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2" customWidth="1"/>
    <col min="2" max="3" width="20.7109375" style="168" customWidth="1"/>
    <col min="4" max="11" width="5" style="168" customWidth="1"/>
    <col min="12" max="12" width="1.7109375" style="168" customWidth="1"/>
    <col min="13" max="13" width="2.7109375" style="168" customWidth="1"/>
    <col min="14" max="15" width="20.7109375" style="168" customWidth="1"/>
    <col min="16" max="22" width="5" style="168" customWidth="1"/>
    <col min="23" max="25" width="4.140625" style="168" customWidth="1"/>
    <col min="26" max="27" width="4.140625" customWidth="1"/>
  </cols>
  <sheetData>
    <row r="1" spans="1:25" ht="18" x14ac:dyDescent="0.35">
      <c r="A1" s="158"/>
      <c r="B1" s="159" t="s">
        <v>1305</v>
      </c>
      <c r="C1" s="159"/>
      <c r="D1" s="160"/>
      <c r="E1" s="160"/>
      <c r="F1" s="160" t="s">
        <v>278</v>
      </c>
      <c r="G1" s="160"/>
      <c r="H1" s="160"/>
      <c r="I1" s="161" t="s">
        <v>1290</v>
      </c>
      <c r="J1" s="160"/>
      <c r="K1" s="160"/>
      <c r="L1" s="161"/>
      <c r="M1" s="159"/>
      <c r="N1" s="159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59"/>
    </row>
    <row r="2" spans="1:25" ht="19.5" customHeight="1" x14ac:dyDescent="0.35">
      <c r="A2" s="158"/>
      <c r="B2" s="164" t="s">
        <v>2</v>
      </c>
      <c r="C2" s="199"/>
      <c r="D2" s="199"/>
      <c r="E2" s="199"/>
      <c r="F2" s="200" t="s">
        <v>3</v>
      </c>
      <c r="G2" s="200"/>
      <c r="H2" s="200"/>
      <c r="I2" s="200"/>
      <c r="J2" s="200"/>
      <c r="K2" s="200"/>
      <c r="L2" s="199"/>
      <c r="M2" s="199"/>
      <c r="N2" s="199"/>
      <c r="O2" s="199"/>
      <c r="P2" s="199"/>
      <c r="Q2" s="199"/>
      <c r="R2" s="199"/>
      <c r="S2" s="199"/>
      <c r="T2" s="199"/>
      <c r="U2" s="160"/>
      <c r="V2" s="160"/>
      <c r="W2" s="160"/>
      <c r="X2" s="159"/>
      <c r="Y2" s="159"/>
    </row>
    <row r="3" spans="1:25" ht="15.75" customHeight="1" x14ac:dyDescent="0.3">
      <c r="A3" s="163"/>
      <c r="B3" s="167" t="s">
        <v>4</v>
      </c>
      <c r="C3" s="209" t="s">
        <v>1313</v>
      </c>
      <c r="D3" s="209"/>
      <c r="E3" s="210" t="s">
        <v>1314</v>
      </c>
      <c r="F3" s="167"/>
      <c r="G3" s="167"/>
      <c r="H3" s="167"/>
      <c r="I3" s="167"/>
      <c r="J3" s="167"/>
      <c r="K3" s="167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</row>
    <row r="4" spans="1:25" ht="15.75" customHeight="1" x14ac:dyDescent="0.3">
      <c r="A4" s="174">
        <v>4</v>
      </c>
      <c r="B4" s="175" t="s">
        <v>10</v>
      </c>
      <c r="C4" s="175" t="s">
        <v>11</v>
      </c>
      <c r="D4" s="179">
        <v>50</v>
      </c>
      <c r="E4" s="179">
        <v>50</v>
      </c>
      <c r="F4" s="179">
        <v>100</v>
      </c>
      <c r="G4" s="179">
        <v>100</v>
      </c>
      <c r="H4" s="179" t="s">
        <v>12</v>
      </c>
      <c r="I4" s="179" t="s">
        <v>13</v>
      </c>
      <c r="J4" s="179" t="s">
        <v>14</v>
      </c>
      <c r="K4" s="180" t="s">
        <v>15</v>
      </c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</row>
    <row r="5" spans="1:25" ht="15.75" customHeight="1" x14ac:dyDescent="0.3">
      <c r="A5" s="181">
        <v>1</v>
      </c>
      <c r="B5" s="182" t="s">
        <v>1309</v>
      </c>
      <c r="C5" s="182" t="s">
        <v>159</v>
      </c>
      <c r="D5" s="183">
        <v>97</v>
      </c>
      <c r="E5" s="183">
        <v>95</v>
      </c>
      <c r="F5" s="183">
        <v>93</v>
      </c>
      <c r="G5" s="183">
        <v>98</v>
      </c>
      <c r="H5" s="183">
        <v>383</v>
      </c>
      <c r="I5" s="183">
        <v>5</v>
      </c>
      <c r="J5" s="184">
        <v>1152</v>
      </c>
      <c r="K5" s="185">
        <v>15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1:25" ht="15.75" customHeight="1" x14ac:dyDescent="0.3">
      <c r="A6" s="202">
        <v>2</v>
      </c>
      <c r="B6" s="203" t="s">
        <v>1293</v>
      </c>
      <c r="C6" s="203" t="s">
        <v>685</v>
      </c>
      <c r="D6" s="204">
        <v>93</v>
      </c>
      <c r="E6" s="204">
        <v>94</v>
      </c>
      <c r="F6" s="204">
        <v>96</v>
      </c>
      <c r="G6" s="204">
        <v>95</v>
      </c>
      <c r="H6" s="188">
        <v>378</v>
      </c>
      <c r="I6" s="188">
        <v>3</v>
      </c>
      <c r="J6" s="204">
        <v>1137</v>
      </c>
      <c r="K6" s="205">
        <v>11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</row>
    <row r="7" spans="1:25" ht="15.75" customHeight="1" x14ac:dyDescent="0.3">
      <c r="A7" s="186">
        <v>5</v>
      </c>
      <c r="B7" s="203" t="s">
        <v>1009</v>
      </c>
      <c r="C7" s="203" t="s">
        <v>685</v>
      </c>
      <c r="D7" s="204">
        <v>97</v>
      </c>
      <c r="E7" s="204">
        <v>90</v>
      </c>
      <c r="F7" s="204">
        <v>98</v>
      </c>
      <c r="G7" s="204">
        <v>96</v>
      </c>
      <c r="H7" s="188">
        <v>381</v>
      </c>
      <c r="I7" s="188">
        <v>4</v>
      </c>
      <c r="J7" s="204">
        <v>1134</v>
      </c>
      <c r="K7" s="205">
        <v>10</v>
      </c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</row>
    <row r="8" spans="1:25" ht="15.75" customHeight="1" x14ac:dyDescent="0.3">
      <c r="A8" s="202">
        <v>4</v>
      </c>
      <c r="B8" s="203" t="s">
        <v>517</v>
      </c>
      <c r="C8" s="203" t="s">
        <v>109</v>
      </c>
      <c r="D8" s="204">
        <v>91</v>
      </c>
      <c r="E8" s="204">
        <v>95</v>
      </c>
      <c r="F8" s="204">
        <v>90</v>
      </c>
      <c r="G8" s="204">
        <v>91</v>
      </c>
      <c r="H8" s="188">
        <v>367</v>
      </c>
      <c r="I8" s="188">
        <v>1</v>
      </c>
      <c r="J8" s="204">
        <v>1102</v>
      </c>
      <c r="K8" s="205">
        <v>5</v>
      </c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5" ht="15.75" customHeight="1" x14ac:dyDescent="0.3">
      <c r="A9" s="193">
        <v>3</v>
      </c>
      <c r="B9" s="206" t="s">
        <v>1310</v>
      </c>
      <c r="C9" s="206" t="s">
        <v>685</v>
      </c>
      <c r="D9" s="207">
        <v>92</v>
      </c>
      <c r="E9" s="207">
        <v>92</v>
      </c>
      <c r="F9" s="207">
        <v>97</v>
      </c>
      <c r="G9" s="207">
        <v>89</v>
      </c>
      <c r="H9" s="195">
        <v>370</v>
      </c>
      <c r="I9" s="195">
        <v>2</v>
      </c>
      <c r="J9" s="207">
        <v>1093</v>
      </c>
      <c r="K9" s="208">
        <v>4</v>
      </c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5" ht="15.75" customHeight="1" x14ac:dyDescent="0.3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</row>
    <row r="11" spans="1:25" ht="15.75" customHeight="1" x14ac:dyDescent="0.3">
      <c r="A11" s="201"/>
      <c r="B11" s="168" t="s">
        <v>277</v>
      </c>
      <c r="F11" s="198" t="s">
        <v>167</v>
      </c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</row>
    <row r="12" spans="1:25" ht="15.75" customHeight="1" x14ac:dyDescent="0.3">
      <c r="A12" s="201"/>
      <c r="B12" s="168" t="s">
        <v>168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</row>
    <row r="13" spans="1:25" ht="15.75" customHeight="1" x14ac:dyDescent="0.3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</row>
    <row r="14" spans="1:25" ht="15.75" customHeight="1" x14ac:dyDescent="0.3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</row>
    <row r="15" spans="1:25" ht="15.75" customHeight="1" x14ac:dyDescent="0.3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</row>
    <row r="16" spans="1:25" ht="15.75" customHeight="1" x14ac:dyDescent="0.3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</row>
    <row r="17" spans="1:25" ht="15.75" customHeight="1" x14ac:dyDescent="0.3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</row>
    <row r="18" spans="1:25" ht="15.75" customHeight="1" x14ac:dyDescent="0.3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</row>
    <row r="19" spans="1:25" ht="15.75" customHeight="1" x14ac:dyDescent="0.3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</row>
    <row r="20" spans="1:25" ht="15.75" customHeight="1" x14ac:dyDescent="0.3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</row>
    <row r="21" spans="1:25" ht="15.75" customHeight="1" x14ac:dyDescent="0.3">
      <c r="A21" s="201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</row>
    <row r="22" spans="1:25" ht="15.75" customHeight="1" x14ac:dyDescent="0.3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</row>
    <row r="23" spans="1:25" ht="15.75" customHeight="1" x14ac:dyDescent="0.3">
      <c r="A23" s="168"/>
    </row>
    <row r="24" spans="1:25" ht="15.75" customHeight="1" x14ac:dyDescent="0.3">
      <c r="A24" s="168"/>
    </row>
    <row r="25" spans="1:25" ht="15.75" customHeight="1" x14ac:dyDescent="0.3">
      <c r="A25" s="168"/>
    </row>
    <row r="26" spans="1:25" ht="15.75" customHeight="1" x14ac:dyDescent="0.3">
      <c r="A26" s="168"/>
    </row>
    <row r="27" spans="1:25" ht="15.75" customHeight="1" x14ac:dyDescent="0.3">
      <c r="A27" s="168"/>
    </row>
    <row r="28" spans="1:25" ht="15.75" customHeight="1" x14ac:dyDescent="0.3">
      <c r="A28" s="168"/>
    </row>
    <row r="29" spans="1:25" ht="15.75" customHeight="1" x14ac:dyDescent="0.3">
      <c r="A29" s="168"/>
    </row>
    <row r="30" spans="1:25" ht="15.75" customHeight="1" x14ac:dyDescent="0.3">
      <c r="A30" s="168"/>
    </row>
    <row r="31" spans="1:25" ht="15.75" customHeight="1" x14ac:dyDescent="0.3">
      <c r="A31" s="168"/>
    </row>
    <row r="32" spans="1:25" ht="15.75" customHeight="1" x14ac:dyDescent="0.3">
      <c r="A32" s="168"/>
    </row>
    <row r="33" spans="1:1" ht="15.75" customHeight="1" x14ac:dyDescent="0.3">
      <c r="A33" s="168"/>
    </row>
    <row r="34" spans="1:1" ht="15.75" customHeight="1" x14ac:dyDescent="0.3">
      <c r="A34" s="168"/>
    </row>
    <row r="35" spans="1:1" ht="15.75" customHeight="1" x14ac:dyDescent="0.3">
      <c r="A35" s="168"/>
    </row>
    <row r="36" spans="1:1" ht="15.75" customHeight="1" x14ac:dyDescent="0.3">
      <c r="A36" s="168"/>
    </row>
    <row r="37" spans="1:1" ht="15.75" customHeight="1" x14ac:dyDescent="0.3">
      <c r="A37" s="168"/>
    </row>
    <row r="38" spans="1:1" ht="15.75" customHeight="1" x14ac:dyDescent="0.3">
      <c r="A38" s="168"/>
    </row>
    <row r="39" spans="1:1" ht="15.75" customHeight="1" x14ac:dyDescent="0.3">
      <c r="A39" s="168"/>
    </row>
    <row r="40" spans="1:1" ht="15.75" customHeight="1" x14ac:dyDescent="0.3">
      <c r="A40" s="168"/>
    </row>
    <row r="41" spans="1:1" ht="15.75" customHeight="1" x14ac:dyDescent="0.3">
      <c r="A41" s="168"/>
    </row>
    <row r="42" spans="1:1" ht="15.75" customHeight="1" x14ac:dyDescent="0.3">
      <c r="A42" s="168"/>
    </row>
    <row r="43" spans="1:1" ht="15.75" customHeight="1" x14ac:dyDescent="0.3">
      <c r="A43" s="168"/>
    </row>
    <row r="44" spans="1:1" ht="15.75" customHeight="1" x14ac:dyDescent="0.3">
      <c r="A44" s="168"/>
    </row>
    <row r="45" spans="1:1" ht="15.75" customHeight="1" x14ac:dyDescent="0.3">
      <c r="A45" s="168"/>
    </row>
    <row r="46" spans="1:1" ht="15.75" customHeight="1" x14ac:dyDescent="0.3">
      <c r="A46" s="168"/>
    </row>
    <row r="47" spans="1:1" ht="15.75" customHeight="1" x14ac:dyDescent="0.3">
      <c r="A47" s="168"/>
    </row>
    <row r="48" spans="1:1" ht="15.75" customHeight="1" x14ac:dyDescent="0.3">
      <c r="A48" s="168"/>
    </row>
    <row r="49" spans="1:1" ht="15.75" customHeight="1" x14ac:dyDescent="0.3">
      <c r="A49" s="168"/>
    </row>
    <row r="50" spans="1:1" ht="15.75" customHeight="1" x14ac:dyDescent="0.3">
      <c r="A50" s="168"/>
    </row>
    <row r="51" spans="1:1" ht="15.75" customHeight="1" x14ac:dyDescent="0.3">
      <c r="A51" s="168"/>
    </row>
    <row r="52" spans="1:1" ht="15.75" customHeight="1" x14ac:dyDescent="0.3">
      <c r="A52" s="168"/>
    </row>
    <row r="53" spans="1:1" ht="15.75" customHeight="1" x14ac:dyDescent="0.3">
      <c r="A53" s="168"/>
    </row>
    <row r="54" spans="1:1" ht="15.75" customHeight="1" x14ac:dyDescent="0.3">
      <c r="A54" s="168"/>
    </row>
    <row r="55" spans="1:1" ht="15.75" customHeight="1" x14ac:dyDescent="0.3">
      <c r="A55" s="168"/>
    </row>
    <row r="56" spans="1:1" ht="15.75" customHeight="1" x14ac:dyDescent="0.3">
      <c r="A56" s="168"/>
    </row>
    <row r="57" spans="1:1" ht="15.75" customHeight="1" x14ac:dyDescent="0.3">
      <c r="A57" s="168"/>
    </row>
    <row r="58" spans="1:1" ht="15.75" customHeight="1" x14ac:dyDescent="0.3">
      <c r="A58" s="168"/>
    </row>
    <row r="59" spans="1:1" ht="15.75" customHeight="1" x14ac:dyDescent="0.3">
      <c r="A59" s="168"/>
    </row>
    <row r="60" spans="1:1" ht="15.75" customHeight="1" x14ac:dyDescent="0.3">
      <c r="A60" s="168"/>
    </row>
    <row r="61" spans="1:1" ht="15.75" customHeight="1" x14ac:dyDescent="0.3">
      <c r="A61" s="168"/>
    </row>
    <row r="62" spans="1:1" ht="15.75" customHeight="1" x14ac:dyDescent="0.3">
      <c r="A62" s="168"/>
    </row>
    <row r="63" spans="1:1" ht="15.75" customHeight="1" x14ac:dyDescent="0.3">
      <c r="A63" s="168"/>
    </row>
    <row r="64" spans="1:1" ht="15.75" customHeight="1" x14ac:dyDescent="0.3">
      <c r="A64" s="168"/>
    </row>
    <row r="65" spans="1:1" ht="15.75" customHeight="1" x14ac:dyDescent="0.3">
      <c r="A65" s="168"/>
    </row>
    <row r="66" spans="1:1" ht="15.75" customHeight="1" x14ac:dyDescent="0.3">
      <c r="A66" s="168"/>
    </row>
    <row r="67" spans="1:1" ht="15.75" customHeight="1" x14ac:dyDescent="0.3">
      <c r="A67" s="168"/>
    </row>
    <row r="68" spans="1:1" ht="15.75" customHeight="1" x14ac:dyDescent="0.3">
      <c r="A68" s="168"/>
    </row>
    <row r="69" spans="1:1" ht="15.75" customHeight="1" x14ac:dyDescent="0.3">
      <c r="A69" s="168"/>
    </row>
    <row r="70" spans="1:1" ht="15.75" customHeight="1" x14ac:dyDescent="0.3">
      <c r="A70" s="168"/>
    </row>
    <row r="71" spans="1:1" ht="15.75" customHeight="1" x14ac:dyDescent="0.3">
      <c r="A71" s="168"/>
    </row>
    <row r="72" spans="1:1" ht="15.75" customHeight="1" x14ac:dyDescent="0.3">
      <c r="A72" s="168"/>
    </row>
    <row r="73" spans="1:1" ht="15.75" customHeight="1" x14ac:dyDescent="0.3">
      <c r="A73" s="168"/>
    </row>
    <row r="74" spans="1:1" ht="15.75" customHeight="1" x14ac:dyDescent="0.3">
      <c r="A74" s="168"/>
    </row>
    <row r="75" spans="1:1" ht="15.75" customHeight="1" x14ac:dyDescent="0.3">
      <c r="A75" s="168"/>
    </row>
    <row r="76" spans="1:1" ht="15.75" customHeight="1" x14ac:dyDescent="0.3">
      <c r="A76" s="168"/>
    </row>
    <row r="77" spans="1:1" ht="15.75" customHeight="1" x14ac:dyDescent="0.3">
      <c r="A77" s="168"/>
    </row>
    <row r="78" spans="1:1" ht="15.75" customHeight="1" x14ac:dyDescent="0.3">
      <c r="A78" s="168"/>
    </row>
    <row r="79" spans="1:1" ht="15.75" customHeight="1" x14ac:dyDescent="0.3">
      <c r="A79" s="168"/>
    </row>
    <row r="80" spans="1:1" ht="15.75" customHeight="1" x14ac:dyDescent="0.3">
      <c r="A80" s="168"/>
    </row>
    <row r="81" spans="1:1" ht="15.75" customHeight="1" x14ac:dyDescent="0.3">
      <c r="A81" s="168"/>
    </row>
    <row r="82" spans="1:1" ht="15.75" customHeight="1" x14ac:dyDescent="0.3">
      <c r="A82" s="168"/>
    </row>
    <row r="83" spans="1:1" ht="15.75" customHeight="1" x14ac:dyDescent="0.3">
      <c r="A83" s="168"/>
    </row>
    <row r="84" spans="1:1" ht="15.75" customHeight="1" x14ac:dyDescent="0.3">
      <c r="A84" s="168"/>
    </row>
    <row r="85" spans="1:1" ht="15.75" customHeight="1" x14ac:dyDescent="0.3">
      <c r="A85" s="168"/>
    </row>
    <row r="86" spans="1:1" ht="15.75" customHeight="1" x14ac:dyDescent="0.3">
      <c r="A86" s="168"/>
    </row>
    <row r="87" spans="1:1" ht="15.75" customHeight="1" x14ac:dyDescent="0.3">
      <c r="A87" s="168"/>
    </row>
    <row r="88" spans="1:1" ht="15.75" customHeight="1" x14ac:dyDescent="0.3">
      <c r="A88" s="168"/>
    </row>
    <row r="89" spans="1:1" ht="15.75" customHeight="1" x14ac:dyDescent="0.3">
      <c r="A89" s="168"/>
    </row>
    <row r="90" spans="1:1" ht="15.75" customHeight="1" x14ac:dyDescent="0.3">
      <c r="A90" s="168"/>
    </row>
    <row r="91" spans="1:1" ht="15.75" customHeight="1" x14ac:dyDescent="0.3">
      <c r="A91" s="168"/>
    </row>
    <row r="92" spans="1:1" ht="15.75" customHeight="1" x14ac:dyDescent="0.3">
      <c r="A92" s="168"/>
    </row>
    <row r="93" spans="1:1" ht="15.75" customHeight="1" x14ac:dyDescent="0.3">
      <c r="A93" s="168"/>
    </row>
    <row r="94" spans="1:1" ht="15.75" customHeight="1" x14ac:dyDescent="0.3">
      <c r="A94" s="168"/>
    </row>
    <row r="95" spans="1:1" ht="15.75" customHeight="1" x14ac:dyDescent="0.3">
      <c r="A95" s="168"/>
    </row>
    <row r="96" spans="1:1" ht="15.75" customHeight="1" x14ac:dyDescent="0.3">
      <c r="A96" s="168"/>
    </row>
    <row r="97" spans="1:1" ht="15.75" customHeight="1" x14ac:dyDescent="0.3">
      <c r="A97" s="168"/>
    </row>
    <row r="98" spans="1:1" ht="15.75" customHeight="1" x14ac:dyDescent="0.3">
      <c r="A98" s="168"/>
    </row>
    <row r="99" spans="1:1" ht="15.75" customHeight="1" x14ac:dyDescent="0.3">
      <c r="A99" s="168"/>
    </row>
    <row r="100" spans="1:1" ht="15.75" customHeight="1" x14ac:dyDescent="0.3">
      <c r="A100" s="168"/>
    </row>
    <row r="101" spans="1:1" ht="15.75" customHeight="1" x14ac:dyDescent="0.3">
      <c r="A101" s="168"/>
    </row>
    <row r="102" spans="1:1" ht="15.75" customHeight="1" x14ac:dyDescent="0.3">
      <c r="A102" s="168"/>
    </row>
    <row r="103" spans="1:1" ht="15.75" customHeight="1" x14ac:dyDescent="0.3">
      <c r="A103" s="168"/>
    </row>
    <row r="104" spans="1:1" ht="15.75" customHeight="1" x14ac:dyDescent="0.3">
      <c r="A104" s="168"/>
    </row>
    <row r="105" spans="1:1" ht="15.75" customHeight="1" x14ac:dyDescent="0.3">
      <c r="A105" s="168"/>
    </row>
    <row r="106" spans="1:1" ht="15.75" customHeight="1" x14ac:dyDescent="0.3">
      <c r="A106" s="168"/>
    </row>
    <row r="107" spans="1:1" ht="15.75" customHeight="1" x14ac:dyDescent="0.3">
      <c r="A107" s="168"/>
    </row>
    <row r="108" spans="1:1" ht="15.75" customHeight="1" x14ac:dyDescent="0.3">
      <c r="A108" s="168"/>
    </row>
    <row r="109" spans="1:1" ht="15.75" customHeight="1" x14ac:dyDescent="0.3">
      <c r="A109" s="168"/>
    </row>
    <row r="110" spans="1:1" ht="15.75" customHeight="1" x14ac:dyDescent="0.3">
      <c r="A110" s="168"/>
    </row>
    <row r="111" spans="1:1" ht="15.75" customHeight="1" x14ac:dyDescent="0.3">
      <c r="A111" s="168"/>
    </row>
    <row r="112" spans="1:1" ht="15.75" customHeight="1" x14ac:dyDescent="0.3">
      <c r="A112" s="168"/>
    </row>
    <row r="113" spans="1:1" ht="15.75" customHeight="1" x14ac:dyDescent="0.3">
      <c r="A113" s="168"/>
    </row>
    <row r="114" spans="1:1" ht="15.75" customHeight="1" x14ac:dyDescent="0.3">
      <c r="A114" s="168"/>
    </row>
    <row r="115" spans="1:1" ht="15.75" customHeight="1" x14ac:dyDescent="0.3">
      <c r="A115" s="168"/>
    </row>
    <row r="116" spans="1:1" ht="15.75" customHeight="1" x14ac:dyDescent="0.3">
      <c r="A116" s="168"/>
    </row>
    <row r="117" spans="1:1" ht="15.75" customHeight="1" x14ac:dyDescent="0.3">
      <c r="A117" s="168"/>
    </row>
    <row r="118" spans="1:1" ht="15.75" customHeight="1" x14ac:dyDescent="0.3">
      <c r="A118" s="168"/>
    </row>
    <row r="119" spans="1:1" ht="15.75" customHeight="1" x14ac:dyDescent="0.3">
      <c r="A119" s="168"/>
    </row>
    <row r="120" spans="1:1" ht="15.75" customHeight="1" x14ac:dyDescent="0.3">
      <c r="A120" s="168"/>
    </row>
    <row r="121" spans="1:1" ht="15.75" customHeight="1" x14ac:dyDescent="0.3">
      <c r="A121" s="168"/>
    </row>
    <row r="122" spans="1:1" ht="15.75" customHeight="1" x14ac:dyDescent="0.3">
      <c r="A122" s="168"/>
    </row>
    <row r="123" spans="1:1" ht="15.75" customHeight="1" x14ac:dyDescent="0.3">
      <c r="A123" s="168"/>
    </row>
    <row r="124" spans="1:1" ht="15.75" customHeight="1" x14ac:dyDescent="0.3">
      <c r="A124" s="168"/>
    </row>
    <row r="125" spans="1:1" ht="15.75" customHeight="1" x14ac:dyDescent="0.3">
      <c r="A125" s="168"/>
    </row>
    <row r="126" spans="1:1" ht="15.75" customHeight="1" x14ac:dyDescent="0.3">
      <c r="A126" s="168"/>
    </row>
    <row r="127" spans="1:1" ht="15.75" customHeight="1" x14ac:dyDescent="0.3">
      <c r="A127" s="168"/>
    </row>
    <row r="128" spans="1:1" ht="15.75" customHeight="1" x14ac:dyDescent="0.3">
      <c r="A128" s="168"/>
    </row>
    <row r="129" spans="1:1" ht="15.75" customHeight="1" x14ac:dyDescent="0.3">
      <c r="A129" s="168"/>
    </row>
    <row r="130" spans="1:1" ht="15.75" customHeight="1" x14ac:dyDescent="0.3">
      <c r="A130" s="168"/>
    </row>
    <row r="131" spans="1:1" ht="15.75" customHeight="1" x14ac:dyDescent="0.3">
      <c r="A131" s="168"/>
    </row>
    <row r="132" spans="1:1" ht="15.75" customHeight="1" x14ac:dyDescent="0.3">
      <c r="A132" s="168"/>
    </row>
    <row r="133" spans="1:1" ht="15.75" customHeight="1" x14ac:dyDescent="0.3">
      <c r="A133" s="168"/>
    </row>
    <row r="134" spans="1:1" ht="15.75" customHeight="1" x14ac:dyDescent="0.3">
      <c r="A134" s="168"/>
    </row>
    <row r="135" spans="1:1" ht="15.75" customHeight="1" x14ac:dyDescent="0.3">
      <c r="A135" s="168"/>
    </row>
    <row r="136" spans="1:1" ht="15.75" customHeight="1" x14ac:dyDescent="0.3">
      <c r="A136" s="168"/>
    </row>
    <row r="137" spans="1:1" ht="15.75" customHeight="1" x14ac:dyDescent="0.3">
      <c r="A137" s="168"/>
    </row>
    <row r="138" spans="1:1" ht="15.75" customHeight="1" x14ac:dyDescent="0.3">
      <c r="A138" s="168"/>
    </row>
    <row r="139" spans="1:1" ht="15.75" customHeight="1" x14ac:dyDescent="0.3">
      <c r="A139" s="168"/>
    </row>
    <row r="140" spans="1:1" ht="15.75" customHeight="1" x14ac:dyDescent="0.3">
      <c r="A140" s="168"/>
    </row>
    <row r="141" spans="1:1" ht="15.75" customHeight="1" x14ac:dyDescent="0.3">
      <c r="A141" s="168"/>
    </row>
    <row r="142" spans="1:1" ht="15.75" customHeight="1" x14ac:dyDescent="0.3">
      <c r="A142" s="168"/>
    </row>
    <row r="143" spans="1:1" ht="15.75" customHeight="1" x14ac:dyDescent="0.3">
      <c r="A143" s="168"/>
    </row>
    <row r="144" spans="1:1" ht="15.75" customHeight="1" x14ac:dyDescent="0.3">
      <c r="A144" s="168"/>
    </row>
    <row r="145" spans="1:1" ht="15.75" customHeight="1" x14ac:dyDescent="0.3">
      <c r="A145" s="168"/>
    </row>
    <row r="146" spans="1:1" ht="15.75" customHeight="1" x14ac:dyDescent="0.3">
      <c r="A146" s="168"/>
    </row>
    <row r="147" spans="1:1" ht="15.75" customHeight="1" x14ac:dyDescent="0.3">
      <c r="A147" s="168"/>
    </row>
    <row r="148" spans="1:1" ht="15.75" customHeight="1" x14ac:dyDescent="0.3">
      <c r="A148" s="168"/>
    </row>
    <row r="149" spans="1:1" ht="15.75" customHeight="1" x14ac:dyDescent="0.3">
      <c r="A149" s="168"/>
    </row>
    <row r="150" spans="1:1" ht="15.75" customHeight="1" x14ac:dyDescent="0.3">
      <c r="A150" s="168"/>
    </row>
    <row r="151" spans="1:1" ht="15.75" customHeight="1" x14ac:dyDescent="0.3">
      <c r="A151" s="168"/>
    </row>
    <row r="152" spans="1:1" ht="15.75" customHeight="1" x14ac:dyDescent="0.3">
      <c r="A152" s="168"/>
    </row>
    <row r="153" spans="1:1" ht="15.75" customHeight="1" x14ac:dyDescent="0.3">
      <c r="A153" s="168"/>
    </row>
    <row r="154" spans="1:1" ht="15.75" customHeight="1" x14ac:dyDescent="0.3">
      <c r="A154" s="168"/>
    </row>
    <row r="155" spans="1:1" ht="15.75" customHeight="1" x14ac:dyDescent="0.3">
      <c r="A155" s="168"/>
    </row>
    <row r="156" spans="1:1" ht="15.75" customHeight="1" x14ac:dyDescent="0.3">
      <c r="A156" s="168"/>
    </row>
    <row r="157" spans="1:1" ht="15.75" customHeight="1" x14ac:dyDescent="0.3">
      <c r="A157" s="168"/>
    </row>
    <row r="158" spans="1:1" ht="15.75" customHeight="1" x14ac:dyDescent="0.3">
      <c r="A158" s="168"/>
    </row>
    <row r="159" spans="1:1" ht="15.75" customHeight="1" x14ac:dyDescent="0.3">
      <c r="A159" s="168"/>
    </row>
    <row r="160" spans="1:1" ht="15.75" customHeight="1" x14ac:dyDescent="0.3">
      <c r="A160" s="168"/>
    </row>
    <row r="161" spans="1:1" ht="15.75" customHeight="1" x14ac:dyDescent="0.3">
      <c r="A161" s="168"/>
    </row>
    <row r="162" spans="1:1" ht="15.75" customHeight="1" x14ac:dyDescent="0.3">
      <c r="A162" s="168"/>
    </row>
    <row r="163" spans="1:1" ht="15.75" customHeight="1" x14ac:dyDescent="0.3">
      <c r="A163" s="168"/>
    </row>
    <row r="164" spans="1:1" ht="15.75" customHeight="1" x14ac:dyDescent="0.3">
      <c r="A164" s="168"/>
    </row>
    <row r="165" spans="1:1" ht="15.75" customHeight="1" x14ac:dyDescent="0.3">
      <c r="A165" s="168"/>
    </row>
    <row r="166" spans="1:1" ht="15.75" customHeight="1" x14ac:dyDescent="0.3">
      <c r="A166" s="168"/>
    </row>
    <row r="167" spans="1:1" ht="15.75" customHeight="1" x14ac:dyDescent="0.3">
      <c r="A167" s="168"/>
    </row>
    <row r="168" spans="1:1" ht="15.75" customHeight="1" x14ac:dyDescent="0.3">
      <c r="A168" s="168"/>
    </row>
    <row r="169" spans="1:1" ht="15.75" customHeight="1" x14ac:dyDescent="0.3">
      <c r="A169" s="168"/>
    </row>
    <row r="170" spans="1:1" ht="15.75" customHeight="1" x14ac:dyDescent="0.3">
      <c r="A170" s="168"/>
    </row>
    <row r="171" spans="1:1" ht="15.75" customHeight="1" x14ac:dyDescent="0.3">
      <c r="A171" s="168"/>
    </row>
    <row r="172" spans="1:1" ht="15.75" customHeight="1" x14ac:dyDescent="0.3">
      <c r="A172" s="168"/>
    </row>
    <row r="173" spans="1:1" ht="15.75" customHeight="1" x14ac:dyDescent="0.3">
      <c r="A173" s="168"/>
    </row>
    <row r="174" spans="1:1" ht="15.75" customHeight="1" x14ac:dyDescent="0.3">
      <c r="A174" s="168"/>
    </row>
    <row r="175" spans="1:1" ht="15.75" customHeight="1" x14ac:dyDescent="0.3">
      <c r="A175" s="168"/>
    </row>
    <row r="176" spans="1:1" ht="15.75" customHeight="1" x14ac:dyDescent="0.3">
      <c r="A176" s="168"/>
    </row>
    <row r="177" spans="1:1" ht="15.75" customHeight="1" x14ac:dyDescent="0.3">
      <c r="A177" s="168"/>
    </row>
    <row r="178" spans="1:1" ht="15.75" customHeight="1" x14ac:dyDescent="0.3">
      <c r="A178" s="168"/>
    </row>
    <row r="179" spans="1:1" ht="15.75" customHeight="1" x14ac:dyDescent="0.3">
      <c r="A179" s="168"/>
    </row>
    <row r="180" spans="1:1" ht="15.75" customHeight="1" x14ac:dyDescent="0.3">
      <c r="A180" s="168"/>
    </row>
    <row r="181" spans="1:1" ht="15.75" customHeight="1" x14ac:dyDescent="0.3">
      <c r="A181" s="168"/>
    </row>
    <row r="182" spans="1:1" ht="15.75" customHeight="1" x14ac:dyDescent="0.3">
      <c r="A182" s="168"/>
    </row>
    <row r="183" spans="1:1" ht="15.75" customHeight="1" x14ac:dyDescent="0.3">
      <c r="A183" s="168"/>
    </row>
    <row r="184" spans="1:1" ht="15.75" customHeight="1" x14ac:dyDescent="0.3">
      <c r="A184" s="168"/>
    </row>
    <row r="185" spans="1:1" ht="15.75" customHeight="1" x14ac:dyDescent="0.3">
      <c r="A185" s="168"/>
    </row>
    <row r="186" spans="1:1" ht="15.75" customHeight="1" x14ac:dyDescent="0.3">
      <c r="A186" s="168"/>
    </row>
    <row r="187" spans="1:1" ht="15.75" customHeight="1" x14ac:dyDescent="0.3">
      <c r="A187" s="168"/>
    </row>
    <row r="188" spans="1:1" ht="15.75" customHeight="1" x14ac:dyDescent="0.3">
      <c r="A188" s="168"/>
    </row>
    <row r="189" spans="1:1" ht="15.75" customHeight="1" x14ac:dyDescent="0.3">
      <c r="A189" s="168"/>
    </row>
    <row r="190" spans="1:1" ht="15.75" customHeight="1" x14ac:dyDescent="0.3">
      <c r="A190" s="168"/>
    </row>
    <row r="191" spans="1:1" ht="15.75" customHeight="1" x14ac:dyDescent="0.3">
      <c r="A191" s="168"/>
    </row>
    <row r="192" spans="1:1" ht="15.75" customHeight="1" x14ac:dyDescent="0.3">
      <c r="A192" s="168"/>
    </row>
  </sheetData>
  <sheetProtection selectLockedCells="1" selectUnlockedCells="1"/>
  <mergeCells count="1">
    <mergeCell ref="F2:K2"/>
  </mergeCells>
  <hyperlinks>
    <hyperlink ref="B2" location="'Index'!A3" display="á" xr:uid="{D90DA615-0DFC-46E0-9641-EE1E43A7668B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285E-2D78-4768-82F5-39C570D621E3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1315</v>
      </c>
      <c r="C1" s="217"/>
      <c r="D1" s="3"/>
      <c r="E1" s="3"/>
      <c r="F1" s="3"/>
      <c r="G1" s="3"/>
      <c r="H1" s="3"/>
      <c r="I1" s="4" t="s">
        <v>1316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219"/>
      <c r="B3" s="219" t="s">
        <v>4</v>
      </c>
      <c r="C3" s="220" t="s">
        <v>1317</v>
      </c>
      <c r="D3" s="220"/>
      <c r="E3" s="220" t="s">
        <v>1318</v>
      </c>
      <c r="F3" s="219"/>
      <c r="G3" s="219"/>
      <c r="H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</row>
    <row r="5" spans="1:25" ht="15.75" customHeight="1" x14ac:dyDescent="0.3">
      <c r="A5" s="224">
        <v>3</v>
      </c>
      <c r="B5" s="22" t="s">
        <v>1135</v>
      </c>
      <c r="C5" s="22" t="s">
        <v>41</v>
      </c>
      <c r="D5" s="17">
        <v>93</v>
      </c>
      <c r="E5" s="225">
        <v>5</v>
      </c>
      <c r="F5" s="18">
        <v>272</v>
      </c>
      <c r="G5" s="23">
        <v>13</v>
      </c>
      <c r="V5" s="10"/>
      <c r="W5" s="10"/>
    </row>
    <row r="6" spans="1:25" ht="15.75" customHeight="1" x14ac:dyDescent="0.3">
      <c r="A6" s="226">
        <v>2</v>
      </c>
      <c r="B6" s="227" t="s">
        <v>1319</v>
      </c>
      <c r="C6" s="227" t="s">
        <v>107</v>
      </c>
      <c r="D6" s="26">
        <v>88</v>
      </c>
      <c r="E6" s="228">
        <v>4</v>
      </c>
      <c r="F6" s="229">
        <v>269</v>
      </c>
      <c r="G6" s="230">
        <v>13</v>
      </c>
      <c r="V6" s="10"/>
      <c r="W6" s="10"/>
    </row>
    <row r="7" spans="1:25" ht="15.75" customHeight="1" x14ac:dyDescent="0.3">
      <c r="A7" s="226">
        <v>5</v>
      </c>
      <c r="B7" s="25" t="s">
        <v>1320</v>
      </c>
      <c r="C7" s="25" t="s">
        <v>41</v>
      </c>
      <c r="D7" s="26">
        <v>83</v>
      </c>
      <c r="E7" s="228">
        <v>2</v>
      </c>
      <c r="F7" s="229">
        <v>259</v>
      </c>
      <c r="G7" s="230">
        <v>9</v>
      </c>
      <c r="H7" s="10"/>
      <c r="I7" s="10"/>
      <c r="J7" s="8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6">
        <v>1</v>
      </c>
      <c r="B8" s="227" t="s">
        <v>1147</v>
      </c>
      <c r="C8" s="227" t="s">
        <v>41</v>
      </c>
      <c r="D8" s="26">
        <v>87</v>
      </c>
      <c r="E8" s="228">
        <v>3</v>
      </c>
      <c r="F8" s="31">
        <v>251</v>
      </c>
      <c r="G8" s="32">
        <v>7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31">
        <v>4</v>
      </c>
      <c r="B9" s="34" t="s">
        <v>1136</v>
      </c>
      <c r="C9" s="34" t="s">
        <v>41</v>
      </c>
      <c r="D9" s="35">
        <v>64</v>
      </c>
      <c r="E9" s="232">
        <v>1</v>
      </c>
      <c r="F9" s="37">
        <v>215</v>
      </c>
      <c r="G9" s="38">
        <v>3</v>
      </c>
    </row>
    <row r="10" spans="1:25" ht="15.75" customHeight="1" x14ac:dyDescent="0.3">
      <c r="B10" s="10"/>
      <c r="C10" s="10"/>
    </row>
    <row r="11" spans="1:25" ht="15.75" customHeight="1" x14ac:dyDescent="0.3">
      <c r="B11" s="219" t="s">
        <v>1177</v>
      </c>
    </row>
    <row r="12" spans="1:25" ht="15.75" customHeight="1" x14ac:dyDescent="0.35">
      <c r="B12" s="233" t="s">
        <v>1178</v>
      </c>
    </row>
    <row r="13" spans="1:25" ht="15.75" customHeight="1" x14ac:dyDescent="0.3"/>
    <row r="14" spans="1:25" ht="15.75" customHeight="1" x14ac:dyDescent="0.3">
      <c r="B14" s="10" t="s">
        <v>1321</v>
      </c>
      <c r="C14" s="10"/>
      <c r="D14" s="10"/>
      <c r="E14" s="10"/>
      <c r="F14" s="41" t="s">
        <v>167</v>
      </c>
      <c r="G14" s="10"/>
    </row>
    <row r="15" spans="1:25" ht="15.75" customHeight="1" x14ac:dyDescent="0.3">
      <c r="B15" s="10" t="s">
        <v>168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5A57D98-389E-410A-88A3-E9E174EF85D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BF36-39EA-4142-9585-59DF50C4966E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1322</v>
      </c>
      <c r="C1" s="217"/>
      <c r="D1" s="3"/>
      <c r="E1" s="3"/>
      <c r="F1" s="3"/>
      <c r="G1" s="3"/>
      <c r="H1" s="3"/>
      <c r="I1" s="4" t="s">
        <v>1316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219"/>
      <c r="B3" s="219" t="s">
        <v>4</v>
      </c>
      <c r="C3" s="220" t="s">
        <v>1323</v>
      </c>
      <c r="D3" s="220"/>
      <c r="E3" s="220" t="s">
        <v>1318</v>
      </c>
      <c r="F3" s="219"/>
      <c r="G3" s="219"/>
      <c r="H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</row>
    <row r="5" spans="1:25" ht="15.75" customHeight="1" x14ac:dyDescent="0.3">
      <c r="A5" s="224">
        <v>3</v>
      </c>
      <c r="B5" s="22" t="s">
        <v>98</v>
      </c>
      <c r="C5" s="22" t="s">
        <v>71</v>
      </c>
      <c r="D5" s="17">
        <v>92</v>
      </c>
      <c r="E5" s="225">
        <v>10</v>
      </c>
      <c r="F5" s="18">
        <v>269</v>
      </c>
      <c r="G5" s="23">
        <v>28</v>
      </c>
    </row>
    <row r="6" spans="1:25" ht="15.75" customHeight="1" x14ac:dyDescent="0.3">
      <c r="A6" s="226">
        <v>5</v>
      </c>
      <c r="B6" s="25" t="s">
        <v>444</v>
      </c>
      <c r="C6" s="25" t="s">
        <v>71</v>
      </c>
      <c r="D6" s="26">
        <v>90</v>
      </c>
      <c r="E6" s="228">
        <v>9</v>
      </c>
      <c r="F6" s="229">
        <v>268</v>
      </c>
      <c r="G6" s="230">
        <v>28</v>
      </c>
    </row>
    <row r="7" spans="1:25" ht="15.75" customHeight="1" x14ac:dyDescent="0.3">
      <c r="A7" s="226">
        <v>2</v>
      </c>
      <c r="B7" s="227" t="s">
        <v>70</v>
      </c>
      <c r="C7" s="227" t="s">
        <v>71</v>
      </c>
      <c r="D7" s="26">
        <v>90</v>
      </c>
      <c r="E7" s="228">
        <v>9</v>
      </c>
      <c r="F7" s="229">
        <v>262</v>
      </c>
      <c r="G7" s="230">
        <v>23</v>
      </c>
      <c r="H7" s="10"/>
      <c r="I7" s="10"/>
      <c r="J7" s="8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6">
        <v>8</v>
      </c>
      <c r="B8" s="227" t="s">
        <v>518</v>
      </c>
      <c r="C8" s="227" t="s">
        <v>492</v>
      </c>
      <c r="D8" s="26">
        <v>86</v>
      </c>
      <c r="E8" s="228">
        <v>6</v>
      </c>
      <c r="F8" s="229">
        <v>260</v>
      </c>
      <c r="G8" s="230">
        <v>23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6">
        <v>6</v>
      </c>
      <c r="B9" s="25" t="s">
        <v>1320</v>
      </c>
      <c r="C9" s="25" t="s">
        <v>41</v>
      </c>
      <c r="D9" s="26">
        <v>86</v>
      </c>
      <c r="E9" s="228">
        <v>6</v>
      </c>
      <c r="F9" s="229">
        <v>258</v>
      </c>
      <c r="G9" s="230">
        <v>20</v>
      </c>
      <c r="V9" s="10"/>
      <c r="W9" s="10"/>
    </row>
    <row r="10" spans="1:25" ht="15.75" customHeight="1" x14ac:dyDescent="0.3">
      <c r="A10" s="226">
        <v>1</v>
      </c>
      <c r="B10" s="227" t="s">
        <v>491</v>
      </c>
      <c r="C10" s="227" t="s">
        <v>492</v>
      </c>
      <c r="D10" s="26">
        <v>87</v>
      </c>
      <c r="E10" s="228">
        <v>7</v>
      </c>
      <c r="F10" s="31">
        <v>254</v>
      </c>
      <c r="G10" s="32">
        <v>16</v>
      </c>
    </row>
    <row r="11" spans="1:25" ht="15.75" customHeight="1" x14ac:dyDescent="0.3">
      <c r="A11" s="226">
        <v>4</v>
      </c>
      <c r="B11" s="25" t="s">
        <v>1324</v>
      </c>
      <c r="C11" s="25" t="s">
        <v>41</v>
      </c>
      <c r="D11" s="26">
        <v>81</v>
      </c>
      <c r="E11" s="228">
        <v>4</v>
      </c>
      <c r="F11" s="28">
        <v>249</v>
      </c>
      <c r="G11" s="29">
        <v>13</v>
      </c>
    </row>
    <row r="12" spans="1:25" ht="15.75" customHeight="1" x14ac:dyDescent="0.3">
      <c r="A12" s="226">
        <v>7</v>
      </c>
      <c r="B12" s="227" t="s">
        <v>1325</v>
      </c>
      <c r="C12" s="227" t="s">
        <v>41</v>
      </c>
      <c r="D12" s="26">
        <v>81</v>
      </c>
      <c r="E12" s="228">
        <v>4</v>
      </c>
      <c r="F12" s="229">
        <v>225</v>
      </c>
      <c r="G12" s="230">
        <v>9</v>
      </c>
      <c r="V12" s="10"/>
      <c r="W12" s="10"/>
    </row>
    <row r="13" spans="1:25" ht="15.75" customHeight="1" x14ac:dyDescent="0.3">
      <c r="A13" s="226">
        <v>10</v>
      </c>
      <c r="B13" s="227" t="s">
        <v>202</v>
      </c>
      <c r="C13" s="227" t="s">
        <v>53</v>
      </c>
      <c r="D13" s="26">
        <v>74</v>
      </c>
      <c r="E13" s="228">
        <v>2</v>
      </c>
      <c r="F13" s="229">
        <v>225</v>
      </c>
      <c r="G13" s="230">
        <v>6</v>
      </c>
    </row>
    <row r="14" spans="1:25" ht="15.75" customHeight="1" x14ac:dyDescent="0.3">
      <c r="A14" s="231">
        <v>9</v>
      </c>
      <c r="B14" s="234" t="s">
        <v>1146</v>
      </c>
      <c r="C14" s="234" t="s">
        <v>492</v>
      </c>
      <c r="D14" s="35">
        <v>63</v>
      </c>
      <c r="E14" s="232">
        <v>1</v>
      </c>
      <c r="F14" s="235">
        <v>210</v>
      </c>
      <c r="G14" s="236">
        <v>5</v>
      </c>
    </row>
    <row r="15" spans="1:25" ht="15.75" customHeight="1" x14ac:dyDescent="0.3"/>
    <row r="16" spans="1:25" ht="15.75" customHeight="1" x14ac:dyDescent="0.3">
      <c r="B16" s="219" t="s">
        <v>1177</v>
      </c>
    </row>
    <row r="17" spans="2:7" ht="15.75" customHeight="1" x14ac:dyDescent="0.35">
      <c r="B17" s="233" t="s">
        <v>1178</v>
      </c>
    </row>
    <row r="18" spans="2:7" ht="15.75" customHeight="1" x14ac:dyDescent="0.3"/>
    <row r="19" spans="2:7" ht="15.75" customHeight="1" x14ac:dyDescent="0.3">
      <c r="B19" s="10" t="s">
        <v>1321</v>
      </c>
      <c r="C19" s="10"/>
      <c r="D19" s="10"/>
      <c r="E19" s="10"/>
      <c r="F19" s="41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0F01B02E-DA6F-48EA-8BCA-9CA6FFB2836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9DB7-4C65-40D1-8577-DDA7CCD12435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289</v>
      </c>
      <c r="B1" s="2"/>
      <c r="C1" s="2"/>
      <c r="D1" s="3"/>
      <c r="E1" s="3"/>
      <c r="F1" s="3"/>
      <c r="G1" s="58"/>
      <c r="H1" s="3"/>
      <c r="I1" s="4" t="s">
        <v>1</v>
      </c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290</v>
      </c>
      <c r="B4" s="63"/>
      <c r="C4" s="64">
        <v>533</v>
      </c>
      <c r="D4" s="63"/>
      <c r="E4" s="65" t="s">
        <v>15</v>
      </c>
      <c r="F4" s="66">
        <f>SUM(F5:F7)</f>
        <v>548</v>
      </c>
      <c r="G4" s="67" t="s">
        <v>291</v>
      </c>
      <c r="H4" s="62" t="s">
        <v>292</v>
      </c>
      <c r="I4" s="63"/>
      <c r="J4" s="64">
        <v>500</v>
      </c>
      <c r="K4" s="63"/>
      <c r="L4" s="65" t="s">
        <v>15</v>
      </c>
      <c r="M4" s="66">
        <f>SUM(M5:M7)</f>
        <v>514</v>
      </c>
      <c r="N4"/>
    </row>
    <row r="5" spans="1:25" ht="15.75" customHeight="1" x14ac:dyDescent="0.3">
      <c r="A5" s="68" t="s">
        <v>72</v>
      </c>
      <c r="B5" s="69">
        <v>45</v>
      </c>
      <c r="C5" s="69">
        <v>43</v>
      </c>
      <c r="D5" s="69">
        <v>48</v>
      </c>
      <c r="E5" s="69">
        <v>45</v>
      </c>
      <c r="F5" s="70">
        <f>SUM(B5:E5)</f>
        <v>181</v>
      </c>
      <c r="G5"/>
      <c r="H5" s="68" t="s">
        <v>92</v>
      </c>
      <c r="I5" s="69">
        <v>39</v>
      </c>
      <c r="J5" s="69">
        <v>42</v>
      </c>
      <c r="K5" s="69">
        <v>45</v>
      </c>
      <c r="L5" s="69">
        <v>48</v>
      </c>
      <c r="M5" s="70">
        <f>SUM(I5:L5)</f>
        <v>174</v>
      </c>
      <c r="N5"/>
    </row>
    <row r="6" spans="1:25" ht="15.75" customHeight="1" x14ac:dyDescent="0.3">
      <c r="A6" s="71" t="s">
        <v>18</v>
      </c>
      <c r="B6" s="26">
        <v>46</v>
      </c>
      <c r="C6" s="26">
        <v>45</v>
      </c>
      <c r="D6" s="26">
        <v>47</v>
      </c>
      <c r="E6" s="26">
        <v>49</v>
      </c>
      <c r="F6" s="29">
        <f>SUM(B6:E6)</f>
        <v>187</v>
      </c>
      <c r="G6"/>
      <c r="H6" s="71" t="s">
        <v>130</v>
      </c>
      <c r="I6" s="26">
        <v>37</v>
      </c>
      <c r="J6" s="26">
        <v>45</v>
      </c>
      <c r="K6" s="26">
        <v>45</v>
      </c>
      <c r="L6" s="26">
        <v>43</v>
      </c>
      <c r="M6" s="29">
        <f>SUM(I6:L6)</f>
        <v>170</v>
      </c>
      <c r="N6"/>
    </row>
    <row r="7" spans="1:25" ht="15.75" customHeight="1" x14ac:dyDescent="0.3">
      <c r="A7" s="72" t="s">
        <v>34</v>
      </c>
      <c r="B7" s="35">
        <v>40</v>
      </c>
      <c r="C7" s="35">
        <v>46</v>
      </c>
      <c r="D7" s="35">
        <v>46</v>
      </c>
      <c r="E7" s="35">
        <v>48</v>
      </c>
      <c r="F7" s="38">
        <f>SUM(B7:E7)</f>
        <v>180</v>
      </c>
      <c r="G7"/>
      <c r="H7" s="72" t="s">
        <v>124</v>
      </c>
      <c r="I7" s="35">
        <v>40</v>
      </c>
      <c r="J7" s="35">
        <v>45</v>
      </c>
      <c r="K7" s="35">
        <v>45</v>
      </c>
      <c r="L7" s="35">
        <v>40</v>
      </c>
      <c r="M7" s="38">
        <f>SUM(I7:L7)</f>
        <v>170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293</v>
      </c>
      <c r="B9" s="63"/>
      <c r="C9" s="64">
        <v>559</v>
      </c>
      <c r="D9" s="63"/>
      <c r="E9" s="65" t="s">
        <v>15</v>
      </c>
      <c r="F9" s="66">
        <f>SUM(F10:F12)</f>
        <v>558</v>
      </c>
      <c r="G9" s="67" t="s">
        <v>291</v>
      </c>
      <c r="H9" s="62" t="s">
        <v>294</v>
      </c>
      <c r="I9" s="63"/>
      <c r="J9" s="64">
        <v>506</v>
      </c>
      <c r="K9" s="63"/>
      <c r="L9" s="65" t="s">
        <v>15</v>
      </c>
      <c r="M9" s="66">
        <f>SUM(M10:M12)</f>
        <v>532</v>
      </c>
      <c r="N9"/>
    </row>
    <row r="10" spans="1:25" ht="15.75" customHeight="1" x14ac:dyDescent="0.3">
      <c r="A10" s="68" t="s">
        <v>20</v>
      </c>
      <c r="B10" s="69">
        <v>48</v>
      </c>
      <c r="C10" s="69">
        <v>47</v>
      </c>
      <c r="D10" s="69">
        <v>46</v>
      </c>
      <c r="E10" s="69">
        <v>47</v>
      </c>
      <c r="F10" s="70">
        <f>SUM(B10:E10)</f>
        <v>188</v>
      </c>
      <c r="G10"/>
      <c r="H10" s="68" t="s">
        <v>22</v>
      </c>
      <c r="I10" s="69">
        <v>47</v>
      </c>
      <c r="J10" s="69">
        <v>43</v>
      </c>
      <c r="K10" s="69">
        <v>47</v>
      </c>
      <c r="L10" s="69">
        <v>45</v>
      </c>
      <c r="M10" s="70">
        <f>SUM(I10:L10)</f>
        <v>182</v>
      </c>
      <c r="N10"/>
    </row>
    <row r="11" spans="1:25" ht="15.75" customHeight="1" x14ac:dyDescent="0.3">
      <c r="A11" s="71" t="s">
        <v>32</v>
      </c>
      <c r="B11" s="26">
        <v>46</v>
      </c>
      <c r="C11" s="26">
        <v>47</v>
      </c>
      <c r="D11" s="26">
        <v>41</v>
      </c>
      <c r="E11" s="26">
        <v>46</v>
      </c>
      <c r="F11" s="29">
        <f>SUM(B11:E11)</f>
        <v>180</v>
      </c>
      <c r="G11"/>
      <c r="H11" s="71" t="s">
        <v>151</v>
      </c>
      <c r="I11" s="26">
        <v>43</v>
      </c>
      <c r="J11" s="26">
        <v>42</v>
      </c>
      <c r="K11" s="26">
        <v>39</v>
      </c>
      <c r="L11" s="26">
        <v>49</v>
      </c>
      <c r="M11" s="29">
        <f>SUM(I11:L11)</f>
        <v>173</v>
      </c>
      <c r="N11"/>
    </row>
    <row r="12" spans="1:25" ht="15.75" customHeight="1" x14ac:dyDescent="0.3">
      <c r="A12" s="72" t="s">
        <v>24</v>
      </c>
      <c r="B12" s="35">
        <v>47</v>
      </c>
      <c r="C12" s="35">
        <v>47</v>
      </c>
      <c r="D12" s="35">
        <v>47</v>
      </c>
      <c r="E12" s="35">
        <v>49</v>
      </c>
      <c r="F12" s="38">
        <f>SUM(B12:E12)</f>
        <v>190</v>
      </c>
      <c r="G12"/>
      <c r="H12" s="72" t="s">
        <v>118</v>
      </c>
      <c r="I12" s="35">
        <v>47</v>
      </c>
      <c r="J12" s="35">
        <v>42</v>
      </c>
      <c r="K12" s="35">
        <v>42</v>
      </c>
      <c r="L12" s="35">
        <v>46</v>
      </c>
      <c r="M12" s="38">
        <f>SUM(I12:L12)</f>
        <v>177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295</v>
      </c>
      <c r="B14" s="63"/>
      <c r="C14" s="64">
        <v>508</v>
      </c>
      <c r="D14" s="63"/>
      <c r="E14" s="65" t="s">
        <v>15</v>
      </c>
      <c r="F14" s="66">
        <f>SUM(F15:F17)</f>
        <v>494</v>
      </c>
      <c r="G14" s="67" t="s">
        <v>291</v>
      </c>
      <c r="H14" s="62" t="s">
        <v>296</v>
      </c>
      <c r="I14" s="63"/>
      <c r="J14" s="64">
        <v>525</v>
      </c>
      <c r="K14" s="63"/>
      <c r="L14" s="65" t="s">
        <v>15</v>
      </c>
      <c r="M14" s="66">
        <f>SUM(M15:M17)</f>
        <v>506</v>
      </c>
      <c r="N14"/>
    </row>
    <row r="15" spans="1:25" ht="15.75" customHeight="1" x14ac:dyDescent="0.3">
      <c r="A15" s="68" t="s">
        <v>132</v>
      </c>
      <c r="B15" s="69">
        <v>41</v>
      </c>
      <c r="C15" s="69">
        <v>41</v>
      </c>
      <c r="D15" s="69">
        <v>38</v>
      </c>
      <c r="E15" s="69">
        <v>41</v>
      </c>
      <c r="F15" s="70">
        <f>SUM(B15:E15)</f>
        <v>161</v>
      </c>
      <c r="G15"/>
      <c r="H15" s="68" t="s">
        <v>105</v>
      </c>
      <c r="I15" s="69">
        <v>42</v>
      </c>
      <c r="J15" s="69">
        <v>45</v>
      </c>
      <c r="K15" s="69">
        <v>35</v>
      </c>
      <c r="L15" s="69">
        <v>44</v>
      </c>
      <c r="M15" s="70">
        <f>SUM(I15:L15)</f>
        <v>166</v>
      </c>
      <c r="N15"/>
    </row>
    <row r="16" spans="1:25" ht="15.75" customHeight="1" x14ac:dyDescent="0.3">
      <c r="A16" s="71" t="s">
        <v>70</v>
      </c>
      <c r="B16" s="26">
        <v>40</v>
      </c>
      <c r="C16" s="26">
        <v>45</v>
      </c>
      <c r="D16" s="26">
        <v>40</v>
      </c>
      <c r="E16" s="26">
        <v>41</v>
      </c>
      <c r="F16" s="29">
        <f>SUM(B16:E16)</f>
        <v>166</v>
      </c>
      <c r="G16"/>
      <c r="H16" s="71" t="s">
        <v>56</v>
      </c>
      <c r="I16" s="26">
        <v>41</v>
      </c>
      <c r="J16" s="26">
        <v>46</v>
      </c>
      <c r="K16" s="26">
        <v>40</v>
      </c>
      <c r="L16" s="26">
        <v>44</v>
      </c>
      <c r="M16" s="29">
        <f>SUM(I16:L16)</f>
        <v>171</v>
      </c>
      <c r="N16"/>
    </row>
    <row r="17" spans="1:20" ht="15.75" customHeight="1" x14ac:dyDescent="0.3">
      <c r="A17" s="72" t="s">
        <v>98</v>
      </c>
      <c r="B17" s="35">
        <v>38</v>
      </c>
      <c r="C17" s="35">
        <v>41</v>
      </c>
      <c r="D17" s="35">
        <v>44</v>
      </c>
      <c r="E17" s="35">
        <v>44</v>
      </c>
      <c r="F17" s="38">
        <f>SUM(B17:E17)</f>
        <v>167</v>
      </c>
      <c r="G17"/>
      <c r="H17" s="72" t="s">
        <v>44</v>
      </c>
      <c r="I17" s="35">
        <v>42</v>
      </c>
      <c r="J17" s="35">
        <v>42</v>
      </c>
      <c r="K17" s="35">
        <v>42</v>
      </c>
      <c r="L17" s="35">
        <v>43</v>
      </c>
      <c r="M17" s="38">
        <f>SUM(I17:L17)</f>
        <v>169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302</v>
      </c>
      <c r="H20" s="75" t="s">
        <v>293</v>
      </c>
      <c r="I20" s="27">
        <v>3</v>
      </c>
      <c r="J20" s="27">
        <v>3</v>
      </c>
      <c r="K20" s="27"/>
      <c r="L20" s="27"/>
      <c r="M20" s="27">
        <v>1674</v>
      </c>
      <c r="N20" s="70">
        <v>6</v>
      </c>
    </row>
    <row r="21" spans="1:20" ht="15.75" customHeight="1" x14ac:dyDescent="0.3">
      <c r="B21" s="76" t="s">
        <v>303</v>
      </c>
      <c r="H21" s="71" t="s">
        <v>290</v>
      </c>
      <c r="I21" s="31">
        <v>3</v>
      </c>
      <c r="J21" s="31">
        <v>3</v>
      </c>
      <c r="K21" s="31"/>
      <c r="L21" s="31"/>
      <c r="M21" s="31">
        <v>1607</v>
      </c>
      <c r="N21" s="32">
        <v>6</v>
      </c>
    </row>
    <row r="22" spans="1:20" ht="15.75" customHeight="1" x14ac:dyDescent="0.3">
      <c r="B22" s="9" t="s">
        <v>304</v>
      </c>
      <c r="H22" s="71" t="s">
        <v>294</v>
      </c>
      <c r="I22" s="28">
        <v>3</v>
      </c>
      <c r="J22" s="28">
        <v>2</v>
      </c>
      <c r="K22" s="28"/>
      <c r="L22" s="28">
        <v>1</v>
      </c>
      <c r="M22" s="28">
        <v>1578</v>
      </c>
      <c r="N22" s="29">
        <v>4</v>
      </c>
    </row>
    <row r="23" spans="1:20" ht="15.75" customHeight="1" x14ac:dyDescent="0.3">
      <c r="H23" s="71" t="s">
        <v>296</v>
      </c>
      <c r="I23" s="28">
        <v>3</v>
      </c>
      <c r="J23" s="28">
        <v>1</v>
      </c>
      <c r="K23" s="28"/>
      <c r="L23" s="28">
        <v>2</v>
      </c>
      <c r="M23" s="28">
        <v>1533</v>
      </c>
      <c r="N23" s="29">
        <v>2</v>
      </c>
    </row>
    <row r="24" spans="1:20" ht="15.75" customHeight="1" x14ac:dyDescent="0.3">
      <c r="H24" s="71" t="s">
        <v>292</v>
      </c>
      <c r="I24" s="28">
        <v>3</v>
      </c>
      <c r="J24" s="28"/>
      <c r="K24" s="28"/>
      <c r="L24" s="28">
        <v>3</v>
      </c>
      <c r="M24" s="28">
        <v>1502</v>
      </c>
      <c r="N24" s="29">
        <v>0</v>
      </c>
    </row>
    <row r="25" spans="1:20" ht="15.75" customHeight="1" x14ac:dyDescent="0.3">
      <c r="H25" s="72" t="s">
        <v>295</v>
      </c>
      <c r="I25" s="37">
        <v>3</v>
      </c>
      <c r="J25" s="37"/>
      <c r="K25" s="37"/>
      <c r="L25" s="37">
        <v>3</v>
      </c>
      <c r="M25" s="37">
        <v>1498</v>
      </c>
      <c r="N25" s="38">
        <v>0</v>
      </c>
    </row>
    <row r="26" spans="1:20" ht="15.75" customHeight="1" x14ac:dyDescent="0.3">
      <c r="H26" s="77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305</v>
      </c>
      <c r="B30" s="63"/>
      <c r="C30" s="64">
        <v>497</v>
      </c>
      <c r="D30" s="63"/>
      <c r="E30" s="65" t="s">
        <v>15</v>
      </c>
      <c r="F30" s="66">
        <f>SUM(F31:F33)</f>
        <v>479</v>
      </c>
      <c r="G30" s="67" t="s">
        <v>291</v>
      </c>
      <c r="H30" s="62" t="s">
        <v>306</v>
      </c>
      <c r="I30" s="63"/>
      <c r="J30" s="64">
        <v>486</v>
      </c>
      <c r="K30" s="63"/>
      <c r="L30" s="65" t="s">
        <v>15</v>
      </c>
      <c r="M30" s="66">
        <f>SUM(M31:M33)</f>
        <v>469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68" t="s">
        <v>134</v>
      </c>
      <c r="B31" s="69">
        <v>40</v>
      </c>
      <c r="C31" s="69">
        <v>36</v>
      </c>
      <c r="D31" s="69">
        <v>38</v>
      </c>
      <c r="E31" s="69">
        <v>40</v>
      </c>
      <c r="F31" s="70">
        <f>SUM(B31:E31)</f>
        <v>154</v>
      </c>
      <c r="G31"/>
      <c r="H31" s="68" t="s">
        <v>219</v>
      </c>
      <c r="I31" s="69">
        <v>25</v>
      </c>
      <c r="J31" s="69">
        <v>39</v>
      </c>
      <c r="K31" s="69">
        <v>39</v>
      </c>
      <c r="L31" s="69">
        <v>29</v>
      </c>
      <c r="M31" s="70">
        <f>SUM(I31:L31)</f>
        <v>132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71" t="s">
        <v>123</v>
      </c>
      <c r="B32" s="26">
        <v>43</v>
      </c>
      <c r="C32" s="26">
        <v>45</v>
      </c>
      <c r="D32" s="26">
        <v>48</v>
      </c>
      <c r="E32" s="26">
        <v>39</v>
      </c>
      <c r="F32" s="29">
        <f>SUM(B32:E32)</f>
        <v>175</v>
      </c>
      <c r="G32"/>
      <c r="H32" s="71" t="s">
        <v>35</v>
      </c>
      <c r="I32" s="26">
        <v>46</v>
      </c>
      <c r="J32" s="26">
        <v>45</v>
      </c>
      <c r="K32" s="26">
        <v>45</v>
      </c>
      <c r="L32" s="26">
        <v>45</v>
      </c>
      <c r="M32" s="29">
        <f>SUM(I32:L32)</f>
        <v>181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72" t="s">
        <v>119</v>
      </c>
      <c r="B33" s="35">
        <v>35</v>
      </c>
      <c r="C33" s="35">
        <v>39</v>
      </c>
      <c r="D33" s="35">
        <v>37</v>
      </c>
      <c r="E33" s="35">
        <v>39</v>
      </c>
      <c r="F33" s="38">
        <f>SUM(B33:E33)</f>
        <v>150</v>
      </c>
      <c r="G33"/>
      <c r="H33" s="72" t="s">
        <v>215</v>
      </c>
      <c r="I33" s="35">
        <v>37</v>
      </c>
      <c r="J33" s="35">
        <v>38</v>
      </c>
      <c r="K33" s="35">
        <v>39</v>
      </c>
      <c r="L33" s="35">
        <v>42</v>
      </c>
      <c r="M33" s="38">
        <f>SUM(I33:L33)</f>
        <v>156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2" t="s">
        <v>307</v>
      </c>
      <c r="B35" s="63"/>
      <c r="C35" s="64">
        <v>482</v>
      </c>
      <c r="D35" s="63"/>
      <c r="E35" s="65" t="s">
        <v>15</v>
      </c>
      <c r="F35" s="66">
        <f>SUM(F36:F38)</f>
        <v>506</v>
      </c>
      <c r="G35" s="67" t="s">
        <v>291</v>
      </c>
      <c r="H35" s="62" t="s">
        <v>308</v>
      </c>
      <c r="I35" s="63"/>
      <c r="J35" s="64">
        <v>494</v>
      </c>
      <c r="K35" s="63"/>
      <c r="L35" s="65" t="s">
        <v>15</v>
      </c>
      <c r="M35" s="66">
        <f>SUM(M36:M38)</f>
        <v>495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68" t="s">
        <v>213</v>
      </c>
      <c r="B36" s="69">
        <v>39</v>
      </c>
      <c r="C36" s="69">
        <v>40</v>
      </c>
      <c r="D36" s="69">
        <v>40</v>
      </c>
      <c r="E36" s="69">
        <v>38</v>
      </c>
      <c r="F36" s="70">
        <f>SUM(B36:E36)</f>
        <v>157</v>
      </c>
      <c r="G36"/>
      <c r="H36" s="68" t="s">
        <v>153</v>
      </c>
      <c r="I36" s="69">
        <v>40</v>
      </c>
      <c r="J36" s="69">
        <v>40</v>
      </c>
      <c r="K36" s="69">
        <v>42</v>
      </c>
      <c r="L36" s="69">
        <v>48</v>
      </c>
      <c r="M36" s="70">
        <f>SUM(I36:L36)</f>
        <v>170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71" t="s">
        <v>52</v>
      </c>
      <c r="B37" s="26">
        <v>48</v>
      </c>
      <c r="C37" s="26">
        <v>48</v>
      </c>
      <c r="D37" s="26">
        <v>47</v>
      </c>
      <c r="E37" s="26">
        <v>42</v>
      </c>
      <c r="F37" s="29">
        <f>SUM(B37:E37)</f>
        <v>185</v>
      </c>
      <c r="G37"/>
      <c r="H37" s="71" t="s">
        <v>129</v>
      </c>
      <c r="I37" s="26">
        <v>41</v>
      </c>
      <c r="J37" s="26">
        <v>41</v>
      </c>
      <c r="K37" s="26">
        <v>45</v>
      </c>
      <c r="L37" s="26">
        <v>44</v>
      </c>
      <c r="M37" s="29">
        <f>SUM(I37:L37)</f>
        <v>171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72" t="s">
        <v>202</v>
      </c>
      <c r="B38" s="35">
        <v>42</v>
      </c>
      <c r="C38" s="35">
        <v>39</v>
      </c>
      <c r="D38" s="35">
        <v>40</v>
      </c>
      <c r="E38" s="35">
        <v>43</v>
      </c>
      <c r="F38" s="38">
        <f>SUM(B38:E38)</f>
        <v>164</v>
      </c>
      <c r="G38"/>
      <c r="H38" s="72" t="s">
        <v>126</v>
      </c>
      <c r="I38" s="35">
        <v>36</v>
      </c>
      <c r="J38" s="35">
        <v>40</v>
      </c>
      <c r="K38" s="35">
        <v>38</v>
      </c>
      <c r="L38" s="35">
        <v>40</v>
      </c>
      <c r="M38" s="38">
        <f>SUM(I38:L38)</f>
        <v>154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2" t="s">
        <v>309</v>
      </c>
      <c r="B40" s="63"/>
      <c r="C40" s="64">
        <v>478</v>
      </c>
      <c r="D40" s="63"/>
      <c r="E40" s="65" t="s">
        <v>15</v>
      </c>
      <c r="F40" s="66">
        <f>SUM(F41:F43)</f>
        <v>457</v>
      </c>
      <c r="G40" s="67" t="s">
        <v>291</v>
      </c>
      <c r="H40" s="62" t="s">
        <v>310</v>
      </c>
      <c r="I40" s="63"/>
      <c r="J40" s="64">
        <v>494</v>
      </c>
      <c r="K40" s="63"/>
      <c r="L40" s="65" t="s">
        <v>15</v>
      </c>
      <c r="M40" s="66">
        <f>SUM(M41:M43)</f>
        <v>511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68" t="s">
        <v>187</v>
      </c>
      <c r="B41" s="69">
        <v>31</v>
      </c>
      <c r="C41" s="69">
        <v>38</v>
      </c>
      <c r="D41" s="69">
        <v>37</v>
      </c>
      <c r="E41" s="69">
        <v>40</v>
      </c>
      <c r="F41" s="70">
        <f>SUM(B41:E41)</f>
        <v>146</v>
      </c>
      <c r="G41"/>
      <c r="H41" s="68" t="s">
        <v>149</v>
      </c>
      <c r="I41" s="69">
        <v>39</v>
      </c>
      <c r="J41" s="69">
        <v>41</v>
      </c>
      <c r="K41" s="69">
        <v>47</v>
      </c>
      <c r="L41" s="69">
        <v>43</v>
      </c>
      <c r="M41" s="70">
        <f>SUM(I41:L41)</f>
        <v>170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71" t="s">
        <v>183</v>
      </c>
      <c r="B42" s="26">
        <v>38</v>
      </c>
      <c r="C42" s="26">
        <v>41</v>
      </c>
      <c r="D42" s="26">
        <v>45</v>
      </c>
      <c r="E42" s="26">
        <v>45</v>
      </c>
      <c r="F42" s="29">
        <f>SUM(B42:E42)</f>
        <v>169</v>
      </c>
      <c r="G42"/>
      <c r="H42" s="71" t="s">
        <v>179</v>
      </c>
      <c r="I42" s="26">
        <v>43</v>
      </c>
      <c r="J42" s="26">
        <v>42</v>
      </c>
      <c r="K42" s="26">
        <v>38</v>
      </c>
      <c r="L42" s="26">
        <v>42</v>
      </c>
      <c r="M42" s="29">
        <f>SUM(I42:L42)</f>
        <v>165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72" t="s">
        <v>189</v>
      </c>
      <c r="B43" s="35">
        <v>40</v>
      </c>
      <c r="C43" s="35">
        <v>35</v>
      </c>
      <c r="D43" s="35">
        <v>36</v>
      </c>
      <c r="E43" s="35">
        <v>31</v>
      </c>
      <c r="F43" s="38">
        <f>SUM(B43:E43)</f>
        <v>142</v>
      </c>
      <c r="G43"/>
      <c r="H43" s="72" t="s">
        <v>68</v>
      </c>
      <c r="I43" s="35">
        <v>43</v>
      </c>
      <c r="J43" s="35">
        <v>43</v>
      </c>
      <c r="K43" s="35">
        <v>46</v>
      </c>
      <c r="L43" s="35">
        <v>44</v>
      </c>
      <c r="M43" s="38">
        <f>SUM(I43:L43)</f>
        <v>176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311</v>
      </c>
      <c r="H46" s="81" t="s">
        <v>310</v>
      </c>
      <c r="I46" s="69">
        <v>3</v>
      </c>
      <c r="J46" s="69">
        <v>3</v>
      </c>
      <c r="K46" s="69"/>
      <c r="L46" s="69"/>
      <c r="M46" s="69">
        <v>1548</v>
      </c>
      <c r="N46" s="82">
        <v>6</v>
      </c>
      <c r="O46" s="44"/>
      <c r="P46" s="44"/>
    </row>
    <row r="47" spans="1:20" ht="15.75" customHeight="1" x14ac:dyDescent="0.3">
      <c r="B47" s="83" t="s">
        <v>312</v>
      </c>
      <c r="H47" s="84" t="s">
        <v>307</v>
      </c>
      <c r="I47" s="26">
        <v>3</v>
      </c>
      <c r="J47" s="26">
        <v>3</v>
      </c>
      <c r="K47" s="26"/>
      <c r="L47" s="26"/>
      <c r="M47" s="26">
        <v>1500</v>
      </c>
      <c r="N47" s="50">
        <v>6</v>
      </c>
      <c r="O47" s="44"/>
      <c r="P47" s="44"/>
    </row>
    <row r="48" spans="1:20" ht="15.75" customHeight="1" x14ac:dyDescent="0.3">
      <c r="B48" s="9" t="s">
        <v>304</v>
      </c>
      <c r="H48" s="84" t="s">
        <v>305</v>
      </c>
      <c r="I48" s="26">
        <v>3</v>
      </c>
      <c r="J48" s="26">
        <v>2</v>
      </c>
      <c r="K48" s="26"/>
      <c r="L48" s="26">
        <v>1</v>
      </c>
      <c r="M48" s="26">
        <v>1459</v>
      </c>
      <c r="N48" s="50">
        <v>4</v>
      </c>
      <c r="O48" s="44"/>
      <c r="P48" s="44"/>
    </row>
    <row r="49" spans="1:16" ht="15.75" customHeight="1" x14ac:dyDescent="0.3">
      <c r="H49" s="84" t="s">
        <v>308</v>
      </c>
      <c r="I49" s="26">
        <v>3</v>
      </c>
      <c r="J49" s="26">
        <v>1</v>
      </c>
      <c r="K49" s="26"/>
      <c r="L49" s="26">
        <v>2</v>
      </c>
      <c r="M49" s="26">
        <v>1459</v>
      </c>
      <c r="N49" s="50">
        <v>2</v>
      </c>
      <c r="O49" s="44"/>
      <c r="P49" s="44"/>
    </row>
    <row r="50" spans="1:16" ht="15.75" customHeight="1" x14ac:dyDescent="0.3">
      <c r="H50" s="84" t="s">
        <v>306</v>
      </c>
      <c r="I50" s="26">
        <v>3</v>
      </c>
      <c r="J50" s="26"/>
      <c r="K50" s="26"/>
      <c r="L50" s="26">
        <v>3</v>
      </c>
      <c r="M50" s="26">
        <v>1412</v>
      </c>
      <c r="N50" s="50">
        <v>0</v>
      </c>
      <c r="O50" s="44"/>
      <c r="P50" s="44"/>
    </row>
    <row r="51" spans="1:16" ht="15.75" customHeight="1" x14ac:dyDescent="0.3">
      <c r="H51" s="85" t="s">
        <v>309</v>
      </c>
      <c r="I51" s="35">
        <v>3</v>
      </c>
      <c r="J51" s="35"/>
      <c r="K51" s="35"/>
      <c r="L51" s="35">
        <v>3</v>
      </c>
      <c r="M51" s="35">
        <v>1396</v>
      </c>
      <c r="N51" s="53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166</v>
      </c>
      <c r="E53" s="39"/>
      <c r="G53" s="86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0CA4E4BA-7FF2-4BD0-8F0A-EBE402C2228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DB43-B39B-4048-8835-DAE76FDD8D94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1322</v>
      </c>
      <c r="C1" s="217"/>
      <c r="D1" s="3"/>
      <c r="E1" s="3"/>
      <c r="F1" s="3" t="s">
        <v>278</v>
      </c>
      <c r="G1" s="3"/>
      <c r="H1" s="3"/>
      <c r="I1" s="4" t="s">
        <v>1316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219"/>
      <c r="B3" s="219" t="s">
        <v>4</v>
      </c>
      <c r="C3" s="220" t="s">
        <v>1326</v>
      </c>
      <c r="D3" s="220"/>
      <c r="E3" s="220" t="s">
        <v>1327</v>
      </c>
      <c r="F3" s="219"/>
      <c r="G3" s="219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98</v>
      </c>
      <c r="C5" s="46" t="s">
        <v>71</v>
      </c>
      <c r="D5" s="17">
        <v>92</v>
      </c>
      <c r="E5" s="225">
        <v>6</v>
      </c>
      <c r="F5" s="17">
        <v>269</v>
      </c>
      <c r="G5" s="47">
        <v>17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444</v>
      </c>
      <c r="C6" s="49" t="s">
        <v>71</v>
      </c>
      <c r="D6" s="26">
        <v>90</v>
      </c>
      <c r="E6" s="229">
        <v>5</v>
      </c>
      <c r="F6" s="26">
        <v>268</v>
      </c>
      <c r="G6" s="50">
        <v>16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26">
        <v>1</v>
      </c>
      <c r="B7" s="227" t="s">
        <v>70</v>
      </c>
      <c r="C7" s="227" t="s">
        <v>71</v>
      </c>
      <c r="D7" s="229">
        <v>90</v>
      </c>
      <c r="E7" s="229">
        <v>5</v>
      </c>
      <c r="F7" s="31">
        <v>262</v>
      </c>
      <c r="G7" s="32">
        <v>13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26">
        <v>5</v>
      </c>
      <c r="B8" s="49" t="s">
        <v>1320</v>
      </c>
      <c r="C8" s="49" t="s">
        <v>41</v>
      </c>
      <c r="D8" s="26">
        <v>86</v>
      </c>
      <c r="E8" s="229">
        <v>3</v>
      </c>
      <c r="F8" s="26">
        <v>258</v>
      </c>
      <c r="G8" s="50">
        <v>10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26">
        <v>3</v>
      </c>
      <c r="B9" s="49" t="s">
        <v>1324</v>
      </c>
      <c r="C9" s="49" t="s">
        <v>41</v>
      </c>
      <c r="D9" s="26">
        <v>81</v>
      </c>
      <c r="E9" s="229">
        <v>2</v>
      </c>
      <c r="F9" s="26">
        <v>249</v>
      </c>
      <c r="G9" s="50">
        <v>6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1">
        <v>6</v>
      </c>
      <c r="B10" s="52" t="s">
        <v>202</v>
      </c>
      <c r="C10" s="52" t="s">
        <v>53</v>
      </c>
      <c r="D10" s="35">
        <v>74</v>
      </c>
      <c r="E10" s="235">
        <v>1</v>
      </c>
      <c r="F10" s="35">
        <v>225</v>
      </c>
      <c r="G10" s="53">
        <v>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151" t="s">
        <v>1177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5">
      <c r="A13" s="44"/>
      <c r="B13" s="152" t="s">
        <v>1178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277</v>
      </c>
      <c r="C15" s="10"/>
      <c r="D15" s="10"/>
      <c r="E15" s="10"/>
      <c r="F15" s="41" t="s">
        <v>167</v>
      </c>
      <c r="G15" s="10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168</v>
      </c>
      <c r="C16" s="10"/>
      <c r="D16" s="10"/>
      <c r="E16" s="10"/>
      <c r="F16" s="10"/>
      <c r="G16" s="10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B4644AA-BBB1-4F64-B546-41BE9245223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C08F-210D-40F5-9C10-3D4E49F38204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1328</v>
      </c>
      <c r="C1" s="217"/>
      <c r="D1" s="3"/>
      <c r="E1" s="3"/>
      <c r="F1" s="3"/>
      <c r="G1" s="3"/>
      <c r="H1" s="3"/>
      <c r="I1" s="4" t="s">
        <v>1316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219"/>
      <c r="B3" s="219" t="s">
        <v>4</v>
      </c>
      <c r="C3" s="220" t="s">
        <v>1329</v>
      </c>
      <c r="D3" s="220"/>
      <c r="E3" s="220" t="s">
        <v>1330</v>
      </c>
      <c r="F3" s="219"/>
      <c r="G3" s="219"/>
      <c r="H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</row>
    <row r="5" spans="1:25" ht="15.75" customHeight="1" x14ac:dyDescent="0.3">
      <c r="A5" s="224">
        <v>7</v>
      </c>
      <c r="B5" s="237" t="s">
        <v>582</v>
      </c>
      <c r="C5" s="237" t="s">
        <v>583</v>
      </c>
      <c r="D5" s="17">
        <v>88</v>
      </c>
      <c r="E5" s="225">
        <v>9</v>
      </c>
      <c r="F5" s="225">
        <v>249</v>
      </c>
      <c r="G5" s="238">
        <v>25</v>
      </c>
    </row>
    <row r="6" spans="1:25" ht="15.75" customHeight="1" x14ac:dyDescent="0.3">
      <c r="A6" s="226">
        <v>8</v>
      </c>
      <c r="B6" s="227" t="s">
        <v>1010</v>
      </c>
      <c r="C6" s="227" t="s">
        <v>496</v>
      </c>
      <c r="D6" s="26">
        <v>81</v>
      </c>
      <c r="E6" s="228">
        <v>6</v>
      </c>
      <c r="F6" s="229">
        <v>246</v>
      </c>
      <c r="G6" s="230">
        <v>25</v>
      </c>
    </row>
    <row r="7" spans="1:25" ht="15.75" customHeight="1" x14ac:dyDescent="0.3">
      <c r="A7" s="226">
        <v>6</v>
      </c>
      <c r="B7" s="25" t="s">
        <v>185</v>
      </c>
      <c r="C7" s="25" t="s">
        <v>155</v>
      </c>
      <c r="D7" s="26">
        <v>90</v>
      </c>
      <c r="E7" s="228">
        <v>10</v>
      </c>
      <c r="F7" s="229">
        <v>241</v>
      </c>
      <c r="G7" s="230">
        <v>22</v>
      </c>
      <c r="H7" s="10"/>
      <c r="I7" s="10"/>
      <c r="J7" s="8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6">
        <v>1</v>
      </c>
      <c r="B8" s="227" t="s">
        <v>1147</v>
      </c>
      <c r="C8" s="227" t="s">
        <v>41</v>
      </c>
      <c r="D8" s="26">
        <v>77</v>
      </c>
      <c r="E8" s="228">
        <v>4</v>
      </c>
      <c r="F8" s="31">
        <v>234</v>
      </c>
      <c r="G8" s="32">
        <v>19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6">
        <v>2</v>
      </c>
      <c r="B9" s="227" t="s">
        <v>1331</v>
      </c>
      <c r="C9" s="227" t="s">
        <v>273</v>
      </c>
      <c r="D9" s="26">
        <v>76</v>
      </c>
      <c r="E9" s="228">
        <v>3</v>
      </c>
      <c r="F9" s="229">
        <v>228</v>
      </c>
      <c r="G9" s="230">
        <v>17</v>
      </c>
    </row>
    <row r="10" spans="1:25" ht="15.75" customHeight="1" x14ac:dyDescent="0.3">
      <c r="A10" s="226">
        <v>4</v>
      </c>
      <c r="B10" s="25" t="s">
        <v>1332</v>
      </c>
      <c r="C10" s="25" t="s">
        <v>155</v>
      </c>
      <c r="D10" s="26">
        <v>82</v>
      </c>
      <c r="E10" s="228">
        <v>7</v>
      </c>
      <c r="F10" s="28">
        <v>228</v>
      </c>
      <c r="G10" s="29">
        <v>16</v>
      </c>
    </row>
    <row r="11" spans="1:25" ht="15.75" customHeight="1" x14ac:dyDescent="0.3">
      <c r="A11" s="226">
        <v>5</v>
      </c>
      <c r="B11" s="25" t="s">
        <v>1149</v>
      </c>
      <c r="C11" s="25" t="s">
        <v>273</v>
      </c>
      <c r="D11" s="26">
        <v>83</v>
      </c>
      <c r="E11" s="228">
        <v>8</v>
      </c>
      <c r="F11" s="229">
        <v>223</v>
      </c>
      <c r="G11" s="230">
        <v>15</v>
      </c>
    </row>
    <row r="12" spans="1:25" ht="15.75" customHeight="1" x14ac:dyDescent="0.3">
      <c r="A12" s="226">
        <v>10</v>
      </c>
      <c r="B12" s="227" t="s">
        <v>202</v>
      </c>
      <c r="C12" s="227" t="s">
        <v>53</v>
      </c>
      <c r="D12" s="26">
        <v>81</v>
      </c>
      <c r="E12" s="228">
        <v>6</v>
      </c>
      <c r="F12" s="229">
        <v>220</v>
      </c>
      <c r="G12" s="230">
        <v>14</v>
      </c>
      <c r="V12" s="10"/>
      <c r="W12" s="10"/>
    </row>
    <row r="13" spans="1:25" ht="15.75" customHeight="1" x14ac:dyDescent="0.3">
      <c r="A13" s="226">
        <v>9</v>
      </c>
      <c r="B13" s="227" t="s">
        <v>1146</v>
      </c>
      <c r="C13" s="227" t="s">
        <v>492</v>
      </c>
      <c r="D13" s="26">
        <v>59</v>
      </c>
      <c r="E13" s="228">
        <v>1</v>
      </c>
      <c r="F13" s="229">
        <v>211</v>
      </c>
      <c r="G13" s="230">
        <v>13</v>
      </c>
    </row>
    <row r="14" spans="1:25" ht="15.75" customHeight="1" x14ac:dyDescent="0.3">
      <c r="A14" s="231">
        <v>3</v>
      </c>
      <c r="B14" s="34" t="s">
        <v>1333</v>
      </c>
      <c r="C14" s="34" t="s">
        <v>492</v>
      </c>
      <c r="D14" s="35">
        <v>60</v>
      </c>
      <c r="E14" s="232">
        <v>2</v>
      </c>
      <c r="F14" s="37">
        <v>172</v>
      </c>
      <c r="G14" s="38">
        <v>4</v>
      </c>
      <c r="V14" s="10"/>
      <c r="W14" s="10"/>
    </row>
    <row r="15" spans="1:25" ht="15.75" customHeight="1" x14ac:dyDescent="0.3"/>
    <row r="16" spans="1:25" ht="15.75" customHeight="1" x14ac:dyDescent="0.3">
      <c r="B16" s="219" t="s">
        <v>1177</v>
      </c>
    </row>
    <row r="17" spans="2:7" ht="15.75" customHeight="1" x14ac:dyDescent="0.35">
      <c r="B17" s="233" t="s">
        <v>1178</v>
      </c>
    </row>
    <row r="18" spans="2:7" ht="15.75" customHeight="1" x14ac:dyDescent="0.3"/>
    <row r="19" spans="2:7" ht="15.75" customHeight="1" x14ac:dyDescent="0.3">
      <c r="B19" s="10" t="s">
        <v>1321</v>
      </c>
      <c r="C19" s="10"/>
      <c r="D19" s="10"/>
      <c r="E19" s="10"/>
      <c r="F19" s="41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BF310FC4-9E6D-4DFE-A196-9DCF0365999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BF74-0D9C-4FBC-9FCE-A3258941C2C3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1328</v>
      </c>
      <c r="C1" s="217"/>
      <c r="D1" s="3"/>
      <c r="E1" s="3"/>
      <c r="F1" s="3" t="s">
        <v>278</v>
      </c>
      <c r="G1" s="3"/>
      <c r="H1" s="3"/>
      <c r="I1" s="4" t="s">
        <v>1316</v>
      </c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219"/>
      <c r="B3" s="219" t="s">
        <v>4</v>
      </c>
      <c r="C3" s="220" t="s">
        <v>1334</v>
      </c>
      <c r="D3" s="220"/>
      <c r="E3" s="220" t="s">
        <v>1335</v>
      </c>
      <c r="F3" s="219"/>
      <c r="G3" s="219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1010</v>
      </c>
      <c r="C5" s="46" t="s">
        <v>496</v>
      </c>
      <c r="D5" s="17">
        <v>81</v>
      </c>
      <c r="E5" s="225">
        <v>3</v>
      </c>
      <c r="F5" s="17">
        <v>246</v>
      </c>
      <c r="G5" s="47">
        <v>13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26">
        <v>3</v>
      </c>
      <c r="B6" s="49" t="s">
        <v>185</v>
      </c>
      <c r="C6" s="49" t="s">
        <v>155</v>
      </c>
      <c r="D6" s="26">
        <v>90</v>
      </c>
      <c r="E6" s="229">
        <v>5</v>
      </c>
      <c r="F6" s="26">
        <v>241</v>
      </c>
      <c r="G6" s="50">
        <v>11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26">
        <v>1</v>
      </c>
      <c r="B7" s="227" t="s">
        <v>1147</v>
      </c>
      <c r="C7" s="227" t="s">
        <v>41</v>
      </c>
      <c r="D7" s="229">
        <v>77</v>
      </c>
      <c r="E7" s="229">
        <v>1</v>
      </c>
      <c r="F7" s="31">
        <v>234</v>
      </c>
      <c r="G7" s="32">
        <v>9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2</v>
      </c>
      <c r="B8" s="49" t="s">
        <v>1332</v>
      </c>
      <c r="C8" s="49" t="s">
        <v>155</v>
      </c>
      <c r="D8" s="26">
        <v>82</v>
      </c>
      <c r="E8" s="229">
        <v>4</v>
      </c>
      <c r="F8" s="26">
        <v>228</v>
      </c>
      <c r="G8" s="50">
        <v>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31">
        <v>5</v>
      </c>
      <c r="B9" s="52" t="s">
        <v>202</v>
      </c>
      <c r="C9" s="52" t="s">
        <v>53</v>
      </c>
      <c r="D9" s="35">
        <v>81</v>
      </c>
      <c r="E9" s="235">
        <v>3</v>
      </c>
      <c r="F9" s="35">
        <v>220</v>
      </c>
      <c r="G9" s="53">
        <v>6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151" t="s">
        <v>1177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5">
      <c r="A12" s="44"/>
      <c r="B12" s="152" t="s">
        <v>1178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277</v>
      </c>
      <c r="C14" s="10"/>
      <c r="D14" s="10"/>
      <c r="E14" s="10"/>
      <c r="F14" s="41" t="s">
        <v>167</v>
      </c>
      <c r="G14" s="10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168</v>
      </c>
      <c r="C15" s="10"/>
      <c r="D15" s="10"/>
      <c r="E15" s="10"/>
      <c r="F15" s="10"/>
      <c r="G15" s="10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FBB0800B-688D-4CCD-9135-DFB2F159664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6647-ADB5-4B77-8457-9BC5BCAF268B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7"/>
      <c r="B1" s="2" t="s">
        <v>1336</v>
      </c>
      <c r="C1" s="2"/>
      <c r="D1" s="3"/>
      <c r="E1" s="3"/>
      <c r="F1" s="3"/>
      <c r="G1" s="3"/>
      <c r="H1" s="3"/>
      <c r="I1" s="4" t="s">
        <v>1337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1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1338</v>
      </c>
      <c r="D3" s="9"/>
      <c r="E3" s="9" t="s">
        <v>1339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3" t="s">
        <v>11</v>
      </c>
      <c r="D4" s="65"/>
      <c r="E4" s="65"/>
      <c r="F4" s="65"/>
      <c r="G4" s="239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7</v>
      </c>
      <c r="B5" s="22" t="s">
        <v>38</v>
      </c>
      <c r="C5" s="22" t="s">
        <v>39</v>
      </c>
      <c r="D5" s="18">
        <v>38</v>
      </c>
      <c r="E5" s="18">
        <v>42</v>
      </c>
      <c r="F5" s="18">
        <v>46</v>
      </c>
      <c r="G5" s="18">
        <v>43</v>
      </c>
      <c r="H5" s="18">
        <f t="shared" ref="H5:H12" si="0">SUM(D5:G5)</f>
        <v>169</v>
      </c>
      <c r="I5" s="18">
        <v>7</v>
      </c>
      <c r="J5" s="18">
        <v>528</v>
      </c>
      <c r="K5" s="23">
        <v>23</v>
      </c>
    </row>
    <row r="6" spans="1:25" ht="15.75" customHeight="1" x14ac:dyDescent="0.3">
      <c r="A6" s="24">
        <v>3</v>
      </c>
      <c r="B6" s="25" t="s">
        <v>35</v>
      </c>
      <c r="C6" s="25" t="s">
        <v>36</v>
      </c>
      <c r="D6" s="28">
        <v>44</v>
      </c>
      <c r="E6" s="28">
        <v>45</v>
      </c>
      <c r="F6" s="28">
        <v>44</v>
      </c>
      <c r="G6" s="28">
        <v>43</v>
      </c>
      <c r="H6" s="28">
        <f t="shared" si="0"/>
        <v>176</v>
      </c>
      <c r="I6" s="27">
        <v>8</v>
      </c>
      <c r="J6" s="28">
        <v>523</v>
      </c>
      <c r="K6" s="29">
        <v>22</v>
      </c>
    </row>
    <row r="7" spans="1:25" ht="15.75" customHeight="1" x14ac:dyDescent="0.3">
      <c r="A7" s="24">
        <v>4</v>
      </c>
      <c r="B7" s="25" t="s">
        <v>890</v>
      </c>
      <c r="C7" s="25" t="s">
        <v>78</v>
      </c>
      <c r="D7" s="28">
        <v>39</v>
      </c>
      <c r="E7" s="28">
        <v>39</v>
      </c>
      <c r="F7" s="28">
        <v>44</v>
      </c>
      <c r="G7" s="28">
        <v>44</v>
      </c>
      <c r="H7" s="28">
        <f t="shared" si="0"/>
        <v>166</v>
      </c>
      <c r="I7" s="27">
        <v>6</v>
      </c>
      <c r="J7" s="28">
        <v>492</v>
      </c>
      <c r="K7" s="29">
        <v>18</v>
      </c>
    </row>
    <row r="8" spans="1:25" ht="15.75" customHeight="1" x14ac:dyDescent="0.3">
      <c r="A8" s="24">
        <v>8</v>
      </c>
      <c r="B8" s="25" t="s">
        <v>1340</v>
      </c>
      <c r="C8" s="25" t="s">
        <v>268</v>
      </c>
      <c r="D8" s="28">
        <v>34</v>
      </c>
      <c r="E8" s="28">
        <v>41</v>
      </c>
      <c r="F8" s="28">
        <v>43</v>
      </c>
      <c r="G8" s="28">
        <v>41</v>
      </c>
      <c r="H8" s="28">
        <f t="shared" si="0"/>
        <v>159</v>
      </c>
      <c r="I8" s="27">
        <v>4</v>
      </c>
      <c r="J8" s="28">
        <v>473</v>
      </c>
      <c r="K8" s="29">
        <v>14</v>
      </c>
    </row>
    <row r="9" spans="1:25" ht="15.75" customHeight="1" x14ac:dyDescent="0.3">
      <c r="A9" s="24">
        <v>1</v>
      </c>
      <c r="B9" s="25" t="s">
        <v>1048</v>
      </c>
      <c r="C9" s="25" t="s">
        <v>39</v>
      </c>
      <c r="D9" s="28">
        <v>37</v>
      </c>
      <c r="E9" s="28">
        <v>40</v>
      </c>
      <c r="F9" s="28">
        <v>44</v>
      </c>
      <c r="G9" s="28">
        <v>39</v>
      </c>
      <c r="H9" s="28">
        <f t="shared" si="0"/>
        <v>160</v>
      </c>
      <c r="I9" s="27">
        <v>5</v>
      </c>
      <c r="J9" s="31">
        <v>455</v>
      </c>
      <c r="K9" s="32">
        <v>12</v>
      </c>
    </row>
    <row r="10" spans="1:25" ht="15.75" customHeight="1" x14ac:dyDescent="0.3">
      <c r="A10" s="24">
        <v>5</v>
      </c>
      <c r="B10" s="25" t="s">
        <v>257</v>
      </c>
      <c r="C10" s="25" t="s">
        <v>78</v>
      </c>
      <c r="D10" s="28">
        <v>30</v>
      </c>
      <c r="E10" s="28">
        <v>36</v>
      </c>
      <c r="F10" s="28">
        <v>38</v>
      </c>
      <c r="G10" s="28">
        <v>32</v>
      </c>
      <c r="H10" s="28">
        <f t="shared" si="0"/>
        <v>136</v>
      </c>
      <c r="I10" s="27">
        <v>1</v>
      </c>
      <c r="J10" s="28">
        <v>423</v>
      </c>
      <c r="K10" s="29">
        <v>7</v>
      </c>
    </row>
    <row r="11" spans="1:25" ht="15.75" customHeight="1" x14ac:dyDescent="0.3">
      <c r="A11" s="24">
        <v>2</v>
      </c>
      <c r="B11" s="25" t="s">
        <v>219</v>
      </c>
      <c r="C11" s="25" t="s">
        <v>36</v>
      </c>
      <c r="D11" s="28">
        <v>35</v>
      </c>
      <c r="E11" s="28">
        <v>43</v>
      </c>
      <c r="F11" s="28">
        <v>38</v>
      </c>
      <c r="G11" s="28">
        <v>31</v>
      </c>
      <c r="H11" s="28">
        <f t="shared" si="0"/>
        <v>147</v>
      </c>
      <c r="I11" s="27">
        <v>3</v>
      </c>
      <c r="J11" s="28">
        <v>412</v>
      </c>
      <c r="K11" s="29">
        <v>7</v>
      </c>
    </row>
    <row r="12" spans="1:25" ht="15.75" customHeight="1" x14ac:dyDescent="0.3">
      <c r="A12" s="33">
        <v>6</v>
      </c>
      <c r="B12" s="34" t="s">
        <v>215</v>
      </c>
      <c r="C12" s="34" t="s">
        <v>36</v>
      </c>
      <c r="D12" s="37">
        <v>37</v>
      </c>
      <c r="E12" s="37">
        <v>37</v>
      </c>
      <c r="F12" s="37">
        <v>37</v>
      </c>
      <c r="G12" s="37">
        <v>33</v>
      </c>
      <c r="H12" s="37">
        <f t="shared" si="0"/>
        <v>144</v>
      </c>
      <c r="I12" s="36">
        <v>2</v>
      </c>
      <c r="J12" s="37">
        <v>416</v>
      </c>
      <c r="K12" s="38">
        <v>5</v>
      </c>
    </row>
    <row r="13" spans="1:25" ht="15.75" customHeight="1" x14ac:dyDescent="0.3">
      <c r="A13" s="10"/>
    </row>
    <row r="14" spans="1:25" ht="15.75" customHeight="1" x14ac:dyDescent="0.35">
      <c r="A14" s="10"/>
      <c r="B14" s="150" t="s">
        <v>1341</v>
      </c>
    </row>
    <row r="15" spans="1:25" ht="15.75" customHeight="1" x14ac:dyDescent="0.3">
      <c r="A15" s="10"/>
    </row>
    <row r="16" spans="1:25" ht="15.75" customHeight="1" x14ac:dyDescent="0.3">
      <c r="A16" s="10"/>
      <c r="B16" s="10" t="s">
        <v>1342</v>
      </c>
      <c r="F16" s="41" t="s">
        <v>167</v>
      </c>
    </row>
    <row r="17" spans="1:13" ht="15.75" customHeight="1" x14ac:dyDescent="0.3">
      <c r="A17" s="10"/>
      <c r="B17" s="10" t="s">
        <v>168</v>
      </c>
      <c r="M17" s="240" t="s">
        <v>1343</v>
      </c>
    </row>
    <row r="18" spans="1:13" ht="15.75" customHeight="1" x14ac:dyDescent="0.3">
      <c r="A18" s="10"/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9D038257-AC39-4CCA-8B35-98098E1AD6C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F625-63F1-4DE9-AEC5-FEB3E256B5B0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7"/>
      <c r="B1" s="2" t="s">
        <v>1344</v>
      </c>
      <c r="C1" s="2"/>
      <c r="D1" s="3"/>
      <c r="E1" s="3"/>
      <c r="F1" s="3"/>
      <c r="G1" s="3"/>
      <c r="H1" s="3"/>
      <c r="I1" s="4" t="s">
        <v>1345</v>
      </c>
      <c r="J1" s="2"/>
      <c r="K1" s="3"/>
      <c r="L1" s="241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1346</v>
      </c>
      <c r="D3" s="9"/>
      <c r="E3" s="9" t="s">
        <v>1347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9</v>
      </c>
      <c r="B5" s="22" t="s">
        <v>1348</v>
      </c>
      <c r="C5" s="22" t="s">
        <v>69</v>
      </c>
      <c r="D5" s="18">
        <v>94</v>
      </c>
      <c r="E5" s="18">
        <v>92</v>
      </c>
      <c r="F5" s="18">
        <v>90</v>
      </c>
      <c r="G5" s="18">
        <f t="shared" ref="G5:G13" si="0">SUM(D5:F5)</f>
        <v>276</v>
      </c>
      <c r="H5" s="18">
        <v>9</v>
      </c>
      <c r="I5" s="18">
        <v>835</v>
      </c>
      <c r="J5" s="23">
        <v>26</v>
      </c>
    </row>
    <row r="6" spans="1:25" ht="15.75" customHeight="1" x14ac:dyDescent="0.3">
      <c r="A6" s="24">
        <v>6</v>
      </c>
      <c r="B6" s="25" t="s">
        <v>501</v>
      </c>
      <c r="C6" s="25" t="s">
        <v>415</v>
      </c>
      <c r="D6" s="28">
        <v>90</v>
      </c>
      <c r="E6" s="28">
        <v>96</v>
      </c>
      <c r="F6" s="28">
        <v>80</v>
      </c>
      <c r="G6" s="28">
        <f t="shared" si="0"/>
        <v>266</v>
      </c>
      <c r="H6" s="27">
        <v>8</v>
      </c>
      <c r="I6" s="28">
        <v>823</v>
      </c>
      <c r="J6" s="29">
        <v>25</v>
      </c>
    </row>
    <row r="7" spans="1:25" ht="15.75" customHeight="1" x14ac:dyDescent="0.3">
      <c r="A7" s="24">
        <v>1</v>
      </c>
      <c r="B7" s="25" t="s">
        <v>1349</v>
      </c>
      <c r="C7" s="25" t="s">
        <v>487</v>
      </c>
      <c r="D7" s="28">
        <v>90</v>
      </c>
      <c r="E7" s="28">
        <v>87</v>
      </c>
      <c r="F7" s="28">
        <v>83</v>
      </c>
      <c r="G7" s="28">
        <f t="shared" si="0"/>
        <v>260</v>
      </c>
      <c r="H7" s="27">
        <v>7</v>
      </c>
      <c r="I7" s="31">
        <v>796</v>
      </c>
      <c r="J7" s="32">
        <v>20</v>
      </c>
    </row>
    <row r="8" spans="1:25" ht="15.75" customHeight="1" x14ac:dyDescent="0.3">
      <c r="A8" s="24">
        <v>8</v>
      </c>
      <c r="B8" s="25" t="s">
        <v>843</v>
      </c>
      <c r="C8" s="25" t="s">
        <v>78</v>
      </c>
      <c r="D8" s="28">
        <v>82</v>
      </c>
      <c r="E8" s="28">
        <v>85</v>
      </c>
      <c r="F8" s="28">
        <v>91</v>
      </c>
      <c r="G8" s="28">
        <f t="shared" si="0"/>
        <v>258</v>
      </c>
      <c r="H8" s="27">
        <v>5</v>
      </c>
      <c r="I8" s="28">
        <v>786</v>
      </c>
      <c r="J8" s="29">
        <v>16</v>
      </c>
      <c r="K8" s="39"/>
    </row>
    <row r="9" spans="1:25" ht="15.75" customHeight="1" x14ac:dyDescent="0.3">
      <c r="A9" s="24">
        <v>2</v>
      </c>
      <c r="B9" s="25" t="s">
        <v>1350</v>
      </c>
      <c r="C9" s="25" t="s">
        <v>78</v>
      </c>
      <c r="D9" s="28">
        <v>90</v>
      </c>
      <c r="E9" s="28">
        <v>85</v>
      </c>
      <c r="F9" s="28">
        <v>83</v>
      </c>
      <c r="G9" s="28">
        <f t="shared" si="0"/>
        <v>258</v>
      </c>
      <c r="H9" s="27">
        <v>5</v>
      </c>
      <c r="I9" s="28">
        <v>784</v>
      </c>
      <c r="J9" s="29">
        <v>16</v>
      </c>
    </row>
    <row r="10" spans="1:25" ht="15.75" customHeight="1" x14ac:dyDescent="0.3">
      <c r="A10" s="24">
        <v>4</v>
      </c>
      <c r="B10" s="25" t="s">
        <v>1351</v>
      </c>
      <c r="C10" s="25" t="s">
        <v>415</v>
      </c>
      <c r="D10" s="28">
        <v>86</v>
      </c>
      <c r="E10" s="28">
        <v>84</v>
      </c>
      <c r="F10" s="28">
        <v>89</v>
      </c>
      <c r="G10" s="28">
        <f t="shared" si="0"/>
        <v>259</v>
      </c>
      <c r="H10" s="27">
        <v>6</v>
      </c>
      <c r="I10" s="28">
        <v>769</v>
      </c>
      <c r="J10" s="29">
        <v>13</v>
      </c>
    </row>
    <row r="11" spans="1:25" ht="15.75" customHeight="1" x14ac:dyDescent="0.3">
      <c r="A11" s="24">
        <v>7</v>
      </c>
      <c r="B11" s="25" t="s">
        <v>1202</v>
      </c>
      <c r="C11" s="25" t="s">
        <v>673</v>
      </c>
      <c r="D11" s="28">
        <v>89</v>
      </c>
      <c r="E11" s="28">
        <v>88</v>
      </c>
      <c r="F11" s="28">
        <v>80</v>
      </c>
      <c r="G11" s="28">
        <f t="shared" si="0"/>
        <v>257</v>
      </c>
      <c r="H11" s="27">
        <v>3</v>
      </c>
      <c r="I11" s="28">
        <v>757</v>
      </c>
      <c r="J11" s="29">
        <v>9</v>
      </c>
    </row>
    <row r="12" spans="1:25" ht="15.75" customHeight="1" x14ac:dyDescent="0.3">
      <c r="A12" s="24">
        <v>5</v>
      </c>
      <c r="B12" s="25" t="s">
        <v>1352</v>
      </c>
      <c r="C12" s="25" t="s">
        <v>145</v>
      </c>
      <c r="D12" s="28">
        <v>85</v>
      </c>
      <c r="E12" s="28">
        <v>84</v>
      </c>
      <c r="F12" s="28">
        <v>84</v>
      </c>
      <c r="G12" s="28">
        <f t="shared" si="0"/>
        <v>253</v>
      </c>
      <c r="H12" s="27">
        <v>2</v>
      </c>
      <c r="I12" s="28">
        <v>756</v>
      </c>
      <c r="J12" s="29">
        <v>9</v>
      </c>
    </row>
    <row r="13" spans="1:25" ht="15.75" customHeight="1" x14ac:dyDescent="0.3">
      <c r="A13" s="33">
        <v>3</v>
      </c>
      <c r="B13" s="34" t="s">
        <v>1160</v>
      </c>
      <c r="C13" s="34" t="s">
        <v>583</v>
      </c>
      <c r="D13" s="37" t="s">
        <v>79</v>
      </c>
      <c r="E13" s="37"/>
      <c r="F13" s="37"/>
      <c r="G13" s="37">
        <f t="shared" si="0"/>
        <v>0</v>
      </c>
      <c r="H13" s="36">
        <v>0</v>
      </c>
      <c r="I13" s="37">
        <v>0</v>
      </c>
      <c r="J13" s="38">
        <v>0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1353</v>
      </c>
      <c r="D15" s="9"/>
      <c r="E15" s="9" t="s">
        <v>1354</v>
      </c>
      <c r="F15" s="8"/>
      <c r="G15" s="8"/>
      <c r="H15" s="8"/>
      <c r="I15" s="8"/>
      <c r="J15" s="8"/>
    </row>
    <row r="16" spans="1:25" ht="15.75" customHeight="1" x14ac:dyDescent="0.3">
      <c r="A16" s="11">
        <v>3</v>
      </c>
      <c r="B16" s="12" t="s">
        <v>10</v>
      </c>
      <c r="C16" s="12" t="s">
        <v>11</v>
      </c>
      <c r="D16" s="13">
        <v>150</v>
      </c>
      <c r="E16" s="13">
        <v>20</v>
      </c>
      <c r="F16" s="13">
        <v>10</v>
      </c>
      <c r="G16" s="13" t="s">
        <v>12</v>
      </c>
      <c r="H16" s="13" t="s">
        <v>13</v>
      </c>
      <c r="I16" s="13" t="s">
        <v>14</v>
      </c>
      <c r="J16" s="14" t="s">
        <v>15</v>
      </c>
    </row>
    <row r="17" spans="1:10" ht="15.75" customHeight="1" x14ac:dyDescent="0.3">
      <c r="A17" s="15">
        <v>2</v>
      </c>
      <c r="B17" s="242" t="s">
        <v>1355</v>
      </c>
      <c r="C17" s="22" t="s">
        <v>145</v>
      </c>
      <c r="D17" s="18">
        <v>90</v>
      </c>
      <c r="E17" s="18">
        <v>91</v>
      </c>
      <c r="F17" s="18">
        <v>84</v>
      </c>
      <c r="G17" s="18">
        <f t="shared" ref="G17:G24" si="1">SUM(D17:F17)</f>
        <v>265</v>
      </c>
      <c r="H17" s="18">
        <v>8</v>
      </c>
      <c r="I17" s="18">
        <v>779</v>
      </c>
      <c r="J17" s="23">
        <v>23</v>
      </c>
    </row>
    <row r="18" spans="1:10" ht="15.75" customHeight="1" x14ac:dyDescent="0.3">
      <c r="A18" s="24">
        <v>7</v>
      </c>
      <c r="B18" s="25" t="s">
        <v>1356</v>
      </c>
      <c r="C18" s="25" t="s">
        <v>487</v>
      </c>
      <c r="D18" s="28">
        <v>90</v>
      </c>
      <c r="E18" s="28">
        <v>86</v>
      </c>
      <c r="F18" s="28">
        <v>85</v>
      </c>
      <c r="G18" s="28">
        <f t="shared" si="1"/>
        <v>261</v>
      </c>
      <c r="H18" s="27">
        <v>7</v>
      </c>
      <c r="I18" s="28">
        <v>779</v>
      </c>
      <c r="J18" s="29">
        <v>21</v>
      </c>
    </row>
    <row r="19" spans="1:10" ht="15.75" customHeight="1" x14ac:dyDescent="0.3">
      <c r="A19" s="24">
        <v>8</v>
      </c>
      <c r="B19" s="25" t="s">
        <v>1357</v>
      </c>
      <c r="C19" s="25" t="s">
        <v>415</v>
      </c>
      <c r="D19" s="28">
        <v>83</v>
      </c>
      <c r="E19" s="28">
        <v>87</v>
      </c>
      <c r="F19" s="28">
        <v>89</v>
      </c>
      <c r="G19" s="28">
        <f t="shared" si="1"/>
        <v>259</v>
      </c>
      <c r="H19" s="27">
        <v>6</v>
      </c>
      <c r="I19" s="28">
        <v>773</v>
      </c>
      <c r="J19" s="29">
        <v>21</v>
      </c>
    </row>
    <row r="20" spans="1:10" ht="15.75" customHeight="1" x14ac:dyDescent="0.3">
      <c r="A20" s="24">
        <v>1</v>
      </c>
      <c r="B20" s="25" t="s">
        <v>1011</v>
      </c>
      <c r="C20" s="25" t="s">
        <v>69</v>
      </c>
      <c r="D20" s="28">
        <v>81</v>
      </c>
      <c r="E20" s="28">
        <v>84</v>
      </c>
      <c r="F20" s="28">
        <v>84</v>
      </c>
      <c r="G20" s="28">
        <f t="shared" si="1"/>
        <v>249</v>
      </c>
      <c r="H20" s="27">
        <v>5</v>
      </c>
      <c r="I20" s="31">
        <v>691</v>
      </c>
      <c r="J20" s="32">
        <v>14</v>
      </c>
    </row>
    <row r="21" spans="1:10" ht="15.75" customHeight="1" x14ac:dyDescent="0.3">
      <c r="A21" s="24">
        <v>3</v>
      </c>
      <c r="B21" s="25" t="s">
        <v>1358</v>
      </c>
      <c r="C21" s="25" t="s">
        <v>673</v>
      </c>
      <c r="D21" s="28" t="s">
        <v>137</v>
      </c>
      <c r="E21" s="28"/>
      <c r="F21" s="28"/>
      <c r="G21" s="28">
        <f t="shared" si="1"/>
        <v>0</v>
      </c>
      <c r="H21" s="27">
        <v>0</v>
      </c>
      <c r="I21" s="28">
        <v>222</v>
      </c>
      <c r="J21" s="29">
        <v>5</v>
      </c>
    </row>
    <row r="22" spans="1:10" ht="15.75" customHeight="1" x14ac:dyDescent="0.3">
      <c r="A22" s="24">
        <v>4</v>
      </c>
      <c r="B22" s="25" t="s">
        <v>1359</v>
      </c>
      <c r="C22" s="25" t="s">
        <v>415</v>
      </c>
      <c r="D22" s="28" t="s">
        <v>79</v>
      </c>
      <c r="E22" s="28"/>
      <c r="F22" s="28"/>
      <c r="G22" s="28">
        <f t="shared" si="1"/>
        <v>0</v>
      </c>
      <c r="H22" s="27">
        <v>0</v>
      </c>
      <c r="I22" s="28">
        <v>0</v>
      </c>
      <c r="J22" s="29">
        <v>0</v>
      </c>
    </row>
    <row r="23" spans="1:10" ht="15.75" customHeight="1" x14ac:dyDescent="0.3">
      <c r="A23" s="24">
        <v>5</v>
      </c>
      <c r="B23" s="25" t="s">
        <v>1246</v>
      </c>
      <c r="C23" s="25" t="s">
        <v>583</v>
      </c>
      <c r="D23" s="28" t="s">
        <v>79</v>
      </c>
      <c r="E23" s="28"/>
      <c r="F23" s="28"/>
      <c r="G23" s="28">
        <f t="shared" si="1"/>
        <v>0</v>
      </c>
      <c r="H23" s="27">
        <v>0</v>
      </c>
      <c r="I23" s="28">
        <v>0</v>
      </c>
      <c r="J23" s="29">
        <v>0</v>
      </c>
    </row>
    <row r="24" spans="1:10" ht="15.75" customHeight="1" x14ac:dyDescent="0.3">
      <c r="A24" s="33">
        <v>6</v>
      </c>
      <c r="B24" s="34" t="s">
        <v>1274</v>
      </c>
      <c r="C24" s="34" t="s">
        <v>415</v>
      </c>
      <c r="D24" s="37" t="s">
        <v>79</v>
      </c>
      <c r="E24" s="37"/>
      <c r="F24" s="37"/>
      <c r="G24" s="37">
        <f t="shared" si="1"/>
        <v>0</v>
      </c>
      <c r="H24" s="36">
        <v>0</v>
      </c>
      <c r="I24" s="37">
        <v>0</v>
      </c>
      <c r="J24" s="38">
        <v>0</v>
      </c>
    </row>
    <row r="25" spans="1:10" ht="15.75" customHeight="1" x14ac:dyDescent="0.3">
      <c r="A25" s="10"/>
    </row>
    <row r="26" spans="1:10" ht="15.75" customHeight="1" x14ac:dyDescent="0.3">
      <c r="A26" s="1"/>
      <c r="B26" s="8" t="s">
        <v>46</v>
      </c>
      <c r="C26" s="9" t="s">
        <v>1360</v>
      </c>
      <c r="D26" s="9"/>
      <c r="E26" s="9" t="s">
        <v>1361</v>
      </c>
      <c r="F26" s="8"/>
      <c r="G26" s="8"/>
      <c r="H26" s="8"/>
      <c r="I26" s="8"/>
      <c r="J26" s="8"/>
    </row>
    <row r="27" spans="1:10" ht="15.75" customHeight="1" x14ac:dyDescent="0.3">
      <c r="A27" s="11">
        <v>3</v>
      </c>
      <c r="B27" s="12" t="s">
        <v>10</v>
      </c>
      <c r="C27" s="12" t="s">
        <v>11</v>
      </c>
      <c r="D27" s="13">
        <v>150</v>
      </c>
      <c r="E27" s="13">
        <v>20</v>
      </c>
      <c r="F27" s="13">
        <v>10</v>
      </c>
      <c r="G27" s="13" t="s">
        <v>12</v>
      </c>
      <c r="H27" s="13" t="s">
        <v>13</v>
      </c>
      <c r="I27" s="13" t="s">
        <v>14</v>
      </c>
      <c r="J27" s="14" t="s">
        <v>15</v>
      </c>
    </row>
    <row r="28" spans="1:10" ht="15.75" customHeight="1" x14ac:dyDescent="0.3">
      <c r="A28" s="15">
        <v>1</v>
      </c>
      <c r="B28" s="22" t="s">
        <v>1223</v>
      </c>
      <c r="C28" s="22" t="s">
        <v>583</v>
      </c>
      <c r="D28" s="18">
        <v>90</v>
      </c>
      <c r="E28" s="18">
        <v>88</v>
      </c>
      <c r="F28" s="18">
        <v>85</v>
      </c>
      <c r="G28" s="18">
        <f t="shared" ref="G28:G35" si="2">SUM(D28:F28)</f>
        <v>263</v>
      </c>
      <c r="H28" s="18">
        <v>8</v>
      </c>
      <c r="I28" s="19">
        <v>779</v>
      </c>
      <c r="J28" s="20">
        <v>23</v>
      </c>
    </row>
    <row r="29" spans="1:10" ht="15.75" customHeight="1" x14ac:dyDescent="0.3">
      <c r="A29" s="24">
        <v>8</v>
      </c>
      <c r="B29" s="25" t="s">
        <v>531</v>
      </c>
      <c r="C29" s="25" t="s">
        <v>415</v>
      </c>
      <c r="D29" s="28">
        <v>83</v>
      </c>
      <c r="E29" s="28">
        <v>86</v>
      </c>
      <c r="F29" s="28">
        <v>79</v>
      </c>
      <c r="G29" s="28">
        <f t="shared" si="2"/>
        <v>248</v>
      </c>
      <c r="H29" s="27">
        <v>6</v>
      </c>
      <c r="I29" s="28">
        <v>755</v>
      </c>
      <c r="J29" s="29">
        <v>20</v>
      </c>
    </row>
    <row r="30" spans="1:10" ht="15.75" customHeight="1" x14ac:dyDescent="0.3">
      <c r="A30" s="24">
        <v>3</v>
      </c>
      <c r="B30" s="25" t="s">
        <v>1362</v>
      </c>
      <c r="C30" s="25" t="s">
        <v>145</v>
      </c>
      <c r="D30" s="28">
        <v>85</v>
      </c>
      <c r="E30" s="28">
        <v>85</v>
      </c>
      <c r="F30" s="28">
        <v>87</v>
      </c>
      <c r="G30" s="28">
        <f t="shared" si="2"/>
        <v>257</v>
      </c>
      <c r="H30" s="27">
        <v>7</v>
      </c>
      <c r="I30" s="28">
        <v>751</v>
      </c>
      <c r="J30" s="29">
        <v>19</v>
      </c>
    </row>
    <row r="31" spans="1:10" ht="15.75" customHeight="1" x14ac:dyDescent="0.3">
      <c r="A31" s="24">
        <v>6</v>
      </c>
      <c r="B31" s="25" t="s">
        <v>1363</v>
      </c>
      <c r="C31" s="25" t="s">
        <v>415</v>
      </c>
      <c r="D31" s="28">
        <v>78</v>
      </c>
      <c r="E31" s="28">
        <v>84</v>
      </c>
      <c r="F31" s="28">
        <v>79</v>
      </c>
      <c r="G31" s="28">
        <f t="shared" si="2"/>
        <v>241</v>
      </c>
      <c r="H31" s="27">
        <v>5</v>
      </c>
      <c r="I31" s="28">
        <v>730</v>
      </c>
      <c r="J31" s="29">
        <v>16</v>
      </c>
    </row>
    <row r="32" spans="1:10" ht="15.75" customHeight="1" x14ac:dyDescent="0.3">
      <c r="A32" s="24">
        <v>2</v>
      </c>
      <c r="B32" s="40" t="s">
        <v>1150</v>
      </c>
      <c r="C32" s="25" t="s">
        <v>326</v>
      </c>
      <c r="D32" s="28">
        <v>85</v>
      </c>
      <c r="E32" s="28">
        <v>79</v>
      </c>
      <c r="F32" s="28">
        <v>77</v>
      </c>
      <c r="G32" s="28">
        <f t="shared" si="2"/>
        <v>241</v>
      </c>
      <c r="H32" s="27">
        <v>5</v>
      </c>
      <c r="I32" s="28">
        <v>731</v>
      </c>
      <c r="J32" s="29">
        <v>15</v>
      </c>
    </row>
    <row r="33" spans="1:10" ht="15.75" customHeight="1" x14ac:dyDescent="0.3">
      <c r="A33" s="24">
        <v>4</v>
      </c>
      <c r="B33" s="25" t="s">
        <v>622</v>
      </c>
      <c r="C33" s="25" t="s">
        <v>145</v>
      </c>
      <c r="D33" s="28">
        <v>81</v>
      </c>
      <c r="E33" s="28">
        <v>78</v>
      </c>
      <c r="F33" s="28">
        <v>68</v>
      </c>
      <c r="G33" s="28">
        <f t="shared" si="2"/>
        <v>227</v>
      </c>
      <c r="H33" s="27">
        <v>2</v>
      </c>
      <c r="I33" s="28">
        <v>694</v>
      </c>
      <c r="J33" s="29">
        <v>8</v>
      </c>
    </row>
    <row r="34" spans="1:10" ht="15.75" customHeight="1" x14ac:dyDescent="0.3">
      <c r="A34" s="24">
        <v>5</v>
      </c>
      <c r="B34" s="25" t="s">
        <v>1364</v>
      </c>
      <c r="C34" s="25" t="s">
        <v>41</v>
      </c>
      <c r="D34" s="28">
        <v>71</v>
      </c>
      <c r="E34" s="28">
        <v>77</v>
      </c>
      <c r="F34" s="28">
        <v>80</v>
      </c>
      <c r="G34" s="28">
        <f t="shared" si="2"/>
        <v>228</v>
      </c>
      <c r="H34" s="27">
        <v>3</v>
      </c>
      <c r="I34" s="28">
        <v>636</v>
      </c>
      <c r="J34" s="29">
        <v>6</v>
      </c>
    </row>
    <row r="35" spans="1:10" ht="15.75" customHeight="1" x14ac:dyDescent="0.3">
      <c r="A35" s="33">
        <v>7</v>
      </c>
      <c r="B35" s="157" t="s">
        <v>1365</v>
      </c>
      <c r="C35" s="34" t="s">
        <v>145</v>
      </c>
      <c r="D35" s="37">
        <v>57</v>
      </c>
      <c r="E35" s="37">
        <v>58</v>
      </c>
      <c r="F35" s="37">
        <v>67</v>
      </c>
      <c r="G35" s="37">
        <f t="shared" si="2"/>
        <v>182</v>
      </c>
      <c r="H35" s="36">
        <v>1</v>
      </c>
      <c r="I35" s="37">
        <v>529</v>
      </c>
      <c r="J35" s="38">
        <v>4</v>
      </c>
    </row>
    <row r="36" spans="1:10" ht="15.75" customHeight="1" x14ac:dyDescent="0.3">
      <c r="A36" s="10"/>
    </row>
    <row r="37" spans="1:10" ht="15.75" customHeight="1" x14ac:dyDescent="0.3">
      <c r="A37" s="1"/>
      <c r="B37" s="8" t="s">
        <v>49</v>
      </c>
      <c r="C37" s="9" t="s">
        <v>1366</v>
      </c>
      <c r="D37" s="9"/>
      <c r="E37" s="9" t="s">
        <v>1367</v>
      </c>
      <c r="F37" s="8"/>
      <c r="G37" s="8"/>
      <c r="H37" s="8"/>
      <c r="I37" s="8"/>
      <c r="J37" s="8"/>
    </row>
    <row r="38" spans="1:10" ht="15.75" customHeight="1" x14ac:dyDescent="0.3">
      <c r="A38" s="11">
        <v>3</v>
      </c>
      <c r="B38" s="12" t="s">
        <v>10</v>
      </c>
      <c r="C38" s="12" t="s">
        <v>11</v>
      </c>
      <c r="D38" s="13">
        <v>150</v>
      </c>
      <c r="E38" s="13">
        <v>20</v>
      </c>
      <c r="F38" s="13">
        <v>10</v>
      </c>
      <c r="G38" s="13" t="s">
        <v>12</v>
      </c>
      <c r="H38" s="13" t="s">
        <v>13</v>
      </c>
      <c r="I38" s="13" t="s">
        <v>14</v>
      </c>
      <c r="J38" s="14" t="s">
        <v>15</v>
      </c>
    </row>
    <row r="39" spans="1:10" ht="15.75" customHeight="1" x14ac:dyDescent="0.3">
      <c r="A39" s="15">
        <v>7</v>
      </c>
      <c r="B39" s="22" t="s">
        <v>1368</v>
      </c>
      <c r="C39" s="22" t="s">
        <v>840</v>
      </c>
      <c r="D39" s="18">
        <v>84</v>
      </c>
      <c r="E39" s="18">
        <v>80</v>
      </c>
      <c r="F39" s="18">
        <v>79</v>
      </c>
      <c r="G39" s="18">
        <f t="shared" ref="G39:G46" si="3">SUM(D39:F39)</f>
        <v>243</v>
      </c>
      <c r="H39" s="18">
        <v>7</v>
      </c>
      <c r="I39" s="18">
        <v>751</v>
      </c>
      <c r="J39" s="23">
        <v>23</v>
      </c>
    </row>
    <row r="40" spans="1:10" ht="15.75" customHeight="1" x14ac:dyDescent="0.3">
      <c r="A40" s="24">
        <v>8</v>
      </c>
      <c r="B40" s="25" t="s">
        <v>1369</v>
      </c>
      <c r="C40" s="25" t="s">
        <v>840</v>
      </c>
      <c r="D40" s="28">
        <v>91</v>
      </c>
      <c r="E40" s="28">
        <v>85</v>
      </c>
      <c r="F40" s="28">
        <v>82</v>
      </c>
      <c r="G40" s="28">
        <f t="shared" si="3"/>
        <v>258</v>
      </c>
      <c r="H40" s="27">
        <v>8</v>
      </c>
      <c r="I40" s="28">
        <v>740</v>
      </c>
      <c r="J40" s="29">
        <v>22</v>
      </c>
    </row>
    <row r="41" spans="1:10" ht="15.75" customHeight="1" x14ac:dyDescent="0.3">
      <c r="A41" s="24">
        <v>2</v>
      </c>
      <c r="B41" s="25" t="s">
        <v>1370</v>
      </c>
      <c r="C41" s="25" t="s">
        <v>69</v>
      </c>
      <c r="D41" s="28">
        <v>85</v>
      </c>
      <c r="E41" s="28">
        <v>84</v>
      </c>
      <c r="F41" s="28">
        <v>74</v>
      </c>
      <c r="G41" s="28">
        <f t="shared" si="3"/>
        <v>243</v>
      </c>
      <c r="H41" s="27">
        <v>7</v>
      </c>
      <c r="I41" s="28">
        <v>683</v>
      </c>
      <c r="J41" s="29">
        <v>16</v>
      </c>
    </row>
    <row r="42" spans="1:10" ht="15.75" customHeight="1" x14ac:dyDescent="0.3">
      <c r="A42" s="24">
        <v>3</v>
      </c>
      <c r="B42" s="25" t="s">
        <v>1174</v>
      </c>
      <c r="C42" s="25" t="s">
        <v>583</v>
      </c>
      <c r="D42" s="28">
        <v>73</v>
      </c>
      <c r="E42" s="28">
        <v>77</v>
      </c>
      <c r="F42" s="28">
        <v>69</v>
      </c>
      <c r="G42" s="28">
        <f t="shared" si="3"/>
        <v>219</v>
      </c>
      <c r="H42" s="27">
        <v>4</v>
      </c>
      <c r="I42" s="28">
        <v>650</v>
      </c>
      <c r="J42" s="29">
        <v>13</v>
      </c>
    </row>
    <row r="43" spans="1:10" ht="15.75" customHeight="1" x14ac:dyDescent="0.3">
      <c r="A43" s="24">
        <v>1</v>
      </c>
      <c r="B43" s="25" t="s">
        <v>1371</v>
      </c>
      <c r="C43" s="25" t="s">
        <v>69</v>
      </c>
      <c r="D43" s="28">
        <v>85</v>
      </c>
      <c r="E43" s="28">
        <v>78</v>
      </c>
      <c r="F43" s="28">
        <v>55</v>
      </c>
      <c r="G43" s="28">
        <f t="shared" si="3"/>
        <v>218</v>
      </c>
      <c r="H43" s="27">
        <v>3</v>
      </c>
      <c r="I43" s="31">
        <v>643</v>
      </c>
      <c r="J43" s="32">
        <v>11</v>
      </c>
    </row>
    <row r="44" spans="1:10" ht="15.75" customHeight="1" x14ac:dyDescent="0.3">
      <c r="A44" s="24">
        <v>5</v>
      </c>
      <c r="B44" s="25" t="s">
        <v>1372</v>
      </c>
      <c r="C44" s="25" t="s">
        <v>840</v>
      </c>
      <c r="D44" s="28">
        <v>75</v>
      </c>
      <c r="E44" s="28">
        <v>74</v>
      </c>
      <c r="F44" s="28">
        <v>65</v>
      </c>
      <c r="G44" s="28">
        <f t="shared" si="3"/>
        <v>214</v>
      </c>
      <c r="H44" s="27">
        <v>2</v>
      </c>
      <c r="I44" s="28">
        <v>644</v>
      </c>
      <c r="J44" s="29">
        <v>9</v>
      </c>
    </row>
    <row r="45" spans="1:10" ht="15.75" customHeight="1" x14ac:dyDescent="0.3">
      <c r="A45" s="24">
        <v>4</v>
      </c>
      <c r="B45" s="25" t="s">
        <v>1373</v>
      </c>
      <c r="C45" s="25" t="s">
        <v>840</v>
      </c>
      <c r="D45" s="28" t="s">
        <v>79</v>
      </c>
      <c r="E45" s="28"/>
      <c r="F45" s="28"/>
      <c r="G45" s="28">
        <f t="shared" si="3"/>
        <v>0</v>
      </c>
      <c r="H45" s="27">
        <v>0</v>
      </c>
      <c r="I45" s="28">
        <v>430</v>
      </c>
      <c r="J45" s="29">
        <v>8</v>
      </c>
    </row>
    <row r="46" spans="1:10" ht="15.75" customHeight="1" x14ac:dyDescent="0.3">
      <c r="A46" s="33">
        <v>6</v>
      </c>
      <c r="B46" s="34" t="s">
        <v>1374</v>
      </c>
      <c r="C46" s="34" t="s">
        <v>840</v>
      </c>
      <c r="D46" s="37">
        <v>77</v>
      </c>
      <c r="E46" s="37">
        <v>74</v>
      </c>
      <c r="F46" s="37">
        <v>76</v>
      </c>
      <c r="G46" s="37">
        <f t="shared" si="3"/>
        <v>227</v>
      </c>
      <c r="H46" s="36">
        <v>5</v>
      </c>
      <c r="I46" s="37">
        <v>371</v>
      </c>
      <c r="J46" s="38">
        <v>6</v>
      </c>
    </row>
    <row r="47" spans="1:10" ht="15.75" customHeight="1" x14ac:dyDescent="0.3">
      <c r="A47" s="10"/>
    </row>
    <row r="48" spans="1:10" ht="15.75" customHeight="1" x14ac:dyDescent="0.35">
      <c r="A48" s="10"/>
      <c r="B48" s="150" t="s">
        <v>1375</v>
      </c>
    </row>
    <row r="49" spans="1:13" ht="15.75" customHeight="1" x14ac:dyDescent="0.3">
      <c r="A49" s="10"/>
    </row>
    <row r="50" spans="1:13" ht="15.75" customHeight="1" x14ac:dyDescent="0.3">
      <c r="A50" s="10"/>
      <c r="B50" s="10" t="s">
        <v>1376</v>
      </c>
      <c r="F50" s="41" t="s">
        <v>167</v>
      </c>
    </row>
    <row r="51" spans="1:13" ht="15.75" customHeight="1" x14ac:dyDescent="0.3">
      <c r="A51" s="10"/>
      <c r="B51" s="10" t="s">
        <v>168</v>
      </c>
      <c r="M51" s="240"/>
    </row>
    <row r="52" spans="1:13" ht="15.75" customHeight="1" x14ac:dyDescent="0.3">
      <c r="A52" s="10"/>
    </row>
    <row r="53" spans="1:13" ht="15.75" customHeight="1" x14ac:dyDescent="0.3">
      <c r="A53" s="10"/>
    </row>
    <row r="54" spans="1:13" ht="15.75" customHeight="1" x14ac:dyDescent="0.3">
      <c r="A54" s="10"/>
    </row>
    <row r="55" spans="1:13" ht="15.75" customHeight="1" x14ac:dyDescent="0.3">
      <c r="A55" s="10"/>
    </row>
    <row r="56" spans="1:13" ht="15.75" customHeight="1" x14ac:dyDescent="0.3">
      <c r="A56" s="10"/>
    </row>
    <row r="57" spans="1:13" ht="15.75" customHeight="1" x14ac:dyDescent="0.3">
      <c r="A57" s="10"/>
    </row>
    <row r="58" spans="1:13" ht="15.75" customHeight="1" x14ac:dyDescent="0.3">
      <c r="A58" s="10"/>
    </row>
    <row r="59" spans="1:13" ht="15.75" customHeight="1" x14ac:dyDescent="0.3">
      <c r="A59" s="10"/>
    </row>
    <row r="60" spans="1:13" ht="15.75" customHeight="1" x14ac:dyDescent="0.3">
      <c r="A60" s="10"/>
    </row>
    <row r="61" spans="1:13" ht="15.75" customHeight="1" x14ac:dyDescent="0.3">
      <c r="A61" s="10"/>
    </row>
    <row r="62" spans="1:13" ht="15.75" customHeight="1" x14ac:dyDescent="0.3">
      <c r="A62" s="10"/>
    </row>
    <row r="63" spans="1:13" ht="15.75" customHeight="1" x14ac:dyDescent="0.3">
      <c r="A63" s="10"/>
    </row>
    <row r="64" spans="1:1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583B3021-8FAB-42CF-BAB7-9D765C04BC7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444D-A484-49A8-BCBB-8625097B60B0}">
  <sheetPr>
    <tabColor rgb="FFFFC000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1377</v>
      </c>
      <c r="C1" s="2"/>
      <c r="D1" s="3"/>
      <c r="E1" s="3"/>
      <c r="F1" s="3"/>
      <c r="G1" s="3"/>
      <c r="H1" s="3"/>
      <c r="I1" s="4" t="s">
        <v>1378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1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1379</v>
      </c>
      <c r="D3" s="9"/>
      <c r="E3" s="9" t="s">
        <v>1380</v>
      </c>
      <c r="F3" s="8"/>
      <c r="G3" s="8"/>
      <c r="H3" s="8"/>
      <c r="I3" s="1"/>
      <c r="J3" s="8" t="s">
        <v>7</v>
      </c>
      <c r="K3" s="9" t="s">
        <v>1381</v>
      </c>
      <c r="L3" s="9"/>
      <c r="M3" s="9" t="s">
        <v>1382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22" t="s">
        <v>1303</v>
      </c>
      <c r="C5" s="22" t="s">
        <v>194</v>
      </c>
      <c r="D5" s="18">
        <v>99</v>
      </c>
      <c r="E5" s="18">
        <v>9</v>
      </c>
      <c r="F5" s="18">
        <v>299</v>
      </c>
      <c r="G5" s="23">
        <v>27</v>
      </c>
      <c r="I5" s="15">
        <v>3</v>
      </c>
      <c r="J5" s="21" t="s">
        <v>1383</v>
      </c>
      <c r="K5" s="22" t="s">
        <v>610</v>
      </c>
      <c r="L5" s="18">
        <v>98</v>
      </c>
      <c r="M5" s="18">
        <v>7</v>
      </c>
      <c r="N5" s="18">
        <v>293</v>
      </c>
      <c r="O5" s="23">
        <v>21</v>
      </c>
    </row>
    <row r="6" spans="1:25" ht="15.75" customHeight="1" x14ac:dyDescent="0.3">
      <c r="A6" s="24">
        <v>8</v>
      </c>
      <c r="B6" s="40" t="s">
        <v>1384</v>
      </c>
      <c r="C6" s="25" t="s">
        <v>89</v>
      </c>
      <c r="D6" s="28">
        <v>99</v>
      </c>
      <c r="E6" s="27">
        <v>9</v>
      </c>
      <c r="F6" s="28">
        <v>296</v>
      </c>
      <c r="G6" s="29">
        <v>23</v>
      </c>
      <c r="I6" s="24">
        <v>5</v>
      </c>
      <c r="J6" s="25" t="s">
        <v>1385</v>
      </c>
      <c r="K6" s="25" t="s">
        <v>69</v>
      </c>
      <c r="L6" s="28">
        <v>96</v>
      </c>
      <c r="M6" s="27">
        <v>2</v>
      </c>
      <c r="N6" s="28">
        <v>293</v>
      </c>
      <c r="O6" s="29">
        <v>20</v>
      </c>
    </row>
    <row r="7" spans="1:25" ht="15.75" customHeight="1" x14ac:dyDescent="0.3">
      <c r="A7" s="24">
        <v>4</v>
      </c>
      <c r="B7" s="25" t="s">
        <v>1386</v>
      </c>
      <c r="C7" s="25" t="s">
        <v>89</v>
      </c>
      <c r="D7" s="28">
        <v>99</v>
      </c>
      <c r="E7" s="27">
        <v>9</v>
      </c>
      <c r="F7" s="28">
        <v>295</v>
      </c>
      <c r="G7" s="29">
        <v>19</v>
      </c>
      <c r="I7" s="24">
        <v>2</v>
      </c>
      <c r="J7" s="25" t="s">
        <v>1387</v>
      </c>
      <c r="K7" s="25" t="s">
        <v>1076</v>
      </c>
      <c r="L7" s="28">
        <v>97</v>
      </c>
      <c r="M7" s="27">
        <v>5</v>
      </c>
      <c r="N7" s="28">
        <v>292</v>
      </c>
      <c r="O7" s="29">
        <v>19</v>
      </c>
    </row>
    <row r="8" spans="1:25" ht="15.75" customHeight="1" x14ac:dyDescent="0.3">
      <c r="A8" s="24">
        <v>9</v>
      </c>
      <c r="B8" s="25" t="s">
        <v>88</v>
      </c>
      <c r="C8" s="25" t="s">
        <v>89</v>
      </c>
      <c r="D8" s="28">
        <v>96</v>
      </c>
      <c r="E8" s="27">
        <v>2</v>
      </c>
      <c r="F8" s="28">
        <v>294</v>
      </c>
      <c r="G8" s="29">
        <v>18</v>
      </c>
      <c r="I8" s="24">
        <v>8</v>
      </c>
      <c r="J8" s="25" t="s">
        <v>1388</v>
      </c>
      <c r="K8" s="25" t="s">
        <v>23</v>
      </c>
      <c r="L8" s="28">
        <v>99</v>
      </c>
      <c r="M8" s="27">
        <v>9</v>
      </c>
      <c r="N8" s="28">
        <v>292</v>
      </c>
      <c r="O8" s="29">
        <v>19</v>
      </c>
    </row>
    <row r="9" spans="1:25" ht="15.75" customHeight="1" x14ac:dyDescent="0.3">
      <c r="A9" s="24">
        <v>7</v>
      </c>
      <c r="B9" s="25" t="s">
        <v>1357</v>
      </c>
      <c r="C9" s="25" t="s">
        <v>415</v>
      </c>
      <c r="D9" s="28">
        <v>97</v>
      </c>
      <c r="E9" s="27">
        <v>5</v>
      </c>
      <c r="F9" s="28">
        <v>293</v>
      </c>
      <c r="G9" s="29">
        <v>17</v>
      </c>
      <c r="I9" s="24">
        <v>1</v>
      </c>
      <c r="J9" s="25" t="s">
        <v>1389</v>
      </c>
      <c r="K9" s="25" t="s">
        <v>21</v>
      </c>
      <c r="L9" s="28">
        <v>97</v>
      </c>
      <c r="M9" s="27">
        <v>5</v>
      </c>
      <c r="N9" s="31">
        <v>291</v>
      </c>
      <c r="O9" s="32">
        <v>16</v>
      </c>
    </row>
    <row r="10" spans="1:25" x14ac:dyDescent="0.3">
      <c r="A10" s="24">
        <v>3</v>
      </c>
      <c r="B10" s="25" t="s">
        <v>1390</v>
      </c>
      <c r="C10" s="25" t="s">
        <v>381</v>
      </c>
      <c r="D10" s="28">
        <v>97</v>
      </c>
      <c r="E10" s="27">
        <v>5</v>
      </c>
      <c r="F10" s="28">
        <v>293</v>
      </c>
      <c r="G10" s="29">
        <v>15</v>
      </c>
      <c r="I10" s="24">
        <v>4</v>
      </c>
      <c r="J10" s="25" t="s">
        <v>1391</v>
      </c>
      <c r="K10" s="25" t="s">
        <v>1392</v>
      </c>
      <c r="L10" s="28">
        <v>99</v>
      </c>
      <c r="M10" s="27">
        <v>9</v>
      </c>
      <c r="N10" s="28">
        <v>291</v>
      </c>
      <c r="O10" s="29">
        <v>16</v>
      </c>
    </row>
    <row r="11" spans="1:25" x14ac:dyDescent="0.3">
      <c r="A11" s="24">
        <v>1</v>
      </c>
      <c r="B11" s="25" t="s">
        <v>1393</v>
      </c>
      <c r="C11" s="25" t="s">
        <v>53</v>
      </c>
      <c r="D11" s="28">
        <v>99</v>
      </c>
      <c r="E11" s="27">
        <v>9</v>
      </c>
      <c r="F11" s="31">
        <v>292</v>
      </c>
      <c r="G11" s="32">
        <v>14</v>
      </c>
      <c r="I11" s="24">
        <v>6</v>
      </c>
      <c r="J11" s="25" t="s">
        <v>922</v>
      </c>
      <c r="K11" s="25" t="s">
        <v>109</v>
      </c>
      <c r="L11" s="28">
        <v>95</v>
      </c>
      <c r="M11" s="27">
        <v>1</v>
      </c>
      <c r="N11" s="28">
        <v>290</v>
      </c>
      <c r="O11" s="29">
        <v>15</v>
      </c>
    </row>
    <row r="12" spans="1:25" x14ac:dyDescent="0.3">
      <c r="A12" s="24">
        <v>6</v>
      </c>
      <c r="B12" s="25" t="s">
        <v>1394</v>
      </c>
      <c r="C12" s="25" t="s">
        <v>1076</v>
      </c>
      <c r="D12" s="28">
        <v>97</v>
      </c>
      <c r="E12" s="27">
        <v>5</v>
      </c>
      <c r="F12" s="28">
        <v>290</v>
      </c>
      <c r="G12" s="29">
        <v>11</v>
      </c>
      <c r="I12" s="24">
        <v>7</v>
      </c>
      <c r="J12" s="25" t="s">
        <v>1395</v>
      </c>
      <c r="K12" s="25" t="s">
        <v>109</v>
      </c>
      <c r="L12" s="28">
        <v>98</v>
      </c>
      <c r="M12" s="27">
        <v>7</v>
      </c>
      <c r="N12" s="28">
        <v>289</v>
      </c>
      <c r="O12" s="29">
        <v>13</v>
      </c>
    </row>
    <row r="13" spans="1:25" x14ac:dyDescent="0.3">
      <c r="A13" s="33">
        <v>5</v>
      </c>
      <c r="B13" s="34" t="s">
        <v>1396</v>
      </c>
      <c r="C13" s="34" t="s">
        <v>21</v>
      </c>
      <c r="D13" s="37" t="s">
        <v>137</v>
      </c>
      <c r="E13" s="36">
        <v>0</v>
      </c>
      <c r="F13" s="37">
        <v>99</v>
      </c>
      <c r="G13" s="38">
        <v>8</v>
      </c>
      <c r="I13" s="33">
        <v>9</v>
      </c>
      <c r="J13" s="34" t="s">
        <v>1397</v>
      </c>
      <c r="K13" s="34" t="s">
        <v>1076</v>
      </c>
      <c r="L13" s="37">
        <v>97</v>
      </c>
      <c r="M13" s="36">
        <v>5</v>
      </c>
      <c r="N13" s="37">
        <v>289</v>
      </c>
      <c r="O13" s="38">
        <v>12</v>
      </c>
    </row>
    <row r="15" spans="1:25" x14ac:dyDescent="0.3">
      <c r="A15" s="1"/>
      <c r="B15" s="8" t="s">
        <v>46</v>
      </c>
      <c r="C15" s="9" t="s">
        <v>1398</v>
      </c>
      <c r="D15" s="9"/>
      <c r="E15" s="9" t="s">
        <v>1399</v>
      </c>
      <c r="F15" s="8"/>
      <c r="G15" s="8"/>
      <c r="I15" s="1"/>
      <c r="J15" s="8" t="s">
        <v>49</v>
      </c>
      <c r="K15" s="9" t="s">
        <v>1400</v>
      </c>
      <c r="L15" s="9"/>
      <c r="M15" s="9" t="s">
        <v>1401</v>
      </c>
      <c r="N15" s="8"/>
      <c r="O15" s="8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x14ac:dyDescent="0.3">
      <c r="A17" s="15">
        <v>5</v>
      </c>
      <c r="B17" s="22" t="s">
        <v>1402</v>
      </c>
      <c r="C17" s="22" t="s">
        <v>1392</v>
      </c>
      <c r="D17" s="18">
        <v>98</v>
      </c>
      <c r="E17" s="18">
        <v>8</v>
      </c>
      <c r="F17" s="18">
        <v>293</v>
      </c>
      <c r="G17" s="23">
        <v>24</v>
      </c>
      <c r="I17" s="15">
        <v>9</v>
      </c>
      <c r="J17" s="22" t="s">
        <v>901</v>
      </c>
      <c r="K17" s="22" t="s">
        <v>848</v>
      </c>
      <c r="L17" s="18">
        <v>96</v>
      </c>
      <c r="M17" s="18">
        <v>7</v>
      </c>
      <c r="N17" s="18">
        <v>293</v>
      </c>
      <c r="O17" s="23">
        <v>24</v>
      </c>
    </row>
    <row r="18" spans="1:15" x14ac:dyDescent="0.3">
      <c r="A18" s="24">
        <v>1</v>
      </c>
      <c r="B18" s="25" t="s">
        <v>1403</v>
      </c>
      <c r="C18" s="25" t="s">
        <v>1076</v>
      </c>
      <c r="D18" s="28">
        <v>97</v>
      </c>
      <c r="E18" s="27">
        <v>7</v>
      </c>
      <c r="F18" s="31">
        <v>292</v>
      </c>
      <c r="G18" s="32">
        <v>23</v>
      </c>
      <c r="I18" s="24">
        <v>8</v>
      </c>
      <c r="J18" s="25" t="s">
        <v>1404</v>
      </c>
      <c r="K18" s="25" t="s">
        <v>194</v>
      </c>
      <c r="L18" s="28">
        <v>97</v>
      </c>
      <c r="M18" s="27">
        <v>8</v>
      </c>
      <c r="N18" s="28">
        <v>289</v>
      </c>
      <c r="O18" s="29">
        <v>22</v>
      </c>
    </row>
    <row r="19" spans="1:15" x14ac:dyDescent="0.3">
      <c r="A19" s="24">
        <v>6</v>
      </c>
      <c r="B19" s="25" t="s">
        <v>1405</v>
      </c>
      <c r="C19" s="25" t="s">
        <v>53</v>
      </c>
      <c r="D19" s="28">
        <v>99</v>
      </c>
      <c r="E19" s="27">
        <v>9</v>
      </c>
      <c r="F19" s="28">
        <v>292</v>
      </c>
      <c r="G19" s="29">
        <v>20</v>
      </c>
      <c r="I19" s="24">
        <v>7</v>
      </c>
      <c r="J19" s="25" t="s">
        <v>1406</v>
      </c>
      <c r="K19" s="25" t="s">
        <v>840</v>
      </c>
      <c r="L19" s="28">
        <v>99</v>
      </c>
      <c r="M19" s="27">
        <v>9</v>
      </c>
      <c r="N19" s="28">
        <v>290</v>
      </c>
      <c r="O19" s="29">
        <v>21</v>
      </c>
    </row>
    <row r="20" spans="1:15" x14ac:dyDescent="0.3">
      <c r="A20" s="24">
        <v>7</v>
      </c>
      <c r="B20" s="25" t="s">
        <v>1407</v>
      </c>
      <c r="C20" s="25" t="s">
        <v>21</v>
      </c>
      <c r="D20" s="28">
        <v>96</v>
      </c>
      <c r="E20" s="27">
        <v>5</v>
      </c>
      <c r="F20" s="28">
        <v>289</v>
      </c>
      <c r="G20" s="29">
        <v>18</v>
      </c>
      <c r="I20" s="24">
        <v>3</v>
      </c>
      <c r="J20" s="25" t="s">
        <v>1408</v>
      </c>
      <c r="K20" s="25" t="s">
        <v>244</v>
      </c>
      <c r="L20" s="28">
        <v>95</v>
      </c>
      <c r="M20" s="27">
        <v>3</v>
      </c>
      <c r="N20" s="28">
        <v>291</v>
      </c>
      <c r="O20" s="29">
        <v>20</v>
      </c>
    </row>
    <row r="21" spans="1:15" x14ac:dyDescent="0.3">
      <c r="A21" s="24">
        <v>9</v>
      </c>
      <c r="B21" s="25" t="s">
        <v>1409</v>
      </c>
      <c r="C21" s="25" t="s">
        <v>89</v>
      </c>
      <c r="D21" s="28">
        <v>95</v>
      </c>
      <c r="E21" s="27">
        <v>4</v>
      </c>
      <c r="F21" s="28">
        <v>287</v>
      </c>
      <c r="G21" s="29">
        <v>17</v>
      </c>
      <c r="I21" s="24">
        <v>4</v>
      </c>
      <c r="J21" s="25" t="s">
        <v>1410</v>
      </c>
      <c r="K21" s="25" t="s">
        <v>109</v>
      </c>
      <c r="L21" s="28">
        <v>96</v>
      </c>
      <c r="M21" s="27">
        <v>7</v>
      </c>
      <c r="N21" s="28">
        <v>287</v>
      </c>
      <c r="O21" s="29">
        <v>19</v>
      </c>
    </row>
    <row r="22" spans="1:15" x14ac:dyDescent="0.3">
      <c r="A22" s="24">
        <v>8</v>
      </c>
      <c r="B22" s="25" t="s">
        <v>1411</v>
      </c>
      <c r="C22" s="25" t="s">
        <v>479</v>
      </c>
      <c r="D22" s="28">
        <v>97</v>
      </c>
      <c r="E22" s="27">
        <v>7</v>
      </c>
      <c r="F22" s="28">
        <v>286</v>
      </c>
      <c r="G22" s="29">
        <v>15</v>
      </c>
      <c r="I22" s="24">
        <v>1</v>
      </c>
      <c r="J22" s="25" t="s">
        <v>1412</v>
      </c>
      <c r="K22" s="25" t="s">
        <v>127</v>
      </c>
      <c r="L22" s="28">
        <v>96</v>
      </c>
      <c r="M22" s="27">
        <v>7</v>
      </c>
      <c r="N22" s="31">
        <v>283</v>
      </c>
      <c r="O22" s="32">
        <v>16</v>
      </c>
    </row>
    <row r="23" spans="1:15" x14ac:dyDescent="0.3">
      <c r="A23" s="24">
        <v>2</v>
      </c>
      <c r="B23" s="25" t="s">
        <v>1413</v>
      </c>
      <c r="C23" s="25" t="s">
        <v>840</v>
      </c>
      <c r="D23" s="28">
        <v>95</v>
      </c>
      <c r="E23" s="27">
        <v>4</v>
      </c>
      <c r="F23" s="28">
        <v>276</v>
      </c>
      <c r="G23" s="29">
        <v>9</v>
      </c>
      <c r="I23" s="24">
        <v>2</v>
      </c>
      <c r="J23" s="25" t="s">
        <v>1414</v>
      </c>
      <c r="K23" s="25" t="s">
        <v>21</v>
      </c>
      <c r="L23" s="28">
        <v>95</v>
      </c>
      <c r="M23" s="27">
        <v>3</v>
      </c>
      <c r="N23" s="28">
        <v>286</v>
      </c>
      <c r="O23" s="29">
        <v>15</v>
      </c>
    </row>
    <row r="24" spans="1:15" x14ac:dyDescent="0.3">
      <c r="A24" s="24">
        <v>4</v>
      </c>
      <c r="B24" s="25" t="s">
        <v>1415</v>
      </c>
      <c r="C24" s="25" t="s">
        <v>21</v>
      </c>
      <c r="D24" s="28" t="s">
        <v>137</v>
      </c>
      <c r="E24" s="27">
        <v>0</v>
      </c>
      <c r="F24" s="28">
        <v>98</v>
      </c>
      <c r="G24" s="29">
        <v>9</v>
      </c>
      <c r="I24" s="24">
        <v>6</v>
      </c>
      <c r="J24" s="25" t="s">
        <v>1141</v>
      </c>
      <c r="K24" s="25" t="s">
        <v>78</v>
      </c>
      <c r="L24" s="28">
        <v>96</v>
      </c>
      <c r="M24" s="27">
        <v>7</v>
      </c>
      <c r="N24" s="28">
        <v>279</v>
      </c>
      <c r="O24" s="29">
        <v>11</v>
      </c>
    </row>
    <row r="25" spans="1:15" x14ac:dyDescent="0.3">
      <c r="A25" s="33">
        <v>3</v>
      </c>
      <c r="B25" s="34" t="s">
        <v>1416</v>
      </c>
      <c r="C25" s="34" t="s">
        <v>619</v>
      </c>
      <c r="D25" s="37" t="s">
        <v>137</v>
      </c>
      <c r="E25" s="36">
        <v>0</v>
      </c>
      <c r="F25" s="37">
        <v>0</v>
      </c>
      <c r="G25" s="38">
        <v>0</v>
      </c>
      <c r="I25" s="33">
        <v>5</v>
      </c>
      <c r="J25" s="34" t="s">
        <v>1417</v>
      </c>
      <c r="K25" s="34" t="s">
        <v>848</v>
      </c>
      <c r="L25" s="37">
        <v>93</v>
      </c>
      <c r="M25" s="36">
        <v>1</v>
      </c>
      <c r="N25" s="37">
        <v>271</v>
      </c>
      <c r="O25" s="38">
        <v>4</v>
      </c>
    </row>
    <row r="27" spans="1:15" x14ac:dyDescent="0.3">
      <c r="A27" s="1"/>
      <c r="B27" s="8" t="s">
        <v>82</v>
      </c>
      <c r="C27" s="9" t="s">
        <v>1418</v>
      </c>
      <c r="D27" s="9"/>
      <c r="E27" s="9" t="s">
        <v>1419</v>
      </c>
      <c r="F27" s="8"/>
      <c r="G27" s="8"/>
      <c r="I27" s="1"/>
      <c r="J27" s="8" t="s">
        <v>85</v>
      </c>
      <c r="K27" s="9" t="s">
        <v>1420</v>
      </c>
      <c r="L27" s="9"/>
      <c r="M27" s="9" t="s">
        <v>1421</v>
      </c>
      <c r="N27" s="8"/>
      <c r="O27" s="8"/>
    </row>
    <row r="28" spans="1:1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x14ac:dyDescent="0.3">
      <c r="A29" s="15">
        <v>4</v>
      </c>
      <c r="B29" s="22" t="s">
        <v>1422</v>
      </c>
      <c r="C29" s="22" t="s">
        <v>326</v>
      </c>
      <c r="D29" s="18">
        <v>98</v>
      </c>
      <c r="E29" s="18">
        <v>9</v>
      </c>
      <c r="F29" s="18">
        <v>291</v>
      </c>
      <c r="G29" s="23">
        <v>25</v>
      </c>
      <c r="I29" s="15">
        <v>2</v>
      </c>
      <c r="J29" s="22" t="s">
        <v>870</v>
      </c>
      <c r="K29" s="22" t="s">
        <v>184</v>
      </c>
      <c r="L29" s="18">
        <v>96</v>
      </c>
      <c r="M29" s="18">
        <v>9</v>
      </c>
      <c r="N29" s="18">
        <v>287</v>
      </c>
      <c r="O29" s="23">
        <v>24</v>
      </c>
    </row>
    <row r="30" spans="1:15" x14ac:dyDescent="0.3">
      <c r="A30" s="24">
        <v>2</v>
      </c>
      <c r="B30" s="25" t="s">
        <v>1423</v>
      </c>
      <c r="C30" s="25" t="s">
        <v>479</v>
      </c>
      <c r="D30" s="28">
        <v>98</v>
      </c>
      <c r="E30" s="27">
        <v>9</v>
      </c>
      <c r="F30" s="28">
        <v>289</v>
      </c>
      <c r="G30" s="29">
        <v>24</v>
      </c>
      <c r="I30" s="24">
        <v>9</v>
      </c>
      <c r="J30" s="25" t="s">
        <v>1424</v>
      </c>
      <c r="K30" s="25" t="s">
        <v>610</v>
      </c>
      <c r="L30" s="28">
        <v>94</v>
      </c>
      <c r="M30" s="27">
        <v>6</v>
      </c>
      <c r="N30" s="28">
        <v>288</v>
      </c>
      <c r="O30" s="29">
        <v>22</v>
      </c>
    </row>
    <row r="31" spans="1:15" x14ac:dyDescent="0.3">
      <c r="A31" s="24">
        <v>7</v>
      </c>
      <c r="B31" s="25" t="s">
        <v>1425</v>
      </c>
      <c r="C31" s="25" t="s">
        <v>619</v>
      </c>
      <c r="D31" s="28">
        <v>93</v>
      </c>
      <c r="E31" s="27">
        <v>4</v>
      </c>
      <c r="F31" s="28">
        <v>285</v>
      </c>
      <c r="G31" s="29">
        <v>21</v>
      </c>
      <c r="I31" s="24">
        <v>6</v>
      </c>
      <c r="J31" s="25" t="s">
        <v>1426</v>
      </c>
      <c r="K31" s="25" t="s">
        <v>496</v>
      </c>
      <c r="L31" s="28">
        <v>94</v>
      </c>
      <c r="M31" s="27">
        <v>6</v>
      </c>
      <c r="N31" s="28">
        <v>284</v>
      </c>
      <c r="O31" s="29">
        <v>21</v>
      </c>
    </row>
    <row r="32" spans="1:15" x14ac:dyDescent="0.3">
      <c r="A32" s="24">
        <v>8</v>
      </c>
      <c r="B32" s="25" t="s">
        <v>1427</v>
      </c>
      <c r="C32" s="25" t="s">
        <v>109</v>
      </c>
      <c r="D32" s="28">
        <v>95</v>
      </c>
      <c r="E32" s="27">
        <v>6</v>
      </c>
      <c r="F32" s="28">
        <v>286</v>
      </c>
      <c r="G32" s="29">
        <v>20</v>
      </c>
      <c r="I32" s="24">
        <v>8</v>
      </c>
      <c r="J32" s="25" t="s">
        <v>1428</v>
      </c>
      <c r="K32" s="25" t="s">
        <v>610</v>
      </c>
      <c r="L32" s="28">
        <v>95</v>
      </c>
      <c r="M32" s="27">
        <v>8</v>
      </c>
      <c r="N32" s="28">
        <v>283</v>
      </c>
      <c r="O32" s="29">
        <v>20</v>
      </c>
    </row>
    <row r="33" spans="1:15" x14ac:dyDescent="0.3">
      <c r="A33" s="24">
        <v>9</v>
      </c>
      <c r="B33" s="25" t="s">
        <v>1429</v>
      </c>
      <c r="C33" s="25" t="s">
        <v>610</v>
      </c>
      <c r="D33" s="28">
        <v>95</v>
      </c>
      <c r="E33" s="27">
        <v>6</v>
      </c>
      <c r="F33" s="28">
        <v>284</v>
      </c>
      <c r="G33" s="29">
        <v>17</v>
      </c>
      <c r="I33" s="24">
        <v>1</v>
      </c>
      <c r="J33" s="25" t="s">
        <v>1430</v>
      </c>
      <c r="K33" s="25" t="s">
        <v>89</v>
      </c>
      <c r="L33" s="28">
        <v>93</v>
      </c>
      <c r="M33" s="27">
        <v>4</v>
      </c>
      <c r="N33" s="31">
        <v>283</v>
      </c>
      <c r="O33" s="32">
        <v>16</v>
      </c>
    </row>
    <row r="34" spans="1:15" x14ac:dyDescent="0.3">
      <c r="A34" s="24">
        <v>6</v>
      </c>
      <c r="B34" s="25" t="s">
        <v>1431</v>
      </c>
      <c r="C34" s="25" t="s">
        <v>1076</v>
      </c>
      <c r="D34" s="28">
        <v>97</v>
      </c>
      <c r="E34" s="27">
        <v>7</v>
      </c>
      <c r="F34" s="28">
        <v>285</v>
      </c>
      <c r="G34" s="29">
        <v>15</v>
      </c>
      <c r="I34" s="24">
        <v>7</v>
      </c>
      <c r="J34" s="25" t="s">
        <v>965</v>
      </c>
      <c r="K34" s="25" t="s">
        <v>848</v>
      </c>
      <c r="L34" s="28">
        <v>91</v>
      </c>
      <c r="M34" s="27">
        <v>2</v>
      </c>
      <c r="N34" s="28">
        <v>280</v>
      </c>
      <c r="O34" s="29">
        <v>16</v>
      </c>
    </row>
    <row r="35" spans="1:15" x14ac:dyDescent="0.3">
      <c r="A35" s="24">
        <v>3</v>
      </c>
      <c r="B35" s="25" t="s">
        <v>106</v>
      </c>
      <c r="C35" s="25" t="s">
        <v>107</v>
      </c>
      <c r="D35" s="28">
        <v>93</v>
      </c>
      <c r="E35" s="27">
        <v>4</v>
      </c>
      <c r="F35" s="28">
        <v>281</v>
      </c>
      <c r="G35" s="29">
        <v>13</v>
      </c>
      <c r="I35" s="24">
        <v>5</v>
      </c>
      <c r="J35" s="25" t="s">
        <v>1432</v>
      </c>
      <c r="K35" s="25" t="s">
        <v>194</v>
      </c>
      <c r="L35" s="28">
        <v>95</v>
      </c>
      <c r="M35" s="27">
        <v>8</v>
      </c>
      <c r="N35" s="28">
        <v>274</v>
      </c>
      <c r="O35" s="29">
        <v>12</v>
      </c>
    </row>
    <row r="36" spans="1:15" x14ac:dyDescent="0.3">
      <c r="A36" s="24">
        <v>1</v>
      </c>
      <c r="B36" s="40" t="s">
        <v>1433</v>
      </c>
      <c r="C36" s="25" t="s">
        <v>21</v>
      </c>
      <c r="D36" s="95">
        <v>0</v>
      </c>
      <c r="E36" s="27">
        <v>0</v>
      </c>
      <c r="F36" s="31">
        <v>188</v>
      </c>
      <c r="G36" s="32">
        <v>7</v>
      </c>
      <c r="I36" s="24">
        <v>3</v>
      </c>
      <c r="J36" s="25" t="s">
        <v>121</v>
      </c>
      <c r="K36" s="25" t="s">
        <v>1076</v>
      </c>
      <c r="L36" s="28">
        <v>93</v>
      </c>
      <c r="M36" s="27">
        <v>4</v>
      </c>
      <c r="N36" s="28">
        <v>275</v>
      </c>
      <c r="O36" s="29">
        <v>8</v>
      </c>
    </row>
    <row r="37" spans="1:15" x14ac:dyDescent="0.3">
      <c r="A37" s="33">
        <v>5</v>
      </c>
      <c r="B37" s="34" t="s">
        <v>1434</v>
      </c>
      <c r="C37" s="34" t="s">
        <v>1166</v>
      </c>
      <c r="D37" s="37">
        <v>92</v>
      </c>
      <c r="E37" s="36">
        <v>2</v>
      </c>
      <c r="F37" s="37">
        <v>273</v>
      </c>
      <c r="G37" s="38">
        <v>4</v>
      </c>
      <c r="I37" s="33">
        <v>4</v>
      </c>
      <c r="J37" s="34" t="s">
        <v>502</v>
      </c>
      <c r="K37" s="34" t="s">
        <v>107</v>
      </c>
      <c r="L37" s="37">
        <v>82</v>
      </c>
      <c r="M37" s="36">
        <v>1</v>
      </c>
      <c r="N37" s="37">
        <v>261</v>
      </c>
      <c r="O37" s="38">
        <v>7</v>
      </c>
    </row>
    <row r="39" spans="1:15" x14ac:dyDescent="0.3">
      <c r="A39" s="1"/>
      <c r="B39" s="8" t="s">
        <v>111</v>
      </c>
      <c r="C39" s="9" t="s">
        <v>1435</v>
      </c>
      <c r="D39" s="9"/>
      <c r="E39" s="9" t="s">
        <v>1436</v>
      </c>
      <c r="F39" s="8"/>
      <c r="G39" s="8"/>
      <c r="I39" s="1"/>
      <c r="J39" s="8" t="s">
        <v>114</v>
      </c>
      <c r="K39" s="9" t="s">
        <v>1437</v>
      </c>
      <c r="L39" s="9"/>
      <c r="M39" s="9" t="s">
        <v>1438</v>
      </c>
      <c r="N39" s="8"/>
      <c r="O39" s="8"/>
    </row>
    <row r="40" spans="1:15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x14ac:dyDescent="0.3">
      <c r="A41" s="15">
        <v>3</v>
      </c>
      <c r="B41" s="22" t="s">
        <v>1439</v>
      </c>
      <c r="C41" s="22" t="s">
        <v>840</v>
      </c>
      <c r="D41" s="18">
        <v>99</v>
      </c>
      <c r="E41" s="18">
        <v>9</v>
      </c>
      <c r="F41" s="18">
        <v>292</v>
      </c>
      <c r="G41" s="23">
        <v>25</v>
      </c>
      <c r="I41" s="15">
        <v>6</v>
      </c>
      <c r="J41" s="22" t="s">
        <v>160</v>
      </c>
      <c r="K41" s="22" t="s">
        <v>107</v>
      </c>
      <c r="L41" s="18">
        <v>98</v>
      </c>
      <c r="M41" s="18">
        <v>9</v>
      </c>
      <c r="N41" s="18">
        <v>288</v>
      </c>
      <c r="O41" s="23">
        <v>22</v>
      </c>
    </row>
    <row r="42" spans="1:15" x14ac:dyDescent="0.3">
      <c r="A42" s="24">
        <v>8</v>
      </c>
      <c r="B42" s="25" t="s">
        <v>1440</v>
      </c>
      <c r="C42" s="25" t="s">
        <v>194</v>
      </c>
      <c r="D42" s="28">
        <v>93</v>
      </c>
      <c r="E42" s="27">
        <v>4</v>
      </c>
      <c r="F42" s="28">
        <v>286</v>
      </c>
      <c r="G42" s="29">
        <v>21</v>
      </c>
      <c r="I42" s="24">
        <v>3</v>
      </c>
      <c r="J42" s="25" t="s">
        <v>1441</v>
      </c>
      <c r="K42" s="25" t="s">
        <v>685</v>
      </c>
      <c r="L42" s="28">
        <v>96</v>
      </c>
      <c r="M42" s="27">
        <v>8</v>
      </c>
      <c r="N42" s="28">
        <v>286</v>
      </c>
      <c r="O42" s="29">
        <v>21</v>
      </c>
    </row>
    <row r="43" spans="1:15" x14ac:dyDescent="0.3">
      <c r="A43" s="24">
        <v>2</v>
      </c>
      <c r="B43" s="25" t="s">
        <v>1442</v>
      </c>
      <c r="C43" s="25" t="s">
        <v>1392</v>
      </c>
      <c r="D43" s="28">
        <v>95</v>
      </c>
      <c r="E43" s="27">
        <v>7</v>
      </c>
      <c r="F43" s="28">
        <v>282</v>
      </c>
      <c r="G43" s="29">
        <v>20</v>
      </c>
      <c r="I43" s="24">
        <v>9</v>
      </c>
      <c r="J43" s="25" t="s">
        <v>1443</v>
      </c>
      <c r="K43" s="25" t="s">
        <v>127</v>
      </c>
      <c r="L43" s="28">
        <v>93</v>
      </c>
      <c r="M43" s="27">
        <v>5</v>
      </c>
      <c r="N43" s="28">
        <v>283</v>
      </c>
      <c r="O43" s="29">
        <v>19</v>
      </c>
    </row>
    <row r="44" spans="1:15" x14ac:dyDescent="0.3">
      <c r="A44" s="24">
        <v>5</v>
      </c>
      <c r="B44" s="25" t="s">
        <v>1444</v>
      </c>
      <c r="C44" s="25" t="s">
        <v>244</v>
      </c>
      <c r="D44" s="28">
        <v>95</v>
      </c>
      <c r="E44" s="27">
        <v>7</v>
      </c>
      <c r="F44" s="28">
        <v>280</v>
      </c>
      <c r="G44" s="29">
        <v>19</v>
      </c>
      <c r="I44" s="24">
        <v>1</v>
      </c>
      <c r="J44" s="25" t="s">
        <v>1445</v>
      </c>
      <c r="K44" s="25" t="s">
        <v>89</v>
      </c>
      <c r="L44" s="28">
        <v>93</v>
      </c>
      <c r="M44" s="27">
        <v>5</v>
      </c>
      <c r="N44" s="31">
        <v>283</v>
      </c>
      <c r="O44" s="32">
        <v>17</v>
      </c>
    </row>
    <row r="45" spans="1:15" x14ac:dyDescent="0.3">
      <c r="A45" s="24">
        <v>1</v>
      </c>
      <c r="B45" s="25" t="s">
        <v>1446</v>
      </c>
      <c r="C45" s="25" t="s">
        <v>496</v>
      </c>
      <c r="D45" s="28">
        <v>96</v>
      </c>
      <c r="E45" s="27">
        <v>8</v>
      </c>
      <c r="F45" s="31">
        <v>279</v>
      </c>
      <c r="G45" s="32">
        <v>18</v>
      </c>
      <c r="I45" s="24">
        <v>5</v>
      </c>
      <c r="J45" s="25" t="s">
        <v>1447</v>
      </c>
      <c r="K45" s="25" t="s">
        <v>78</v>
      </c>
      <c r="L45" s="28">
        <v>95</v>
      </c>
      <c r="M45" s="27">
        <v>7</v>
      </c>
      <c r="N45" s="28">
        <v>282</v>
      </c>
      <c r="O45" s="29">
        <v>17</v>
      </c>
    </row>
    <row r="46" spans="1:15" x14ac:dyDescent="0.3">
      <c r="A46" s="24">
        <v>9</v>
      </c>
      <c r="B46" s="25" t="s">
        <v>1448</v>
      </c>
      <c r="C46" s="25" t="s">
        <v>1449</v>
      </c>
      <c r="D46" s="28">
        <v>94</v>
      </c>
      <c r="E46" s="27">
        <v>5</v>
      </c>
      <c r="F46" s="28">
        <v>281</v>
      </c>
      <c r="G46" s="29">
        <v>17</v>
      </c>
      <c r="I46" s="24">
        <v>7</v>
      </c>
      <c r="J46" s="25" t="s">
        <v>1450</v>
      </c>
      <c r="K46" s="25" t="s">
        <v>479</v>
      </c>
      <c r="L46" s="28">
        <v>93</v>
      </c>
      <c r="M46" s="27">
        <v>5</v>
      </c>
      <c r="N46" s="28">
        <v>279</v>
      </c>
      <c r="O46" s="29">
        <v>14</v>
      </c>
    </row>
    <row r="47" spans="1:15" x14ac:dyDescent="0.3">
      <c r="A47" s="24">
        <v>7</v>
      </c>
      <c r="B47" s="25" t="s">
        <v>1451</v>
      </c>
      <c r="C47" s="25" t="s">
        <v>89</v>
      </c>
      <c r="D47" s="28">
        <v>87</v>
      </c>
      <c r="E47" s="27">
        <v>2</v>
      </c>
      <c r="F47" s="28">
        <v>268</v>
      </c>
      <c r="G47" s="29">
        <v>10</v>
      </c>
      <c r="I47" s="24">
        <v>4</v>
      </c>
      <c r="J47" s="25" t="s">
        <v>1452</v>
      </c>
      <c r="K47" s="25" t="s">
        <v>194</v>
      </c>
      <c r="L47" s="28">
        <v>91</v>
      </c>
      <c r="M47" s="27">
        <v>2</v>
      </c>
      <c r="N47" s="28">
        <v>273</v>
      </c>
      <c r="O47" s="29">
        <v>11</v>
      </c>
    </row>
    <row r="48" spans="1:15" x14ac:dyDescent="0.3">
      <c r="A48" s="24">
        <v>6</v>
      </c>
      <c r="B48" s="25" t="s">
        <v>1312</v>
      </c>
      <c r="C48" s="25" t="s">
        <v>109</v>
      </c>
      <c r="D48" s="28">
        <v>91</v>
      </c>
      <c r="E48" s="27">
        <v>3</v>
      </c>
      <c r="F48" s="28">
        <v>263</v>
      </c>
      <c r="G48" s="29">
        <v>8</v>
      </c>
      <c r="I48" s="24">
        <v>8</v>
      </c>
      <c r="J48" s="25" t="s">
        <v>1453</v>
      </c>
      <c r="K48" s="25" t="s">
        <v>1449</v>
      </c>
      <c r="L48" s="28">
        <v>84</v>
      </c>
      <c r="M48" s="27">
        <v>1</v>
      </c>
      <c r="N48" s="28">
        <v>271</v>
      </c>
      <c r="O48" s="29">
        <v>11</v>
      </c>
    </row>
    <row r="49" spans="1:15" x14ac:dyDescent="0.3">
      <c r="A49" s="33">
        <v>4</v>
      </c>
      <c r="B49" s="34" t="s">
        <v>1454</v>
      </c>
      <c r="C49" s="34" t="s">
        <v>78</v>
      </c>
      <c r="D49" s="37" t="s">
        <v>79</v>
      </c>
      <c r="E49" s="36">
        <v>0</v>
      </c>
      <c r="F49" s="37">
        <v>0</v>
      </c>
      <c r="G49" s="38">
        <v>0</v>
      </c>
      <c r="I49" s="33">
        <v>2</v>
      </c>
      <c r="J49" s="34" t="s">
        <v>213</v>
      </c>
      <c r="K49" s="34" t="s">
        <v>53</v>
      </c>
      <c r="L49" s="37">
        <v>94</v>
      </c>
      <c r="M49" s="36">
        <v>6</v>
      </c>
      <c r="N49" s="37">
        <v>276</v>
      </c>
      <c r="O49" s="38">
        <v>9</v>
      </c>
    </row>
    <row r="51" spans="1:15" x14ac:dyDescent="0.3">
      <c r="A51" s="1"/>
      <c r="B51" s="8" t="s">
        <v>138</v>
      </c>
      <c r="C51" s="9" t="s">
        <v>1455</v>
      </c>
      <c r="D51" s="9"/>
      <c r="E51" s="9" t="s">
        <v>1456</v>
      </c>
      <c r="F51" s="8"/>
      <c r="G51" s="8"/>
      <c r="I51" s="1"/>
      <c r="J51" s="8" t="s">
        <v>141</v>
      </c>
      <c r="K51" s="9" t="s">
        <v>1457</v>
      </c>
      <c r="L51" s="9"/>
      <c r="M51" s="9" t="s">
        <v>1458</v>
      </c>
      <c r="N51" s="8"/>
      <c r="O51" s="8"/>
    </row>
    <row r="52" spans="1:15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22" t="s">
        <v>1459</v>
      </c>
      <c r="C53" s="22" t="s">
        <v>89</v>
      </c>
      <c r="D53" s="18">
        <v>90</v>
      </c>
      <c r="E53" s="18">
        <v>9</v>
      </c>
      <c r="F53" s="18">
        <v>279</v>
      </c>
      <c r="G53" s="23">
        <v>25</v>
      </c>
      <c r="I53" s="15">
        <v>1</v>
      </c>
      <c r="J53" s="22" t="s">
        <v>1460</v>
      </c>
      <c r="K53" s="22" t="s">
        <v>381</v>
      </c>
      <c r="L53" s="18">
        <v>96</v>
      </c>
      <c r="M53" s="18">
        <v>9</v>
      </c>
      <c r="N53" s="19">
        <v>288</v>
      </c>
      <c r="O53" s="20">
        <v>26</v>
      </c>
    </row>
    <row r="54" spans="1:15" x14ac:dyDescent="0.3">
      <c r="A54" s="24">
        <v>7</v>
      </c>
      <c r="B54" s="25" t="s">
        <v>1461</v>
      </c>
      <c r="C54" s="25" t="s">
        <v>194</v>
      </c>
      <c r="D54" s="28">
        <v>89</v>
      </c>
      <c r="E54" s="27">
        <v>6</v>
      </c>
      <c r="F54" s="28">
        <v>280</v>
      </c>
      <c r="G54" s="29">
        <v>24</v>
      </c>
      <c r="I54" s="24">
        <v>5</v>
      </c>
      <c r="J54" s="25" t="s">
        <v>1462</v>
      </c>
      <c r="K54" s="25" t="s">
        <v>496</v>
      </c>
      <c r="L54" s="28">
        <v>95</v>
      </c>
      <c r="M54" s="27">
        <v>8</v>
      </c>
      <c r="N54" s="28">
        <v>284</v>
      </c>
      <c r="O54" s="29">
        <v>24</v>
      </c>
    </row>
    <row r="55" spans="1:15" x14ac:dyDescent="0.3">
      <c r="A55" s="24">
        <v>3</v>
      </c>
      <c r="B55" s="25" t="s">
        <v>1463</v>
      </c>
      <c r="C55" s="25" t="s">
        <v>127</v>
      </c>
      <c r="D55" s="28">
        <v>90</v>
      </c>
      <c r="E55" s="27">
        <v>9</v>
      </c>
      <c r="F55" s="28">
        <v>279</v>
      </c>
      <c r="G55" s="29">
        <v>24</v>
      </c>
      <c r="I55" s="24">
        <v>3</v>
      </c>
      <c r="J55" s="25" t="s">
        <v>1464</v>
      </c>
      <c r="K55" s="25" t="s">
        <v>1076</v>
      </c>
      <c r="L55" s="28">
        <v>93</v>
      </c>
      <c r="M55" s="27">
        <v>7</v>
      </c>
      <c r="N55" s="28">
        <v>276</v>
      </c>
      <c r="O55" s="29">
        <v>17</v>
      </c>
    </row>
    <row r="56" spans="1:15" x14ac:dyDescent="0.3">
      <c r="A56" s="24">
        <v>5</v>
      </c>
      <c r="B56" s="25" t="s">
        <v>1465</v>
      </c>
      <c r="C56" s="25" t="s">
        <v>69</v>
      </c>
      <c r="D56" s="28">
        <v>89</v>
      </c>
      <c r="E56" s="27">
        <v>6</v>
      </c>
      <c r="F56" s="28">
        <v>275</v>
      </c>
      <c r="G56" s="29">
        <v>21</v>
      </c>
      <c r="I56" s="24">
        <v>9</v>
      </c>
      <c r="J56" s="25" t="s">
        <v>1466</v>
      </c>
      <c r="K56" s="25" t="s">
        <v>1449</v>
      </c>
      <c r="L56" s="28">
        <v>88</v>
      </c>
      <c r="M56" s="27">
        <v>5</v>
      </c>
      <c r="N56" s="28">
        <v>271</v>
      </c>
      <c r="O56" s="29">
        <v>16</v>
      </c>
    </row>
    <row r="57" spans="1:15" x14ac:dyDescent="0.3">
      <c r="A57" s="24">
        <v>1</v>
      </c>
      <c r="B57" s="25" t="s">
        <v>1467</v>
      </c>
      <c r="C57" s="25" t="s">
        <v>1076</v>
      </c>
      <c r="D57" s="28">
        <v>90</v>
      </c>
      <c r="E57" s="27">
        <v>9</v>
      </c>
      <c r="F57" s="31">
        <v>262</v>
      </c>
      <c r="G57" s="32">
        <v>16</v>
      </c>
      <c r="I57" s="24">
        <v>7</v>
      </c>
      <c r="J57" s="25" t="s">
        <v>1468</v>
      </c>
      <c r="K57" s="25" t="s">
        <v>1076</v>
      </c>
      <c r="L57" s="28">
        <v>89</v>
      </c>
      <c r="M57" s="27">
        <v>6</v>
      </c>
      <c r="N57" s="28">
        <v>270</v>
      </c>
      <c r="O57" s="29">
        <v>15</v>
      </c>
    </row>
    <row r="58" spans="1:15" x14ac:dyDescent="0.3">
      <c r="A58" s="24">
        <v>2</v>
      </c>
      <c r="B58" s="25" t="s">
        <v>1469</v>
      </c>
      <c r="C58" s="25" t="s">
        <v>39</v>
      </c>
      <c r="D58" s="28">
        <v>87</v>
      </c>
      <c r="E58" s="27">
        <v>3</v>
      </c>
      <c r="F58" s="28">
        <v>259</v>
      </c>
      <c r="G58" s="29">
        <v>11</v>
      </c>
      <c r="I58" s="24">
        <v>2</v>
      </c>
      <c r="J58" s="25" t="s">
        <v>1470</v>
      </c>
      <c r="K58" s="25" t="s">
        <v>610</v>
      </c>
      <c r="L58" s="28">
        <v>82</v>
      </c>
      <c r="M58" s="27">
        <v>2</v>
      </c>
      <c r="N58" s="28">
        <v>267</v>
      </c>
      <c r="O58" s="29">
        <v>15</v>
      </c>
    </row>
    <row r="59" spans="1:15" x14ac:dyDescent="0.3">
      <c r="A59" s="24">
        <v>8</v>
      </c>
      <c r="B59" s="25" t="s">
        <v>1471</v>
      </c>
      <c r="C59" s="25" t="s">
        <v>1449</v>
      </c>
      <c r="D59" s="95">
        <v>87</v>
      </c>
      <c r="E59" s="27">
        <v>3</v>
      </c>
      <c r="F59" s="28">
        <v>259</v>
      </c>
      <c r="G59" s="29">
        <v>11</v>
      </c>
      <c r="I59" s="24">
        <v>8</v>
      </c>
      <c r="J59" s="25" t="s">
        <v>1158</v>
      </c>
      <c r="K59" s="25" t="s">
        <v>1472</v>
      </c>
      <c r="L59" s="28">
        <v>87</v>
      </c>
      <c r="M59" s="27">
        <v>4</v>
      </c>
      <c r="N59" s="28">
        <v>258</v>
      </c>
      <c r="O59" s="29">
        <v>9</v>
      </c>
    </row>
    <row r="60" spans="1:15" x14ac:dyDescent="0.3">
      <c r="A60" s="24">
        <v>6</v>
      </c>
      <c r="B60" s="25" t="s">
        <v>1473</v>
      </c>
      <c r="C60" s="25" t="s">
        <v>479</v>
      </c>
      <c r="D60" s="28">
        <v>87</v>
      </c>
      <c r="E60" s="27">
        <v>3</v>
      </c>
      <c r="F60" s="28">
        <v>259</v>
      </c>
      <c r="G60" s="29">
        <v>10</v>
      </c>
      <c r="I60" s="24">
        <v>4</v>
      </c>
      <c r="J60" s="25" t="s">
        <v>1474</v>
      </c>
      <c r="K60" s="25" t="s">
        <v>1475</v>
      </c>
      <c r="L60" s="28">
        <v>84</v>
      </c>
      <c r="M60" s="27">
        <v>3</v>
      </c>
      <c r="N60" s="28">
        <v>261</v>
      </c>
      <c r="O60" s="29">
        <v>8</v>
      </c>
    </row>
    <row r="61" spans="1:15" x14ac:dyDescent="0.3">
      <c r="A61" s="33">
        <v>9</v>
      </c>
      <c r="B61" s="34" t="s">
        <v>1476</v>
      </c>
      <c r="C61" s="34" t="s">
        <v>194</v>
      </c>
      <c r="D61" s="37">
        <v>88</v>
      </c>
      <c r="E61" s="36">
        <v>4</v>
      </c>
      <c r="F61" s="37">
        <v>88</v>
      </c>
      <c r="G61" s="38">
        <v>4</v>
      </c>
      <c r="I61" s="33">
        <v>6</v>
      </c>
      <c r="J61" s="34" t="s">
        <v>1477</v>
      </c>
      <c r="K61" s="34" t="s">
        <v>194</v>
      </c>
      <c r="L61" s="37" t="s">
        <v>79</v>
      </c>
      <c r="M61" s="36">
        <v>0</v>
      </c>
      <c r="N61" s="37">
        <v>180</v>
      </c>
      <c r="O61" s="38">
        <v>7</v>
      </c>
    </row>
    <row r="63" spans="1:15" x14ac:dyDescent="0.3">
      <c r="B63" s="10" t="s">
        <v>1342</v>
      </c>
      <c r="F63" s="41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B88CAA51-382D-45E3-914D-75A1CE85353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8F5B-6A33-4830-A27F-6B0F82B1738A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1377</v>
      </c>
      <c r="C1" s="2"/>
      <c r="D1" s="3"/>
      <c r="E1" s="3"/>
      <c r="F1" s="3"/>
      <c r="G1" s="3"/>
      <c r="H1" s="3"/>
      <c r="I1" s="4" t="s">
        <v>1378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2"/>
      <c r="E2" s="42"/>
      <c r="F2" s="42"/>
      <c r="G2" s="42"/>
      <c r="H2" s="42"/>
      <c r="I2" s="42"/>
      <c r="J2" s="43" t="s">
        <v>3</v>
      </c>
      <c r="K2" s="43"/>
      <c r="L2" s="43"/>
      <c r="M2" s="43"/>
      <c r="N2" s="43"/>
      <c r="O2" s="43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169</v>
      </c>
      <c r="C3" s="9" t="s">
        <v>1478</v>
      </c>
      <c r="D3" s="9"/>
      <c r="E3" s="9" t="s">
        <v>1479</v>
      </c>
      <c r="F3" s="8"/>
      <c r="G3" s="8"/>
      <c r="H3" s="44"/>
      <c r="I3" s="1"/>
      <c r="J3" s="8" t="s">
        <v>172</v>
      </c>
      <c r="K3" s="9" t="s">
        <v>1480</v>
      </c>
      <c r="L3" s="9"/>
      <c r="M3" s="9" t="s">
        <v>1481</v>
      </c>
      <c r="N3" s="8"/>
      <c r="O3" s="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1</v>
      </c>
      <c r="B5" s="22" t="s">
        <v>1482</v>
      </c>
      <c r="C5" s="22" t="s">
        <v>479</v>
      </c>
      <c r="D5" s="18">
        <v>93</v>
      </c>
      <c r="E5" s="18">
        <v>8</v>
      </c>
      <c r="F5" s="19">
        <v>279</v>
      </c>
      <c r="G5" s="20">
        <v>24</v>
      </c>
      <c r="H5" s="44"/>
      <c r="I5" s="15">
        <v>3</v>
      </c>
      <c r="J5" s="46" t="s">
        <v>1483</v>
      </c>
      <c r="K5" s="46" t="s">
        <v>610</v>
      </c>
      <c r="L5" s="17">
        <v>94</v>
      </c>
      <c r="M5" s="18">
        <v>9</v>
      </c>
      <c r="N5" s="17">
        <v>282</v>
      </c>
      <c r="O5" s="47">
        <v>27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3</v>
      </c>
      <c r="B6" s="49" t="s">
        <v>1484</v>
      </c>
      <c r="C6" s="49" t="s">
        <v>127</v>
      </c>
      <c r="D6" s="26">
        <v>93</v>
      </c>
      <c r="E6" s="27">
        <v>8</v>
      </c>
      <c r="F6" s="26">
        <v>281</v>
      </c>
      <c r="G6" s="50">
        <v>23</v>
      </c>
      <c r="H6" s="44"/>
      <c r="I6" s="24">
        <v>1</v>
      </c>
      <c r="J6" s="25" t="s">
        <v>1485</v>
      </c>
      <c r="K6" s="25" t="s">
        <v>127</v>
      </c>
      <c r="L6" s="28">
        <v>92</v>
      </c>
      <c r="M6" s="27">
        <v>7</v>
      </c>
      <c r="N6" s="31">
        <v>274</v>
      </c>
      <c r="O6" s="32">
        <v>22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1486</v>
      </c>
      <c r="C7" s="49" t="s">
        <v>194</v>
      </c>
      <c r="D7" s="26">
        <v>90</v>
      </c>
      <c r="E7" s="27">
        <v>4</v>
      </c>
      <c r="F7" s="26">
        <v>278</v>
      </c>
      <c r="G7" s="50">
        <v>21</v>
      </c>
      <c r="H7" s="44"/>
      <c r="I7" s="48">
        <v>4</v>
      </c>
      <c r="J7" s="49" t="s">
        <v>1487</v>
      </c>
      <c r="K7" s="49" t="s">
        <v>848</v>
      </c>
      <c r="L7" s="26">
        <v>94</v>
      </c>
      <c r="M7" s="27">
        <v>9</v>
      </c>
      <c r="N7" s="26">
        <v>273</v>
      </c>
      <c r="O7" s="50">
        <v>22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4</v>
      </c>
      <c r="B8" s="49" t="s">
        <v>1044</v>
      </c>
      <c r="C8" s="49" t="s">
        <v>23</v>
      </c>
      <c r="D8" s="26">
        <v>91</v>
      </c>
      <c r="E8" s="27">
        <v>6</v>
      </c>
      <c r="F8" s="26">
        <v>272</v>
      </c>
      <c r="G8" s="50">
        <v>17</v>
      </c>
      <c r="H8" s="44"/>
      <c r="I8" s="48">
        <v>6</v>
      </c>
      <c r="J8" s="49" t="s">
        <v>1488</v>
      </c>
      <c r="K8" s="49" t="s">
        <v>1449</v>
      </c>
      <c r="L8" s="26">
        <v>89</v>
      </c>
      <c r="M8" s="27">
        <v>6</v>
      </c>
      <c r="N8" s="26">
        <v>270</v>
      </c>
      <c r="O8" s="50">
        <v>21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7</v>
      </c>
      <c r="B9" s="49" t="s">
        <v>1489</v>
      </c>
      <c r="C9" s="49" t="s">
        <v>1076</v>
      </c>
      <c r="D9" s="26">
        <v>87</v>
      </c>
      <c r="E9" s="27">
        <v>2</v>
      </c>
      <c r="F9" s="26">
        <v>271</v>
      </c>
      <c r="G9" s="50">
        <v>17</v>
      </c>
      <c r="H9" s="44"/>
      <c r="I9" s="24">
        <v>9</v>
      </c>
      <c r="J9" s="49" t="s">
        <v>1490</v>
      </c>
      <c r="K9" s="49" t="s">
        <v>194</v>
      </c>
      <c r="L9" s="26">
        <v>89</v>
      </c>
      <c r="M9" s="27">
        <v>6</v>
      </c>
      <c r="N9" s="26">
        <v>258</v>
      </c>
      <c r="O9" s="50">
        <v>14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8">
        <v>6</v>
      </c>
      <c r="B10" s="49" t="s">
        <v>1491</v>
      </c>
      <c r="C10" s="49" t="s">
        <v>479</v>
      </c>
      <c r="D10" s="26">
        <v>98</v>
      </c>
      <c r="E10" s="27">
        <v>9</v>
      </c>
      <c r="F10" s="26">
        <v>270</v>
      </c>
      <c r="G10" s="50">
        <v>14</v>
      </c>
      <c r="H10" s="44"/>
      <c r="I10" s="48">
        <v>2</v>
      </c>
      <c r="J10" s="49" t="s">
        <v>1492</v>
      </c>
      <c r="K10" s="49" t="s">
        <v>1076</v>
      </c>
      <c r="L10" s="26">
        <v>86</v>
      </c>
      <c r="M10" s="27">
        <v>4</v>
      </c>
      <c r="N10" s="26">
        <v>258</v>
      </c>
      <c r="O10" s="50">
        <v>13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24">
        <v>5</v>
      </c>
      <c r="B11" s="49" t="s">
        <v>517</v>
      </c>
      <c r="C11" s="49" t="s">
        <v>109</v>
      </c>
      <c r="D11" s="26">
        <v>90</v>
      </c>
      <c r="E11" s="27">
        <v>4</v>
      </c>
      <c r="F11" s="26">
        <v>268</v>
      </c>
      <c r="G11" s="50">
        <v>12</v>
      </c>
      <c r="H11" s="44"/>
      <c r="I11" s="48">
        <v>8</v>
      </c>
      <c r="J11" s="49" t="s">
        <v>1493</v>
      </c>
      <c r="K11" s="49" t="s">
        <v>479</v>
      </c>
      <c r="L11" s="26">
        <v>79</v>
      </c>
      <c r="M11" s="27">
        <v>3</v>
      </c>
      <c r="N11" s="26">
        <v>252</v>
      </c>
      <c r="O11" s="50">
        <v>13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8</v>
      </c>
      <c r="B12" s="49" t="s">
        <v>1494</v>
      </c>
      <c r="C12" s="49" t="s">
        <v>479</v>
      </c>
      <c r="D12" s="26">
        <v>91</v>
      </c>
      <c r="E12" s="27">
        <v>6</v>
      </c>
      <c r="F12" s="26">
        <v>264</v>
      </c>
      <c r="G12" s="50">
        <v>11</v>
      </c>
      <c r="H12" s="44"/>
      <c r="I12" s="24">
        <v>7</v>
      </c>
      <c r="J12" s="49" t="s">
        <v>768</v>
      </c>
      <c r="K12" s="49" t="s">
        <v>273</v>
      </c>
      <c r="L12" s="26">
        <v>77</v>
      </c>
      <c r="M12" s="27">
        <v>2</v>
      </c>
      <c r="N12" s="26">
        <v>217</v>
      </c>
      <c r="O12" s="50">
        <v>6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3">
        <v>9</v>
      </c>
      <c r="B13" s="52" t="s">
        <v>412</v>
      </c>
      <c r="C13" s="52" t="s">
        <v>58</v>
      </c>
      <c r="D13" s="35" t="s">
        <v>79</v>
      </c>
      <c r="E13" s="36">
        <v>0</v>
      </c>
      <c r="F13" s="35">
        <v>0</v>
      </c>
      <c r="G13" s="53">
        <v>0</v>
      </c>
      <c r="H13" s="44"/>
      <c r="I13" s="33">
        <v>5</v>
      </c>
      <c r="J13" s="52" t="s">
        <v>1495</v>
      </c>
      <c r="K13" s="52" t="s">
        <v>127</v>
      </c>
      <c r="L13" s="35" t="s">
        <v>79</v>
      </c>
      <c r="M13" s="36">
        <v>0</v>
      </c>
      <c r="N13" s="35">
        <v>0</v>
      </c>
      <c r="O13" s="53">
        <v>0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196</v>
      </c>
      <c r="C15" s="9" t="s">
        <v>1496</v>
      </c>
      <c r="D15" s="9"/>
      <c r="E15" s="9" t="s">
        <v>1497</v>
      </c>
      <c r="F15" s="8"/>
      <c r="G15" s="8" t="s">
        <v>1498</v>
      </c>
      <c r="H15" s="44"/>
      <c r="I15" s="1"/>
      <c r="J15" s="8" t="s">
        <v>199</v>
      </c>
      <c r="K15" s="9" t="s">
        <v>1499</v>
      </c>
      <c r="L15" s="9"/>
      <c r="M15" s="9" t="s">
        <v>1500</v>
      </c>
      <c r="N15" s="8"/>
      <c r="O15" s="8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3</v>
      </c>
      <c r="B17" s="46" t="s">
        <v>1501</v>
      </c>
      <c r="C17" s="46" t="s">
        <v>194</v>
      </c>
      <c r="D17" s="17">
        <v>91</v>
      </c>
      <c r="E17" s="18">
        <v>6</v>
      </c>
      <c r="F17" s="17">
        <v>275</v>
      </c>
      <c r="G17" s="47">
        <v>21</v>
      </c>
      <c r="H17" s="44"/>
      <c r="I17" s="15">
        <v>3</v>
      </c>
      <c r="J17" s="46" t="s">
        <v>1502</v>
      </c>
      <c r="K17" s="46" t="s">
        <v>89</v>
      </c>
      <c r="L17" s="17">
        <v>89</v>
      </c>
      <c r="M17" s="18">
        <v>6</v>
      </c>
      <c r="N17" s="17">
        <v>269</v>
      </c>
      <c r="O17" s="47">
        <v>22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2</v>
      </c>
      <c r="B18" s="49" t="s">
        <v>1503</v>
      </c>
      <c r="C18" s="49" t="s">
        <v>1449</v>
      </c>
      <c r="D18" s="26">
        <v>92</v>
      </c>
      <c r="E18" s="27">
        <v>8</v>
      </c>
      <c r="F18" s="26">
        <v>274</v>
      </c>
      <c r="G18" s="50">
        <v>21</v>
      </c>
      <c r="H18" s="44"/>
      <c r="I18" s="24">
        <v>7</v>
      </c>
      <c r="J18" s="49" t="s">
        <v>1504</v>
      </c>
      <c r="K18" s="49" t="s">
        <v>184</v>
      </c>
      <c r="L18" s="26">
        <v>88</v>
      </c>
      <c r="M18" s="27">
        <v>5</v>
      </c>
      <c r="N18" s="26">
        <v>263</v>
      </c>
      <c r="O18" s="50">
        <v>19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4">
        <v>7</v>
      </c>
      <c r="B19" s="49" t="s">
        <v>1505</v>
      </c>
      <c r="C19" s="49" t="s">
        <v>194</v>
      </c>
      <c r="D19" s="26">
        <v>91</v>
      </c>
      <c r="E19" s="27">
        <v>6</v>
      </c>
      <c r="F19" s="26">
        <v>274</v>
      </c>
      <c r="G19" s="50">
        <v>20</v>
      </c>
      <c r="H19" s="44"/>
      <c r="I19" s="24">
        <v>1</v>
      </c>
      <c r="J19" s="25" t="s">
        <v>947</v>
      </c>
      <c r="K19" s="25" t="s">
        <v>610</v>
      </c>
      <c r="L19" s="28">
        <v>90</v>
      </c>
      <c r="M19" s="27">
        <v>8</v>
      </c>
      <c r="N19" s="31">
        <v>258</v>
      </c>
      <c r="O19" s="32">
        <v>17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4">
        <v>5</v>
      </c>
      <c r="B20" s="49" t="s">
        <v>1506</v>
      </c>
      <c r="C20" s="49" t="s">
        <v>23</v>
      </c>
      <c r="D20" s="26">
        <v>96</v>
      </c>
      <c r="E20" s="27">
        <v>9</v>
      </c>
      <c r="F20" s="26">
        <v>274</v>
      </c>
      <c r="G20" s="50">
        <v>19</v>
      </c>
      <c r="H20" s="44"/>
      <c r="I20" s="48">
        <v>2</v>
      </c>
      <c r="J20" s="49" t="s">
        <v>1507</v>
      </c>
      <c r="K20" s="49" t="s">
        <v>479</v>
      </c>
      <c r="L20" s="26">
        <v>90</v>
      </c>
      <c r="M20" s="27">
        <v>8</v>
      </c>
      <c r="N20" s="26">
        <v>182</v>
      </c>
      <c r="O20" s="50">
        <v>17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24">
        <v>9</v>
      </c>
      <c r="B21" s="49" t="s">
        <v>856</v>
      </c>
      <c r="C21" s="49" t="s">
        <v>479</v>
      </c>
      <c r="D21" s="26">
        <v>92</v>
      </c>
      <c r="E21" s="27">
        <v>8</v>
      </c>
      <c r="F21" s="26">
        <v>271</v>
      </c>
      <c r="G21" s="50">
        <v>19</v>
      </c>
      <c r="H21" s="44"/>
      <c r="I21" s="24">
        <v>9</v>
      </c>
      <c r="J21" s="49" t="s">
        <v>1508</v>
      </c>
      <c r="K21" s="49" t="s">
        <v>194</v>
      </c>
      <c r="L21" s="26">
        <v>85</v>
      </c>
      <c r="M21" s="27">
        <v>2</v>
      </c>
      <c r="N21" s="26">
        <v>261</v>
      </c>
      <c r="O21" s="50">
        <v>16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8">
        <v>6</v>
      </c>
      <c r="B22" s="49" t="s">
        <v>1509</v>
      </c>
      <c r="C22" s="49" t="s">
        <v>109</v>
      </c>
      <c r="D22" s="26">
        <v>86</v>
      </c>
      <c r="E22" s="27">
        <v>4</v>
      </c>
      <c r="F22" s="26">
        <v>263</v>
      </c>
      <c r="G22" s="50">
        <v>15</v>
      </c>
      <c r="H22" s="44"/>
      <c r="I22" s="24">
        <v>5</v>
      </c>
      <c r="J22" s="49" t="s">
        <v>1510</v>
      </c>
      <c r="K22" s="49" t="s">
        <v>107</v>
      </c>
      <c r="L22" s="69">
        <v>86</v>
      </c>
      <c r="M22" s="27">
        <v>3</v>
      </c>
      <c r="N22" s="26">
        <v>263</v>
      </c>
      <c r="O22" s="50">
        <v>15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8">
        <v>4</v>
      </c>
      <c r="B23" s="49" t="s">
        <v>1511</v>
      </c>
      <c r="C23" s="49" t="s">
        <v>194</v>
      </c>
      <c r="D23" s="26">
        <v>84</v>
      </c>
      <c r="E23" s="27">
        <v>2</v>
      </c>
      <c r="F23" s="26">
        <v>265</v>
      </c>
      <c r="G23" s="50">
        <v>14</v>
      </c>
      <c r="H23" s="44"/>
      <c r="I23" s="48">
        <v>4</v>
      </c>
      <c r="J23" s="49" t="s">
        <v>1512</v>
      </c>
      <c r="K23" s="49" t="s">
        <v>1076</v>
      </c>
      <c r="L23" s="26">
        <v>91</v>
      </c>
      <c r="M23" s="27">
        <v>9</v>
      </c>
      <c r="N23" s="26">
        <v>180</v>
      </c>
      <c r="O23" s="50">
        <v>14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8">
        <v>8</v>
      </c>
      <c r="B24" s="49" t="s">
        <v>151</v>
      </c>
      <c r="C24" s="49" t="s">
        <v>23</v>
      </c>
      <c r="D24" s="26">
        <v>85</v>
      </c>
      <c r="E24" s="27">
        <v>3</v>
      </c>
      <c r="F24" s="26">
        <v>256</v>
      </c>
      <c r="G24" s="50">
        <v>8</v>
      </c>
      <c r="H24" s="44"/>
      <c r="I24" s="48">
        <v>8</v>
      </c>
      <c r="J24" s="49" t="s">
        <v>1513</v>
      </c>
      <c r="K24" s="49" t="s">
        <v>1076</v>
      </c>
      <c r="L24" s="26">
        <v>87</v>
      </c>
      <c r="M24" s="27">
        <v>4</v>
      </c>
      <c r="N24" s="26">
        <v>254</v>
      </c>
      <c r="O24" s="50">
        <v>11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33">
        <v>1</v>
      </c>
      <c r="B25" s="34" t="s">
        <v>1514</v>
      </c>
      <c r="C25" s="34" t="s">
        <v>619</v>
      </c>
      <c r="D25" s="37">
        <v>83</v>
      </c>
      <c r="E25" s="36">
        <v>1</v>
      </c>
      <c r="F25" s="56">
        <v>239</v>
      </c>
      <c r="G25" s="57">
        <v>3</v>
      </c>
      <c r="H25" s="44"/>
      <c r="I25" s="51">
        <v>6</v>
      </c>
      <c r="J25" s="52" t="s">
        <v>1515</v>
      </c>
      <c r="K25" s="52" t="s">
        <v>1392</v>
      </c>
      <c r="L25" s="56" t="s">
        <v>137</v>
      </c>
      <c r="M25" s="36">
        <v>0</v>
      </c>
      <c r="N25" s="35">
        <v>0</v>
      </c>
      <c r="O25" s="53">
        <v>0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1"/>
      <c r="B27" s="8" t="s">
        <v>222</v>
      </c>
      <c r="C27" s="9" t="s">
        <v>1516</v>
      </c>
      <c r="D27" s="9"/>
      <c r="E27" s="9" t="s">
        <v>1517</v>
      </c>
      <c r="F27" s="8"/>
      <c r="G27" s="8"/>
      <c r="H27" s="44"/>
      <c r="I27" s="1"/>
      <c r="J27" s="8" t="s">
        <v>225</v>
      </c>
      <c r="K27" s="9" t="s">
        <v>1518</v>
      </c>
      <c r="L27" s="9"/>
      <c r="M27" s="9" t="s">
        <v>1517</v>
      </c>
      <c r="N27" s="8"/>
      <c r="O27" s="8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15">
        <v>1</v>
      </c>
      <c r="B29" s="22" t="s">
        <v>1519</v>
      </c>
      <c r="C29" s="22" t="s">
        <v>1449</v>
      </c>
      <c r="D29" s="18">
        <v>92</v>
      </c>
      <c r="E29" s="18">
        <v>8</v>
      </c>
      <c r="F29" s="19">
        <v>275</v>
      </c>
      <c r="G29" s="20">
        <v>24</v>
      </c>
      <c r="H29" s="44"/>
      <c r="I29" s="45">
        <v>8</v>
      </c>
      <c r="J29" s="46" t="s">
        <v>1520</v>
      </c>
      <c r="K29" s="46" t="s">
        <v>1449</v>
      </c>
      <c r="L29" s="17">
        <v>87</v>
      </c>
      <c r="M29" s="18">
        <v>6</v>
      </c>
      <c r="N29" s="17">
        <v>269</v>
      </c>
      <c r="O29" s="47">
        <v>22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24">
        <v>5</v>
      </c>
      <c r="B30" s="49" t="s">
        <v>1521</v>
      </c>
      <c r="C30" s="49" t="s">
        <v>69</v>
      </c>
      <c r="D30" s="26">
        <v>89</v>
      </c>
      <c r="E30" s="27">
        <v>6</v>
      </c>
      <c r="F30" s="26">
        <v>262</v>
      </c>
      <c r="G30" s="50">
        <v>20</v>
      </c>
      <c r="H30" s="44"/>
      <c r="I30" s="24">
        <v>5</v>
      </c>
      <c r="J30" s="49" t="s">
        <v>1522</v>
      </c>
      <c r="K30" s="49" t="s">
        <v>244</v>
      </c>
      <c r="L30" s="26">
        <v>93</v>
      </c>
      <c r="M30" s="27">
        <v>8</v>
      </c>
      <c r="N30" s="26">
        <v>268</v>
      </c>
      <c r="O30" s="50">
        <v>18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8">
        <v>6</v>
      </c>
      <c r="B31" s="49" t="s">
        <v>1523</v>
      </c>
      <c r="C31" s="49" t="s">
        <v>1475</v>
      </c>
      <c r="D31" s="26">
        <v>87</v>
      </c>
      <c r="E31" s="27">
        <v>5</v>
      </c>
      <c r="F31" s="26">
        <v>256</v>
      </c>
      <c r="G31" s="50">
        <v>17</v>
      </c>
      <c r="H31" s="44"/>
      <c r="I31" s="48">
        <v>2</v>
      </c>
      <c r="J31" s="49" t="s">
        <v>1524</v>
      </c>
      <c r="K31" s="49" t="s">
        <v>127</v>
      </c>
      <c r="L31" s="26">
        <v>81</v>
      </c>
      <c r="M31" s="27">
        <v>2</v>
      </c>
      <c r="N31" s="26">
        <v>258</v>
      </c>
      <c r="O31" s="50">
        <v>15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8">
        <v>8</v>
      </c>
      <c r="B32" s="49" t="s">
        <v>1525</v>
      </c>
      <c r="C32" s="49" t="s">
        <v>1475</v>
      </c>
      <c r="D32" s="26">
        <v>86</v>
      </c>
      <c r="E32" s="27">
        <v>4</v>
      </c>
      <c r="F32" s="26">
        <v>254</v>
      </c>
      <c r="G32" s="50">
        <v>14</v>
      </c>
      <c r="H32" s="44"/>
      <c r="I32" s="24">
        <v>7</v>
      </c>
      <c r="J32" s="49" t="s">
        <v>1526</v>
      </c>
      <c r="K32" s="49" t="s">
        <v>107</v>
      </c>
      <c r="L32" s="26">
        <v>82</v>
      </c>
      <c r="M32" s="27">
        <v>3</v>
      </c>
      <c r="N32" s="26">
        <v>258</v>
      </c>
      <c r="O32" s="50">
        <v>15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24">
        <v>3</v>
      </c>
      <c r="B33" s="49" t="s">
        <v>1527</v>
      </c>
      <c r="C33" s="49" t="s">
        <v>194</v>
      </c>
      <c r="D33" s="26">
        <v>90</v>
      </c>
      <c r="E33" s="27">
        <v>7</v>
      </c>
      <c r="F33" s="26">
        <v>175</v>
      </c>
      <c r="G33" s="50">
        <v>10</v>
      </c>
      <c r="H33" s="44"/>
      <c r="I33" s="48">
        <v>6</v>
      </c>
      <c r="J33" s="49" t="s">
        <v>1528</v>
      </c>
      <c r="K33" s="49" t="s">
        <v>479</v>
      </c>
      <c r="L33" s="26">
        <v>85</v>
      </c>
      <c r="M33" s="27">
        <v>4</v>
      </c>
      <c r="N33" s="26">
        <v>254</v>
      </c>
      <c r="O33" s="50">
        <v>13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8">
        <v>2</v>
      </c>
      <c r="B34" s="49" t="s">
        <v>1529</v>
      </c>
      <c r="C34" s="49" t="s">
        <v>840</v>
      </c>
      <c r="D34" s="26">
        <v>84</v>
      </c>
      <c r="E34" s="27">
        <v>3</v>
      </c>
      <c r="F34" s="26">
        <v>247</v>
      </c>
      <c r="G34" s="50">
        <v>9</v>
      </c>
      <c r="H34" s="44"/>
      <c r="I34" s="48">
        <v>4</v>
      </c>
      <c r="J34" s="49" t="s">
        <v>1530</v>
      </c>
      <c r="K34" s="49" t="s">
        <v>1449</v>
      </c>
      <c r="L34" s="26">
        <v>92</v>
      </c>
      <c r="M34" s="27">
        <v>7</v>
      </c>
      <c r="N34" s="26">
        <v>241</v>
      </c>
      <c r="O34" s="50">
        <v>11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24">
        <v>7</v>
      </c>
      <c r="B35" s="49" t="s">
        <v>1531</v>
      </c>
      <c r="C35" s="49" t="s">
        <v>479</v>
      </c>
      <c r="D35" s="26">
        <v>84</v>
      </c>
      <c r="E35" s="27">
        <v>3</v>
      </c>
      <c r="F35" s="26">
        <v>244</v>
      </c>
      <c r="G35" s="50">
        <v>8</v>
      </c>
      <c r="H35" s="44"/>
      <c r="I35" s="24">
        <v>3</v>
      </c>
      <c r="J35" s="49" t="s">
        <v>1532</v>
      </c>
      <c r="K35" s="49" t="s">
        <v>194</v>
      </c>
      <c r="L35" s="26">
        <v>87</v>
      </c>
      <c r="M35" s="27">
        <v>6</v>
      </c>
      <c r="N35" s="26">
        <v>173</v>
      </c>
      <c r="O35" s="50">
        <v>10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51">
        <v>4</v>
      </c>
      <c r="B36" s="52" t="s">
        <v>1533</v>
      </c>
      <c r="C36" s="52" t="s">
        <v>1076</v>
      </c>
      <c r="D36" s="35">
        <v>76</v>
      </c>
      <c r="E36" s="36">
        <v>1</v>
      </c>
      <c r="F36" s="35">
        <v>235</v>
      </c>
      <c r="G36" s="53">
        <v>8</v>
      </c>
      <c r="H36" s="44"/>
      <c r="I36" s="33">
        <v>1</v>
      </c>
      <c r="J36" s="34" t="s">
        <v>190</v>
      </c>
      <c r="K36" s="34" t="s">
        <v>53</v>
      </c>
      <c r="L36" s="37">
        <v>81</v>
      </c>
      <c r="M36" s="36">
        <v>2</v>
      </c>
      <c r="N36" s="56">
        <v>231</v>
      </c>
      <c r="O36" s="57">
        <v>7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10" t="s">
        <v>1342</v>
      </c>
      <c r="F38" s="41" t="s">
        <v>167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10" t="s">
        <v>168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A72675B1-8915-4D63-8E28-63B682203F7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B164-6AA3-4E32-8BF7-7C73A937F4C9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1377</v>
      </c>
      <c r="C1" s="2"/>
      <c r="D1" s="3"/>
      <c r="E1" s="3"/>
      <c r="F1" s="3" t="s">
        <v>274</v>
      </c>
      <c r="G1" s="3"/>
      <c r="H1" s="3"/>
      <c r="I1" s="4" t="s">
        <v>1378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1534</v>
      </c>
      <c r="D3" s="9"/>
      <c r="E3" s="9" t="s">
        <v>1458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1486</v>
      </c>
      <c r="C5" s="46" t="s">
        <v>194</v>
      </c>
      <c r="D5" s="17">
        <v>90</v>
      </c>
      <c r="E5" s="18">
        <v>4</v>
      </c>
      <c r="F5" s="17">
        <v>278</v>
      </c>
      <c r="G5" s="47">
        <v>17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2</v>
      </c>
      <c r="B6" s="49" t="s">
        <v>1501</v>
      </c>
      <c r="C6" s="49" t="s">
        <v>194</v>
      </c>
      <c r="D6" s="26">
        <v>91</v>
      </c>
      <c r="E6" s="28">
        <v>6</v>
      </c>
      <c r="F6" s="26">
        <v>275</v>
      </c>
      <c r="G6" s="50">
        <v>17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1</v>
      </c>
      <c r="B7" s="25" t="s">
        <v>1485</v>
      </c>
      <c r="C7" s="25" t="s">
        <v>127</v>
      </c>
      <c r="D7" s="28">
        <v>92</v>
      </c>
      <c r="E7" s="28">
        <v>7</v>
      </c>
      <c r="F7" s="31">
        <v>274</v>
      </c>
      <c r="G7" s="32">
        <v>15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1505</v>
      </c>
      <c r="C8" s="49" t="s">
        <v>194</v>
      </c>
      <c r="D8" s="26">
        <v>91</v>
      </c>
      <c r="E8" s="28">
        <v>6</v>
      </c>
      <c r="F8" s="26">
        <v>274</v>
      </c>
      <c r="G8" s="50">
        <v>14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4">
        <v>5</v>
      </c>
      <c r="B9" s="49" t="s">
        <v>1511</v>
      </c>
      <c r="C9" s="49" t="s">
        <v>194</v>
      </c>
      <c r="D9" s="26">
        <v>84</v>
      </c>
      <c r="E9" s="28">
        <v>2</v>
      </c>
      <c r="F9" s="26">
        <v>265</v>
      </c>
      <c r="G9" s="50">
        <v>9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4">
        <v>3</v>
      </c>
      <c r="B10" s="49" t="s">
        <v>1477</v>
      </c>
      <c r="C10" s="49" t="s">
        <v>194</v>
      </c>
      <c r="D10" s="26" t="s">
        <v>79</v>
      </c>
      <c r="E10" s="28">
        <v>0</v>
      </c>
      <c r="F10" s="26">
        <v>180</v>
      </c>
      <c r="G10" s="50">
        <v>9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33">
        <v>7</v>
      </c>
      <c r="B11" s="52" t="s">
        <v>1476</v>
      </c>
      <c r="C11" s="52" t="s">
        <v>194</v>
      </c>
      <c r="D11" s="35">
        <v>88</v>
      </c>
      <c r="E11" s="37">
        <v>3</v>
      </c>
      <c r="F11" s="35">
        <v>88</v>
      </c>
      <c r="G11" s="53">
        <v>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1"/>
      <c r="B13" s="8" t="s">
        <v>7</v>
      </c>
      <c r="C13" s="9" t="s">
        <v>1535</v>
      </c>
      <c r="D13" s="9"/>
      <c r="E13" s="9" t="s">
        <v>1536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5">
        <v>5</v>
      </c>
      <c r="B15" s="46" t="s">
        <v>1508</v>
      </c>
      <c r="C15" s="46" t="s">
        <v>194</v>
      </c>
      <c r="D15" s="17">
        <v>85</v>
      </c>
      <c r="E15" s="18">
        <v>3</v>
      </c>
      <c r="F15" s="17">
        <v>261</v>
      </c>
      <c r="G15" s="47">
        <v>15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24">
        <v>3</v>
      </c>
      <c r="B16" s="49" t="s">
        <v>1513</v>
      </c>
      <c r="C16" s="49" t="s">
        <v>1076</v>
      </c>
      <c r="D16" s="26">
        <v>87</v>
      </c>
      <c r="E16" s="28">
        <v>5</v>
      </c>
      <c r="F16" s="26">
        <v>254</v>
      </c>
      <c r="G16" s="50">
        <v>14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24">
        <v>1</v>
      </c>
      <c r="B17" s="25" t="s">
        <v>1532</v>
      </c>
      <c r="C17" s="25" t="s">
        <v>194</v>
      </c>
      <c r="D17" s="28">
        <v>87</v>
      </c>
      <c r="E17" s="28">
        <v>5</v>
      </c>
      <c r="F17" s="31">
        <v>173</v>
      </c>
      <c r="G17" s="32">
        <v>10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2</v>
      </c>
      <c r="B18" s="49" t="s">
        <v>1527</v>
      </c>
      <c r="C18" s="49" t="s">
        <v>194</v>
      </c>
      <c r="D18" s="26">
        <v>90</v>
      </c>
      <c r="E18" s="28">
        <v>6</v>
      </c>
      <c r="F18" s="26">
        <v>175</v>
      </c>
      <c r="G18" s="50">
        <v>9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6</v>
      </c>
      <c r="B19" s="49" t="s">
        <v>1531</v>
      </c>
      <c r="C19" s="49" t="s">
        <v>479</v>
      </c>
      <c r="D19" s="26">
        <v>84</v>
      </c>
      <c r="E19" s="28">
        <v>2</v>
      </c>
      <c r="F19" s="26">
        <v>244</v>
      </c>
      <c r="G19" s="50">
        <v>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51">
        <v>4</v>
      </c>
      <c r="B20" s="52" t="s">
        <v>1533</v>
      </c>
      <c r="C20" s="52" t="s">
        <v>1076</v>
      </c>
      <c r="D20" s="35">
        <v>76</v>
      </c>
      <c r="E20" s="37">
        <v>1</v>
      </c>
      <c r="F20" s="35">
        <v>235</v>
      </c>
      <c r="G20" s="53">
        <v>7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4"/>
      <c r="B22" s="10" t="s">
        <v>277</v>
      </c>
      <c r="F22" s="41" t="s">
        <v>167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4"/>
      <c r="B23" s="10" t="s">
        <v>168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50954DF-0392-4F4B-A07D-1B9326A490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52D7-D949-452E-A008-E264EFB44F7B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1377</v>
      </c>
      <c r="C1" s="2"/>
      <c r="D1" s="3"/>
      <c r="E1" s="3"/>
      <c r="F1" s="3" t="s">
        <v>278</v>
      </c>
      <c r="G1" s="3"/>
      <c r="H1" s="3"/>
      <c r="I1" s="4" t="s">
        <v>1378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1537</v>
      </c>
      <c r="D3" s="9"/>
      <c r="E3" s="9" t="s">
        <v>1538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1408</v>
      </c>
      <c r="C5" s="46" t="s">
        <v>244</v>
      </c>
      <c r="D5" s="17">
        <v>95</v>
      </c>
      <c r="E5" s="18">
        <v>7</v>
      </c>
      <c r="F5" s="17">
        <v>291</v>
      </c>
      <c r="G5" s="47">
        <v>25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4">
        <v>5</v>
      </c>
      <c r="B6" s="49" t="s">
        <v>1426</v>
      </c>
      <c r="C6" s="49" t="s">
        <v>496</v>
      </c>
      <c r="D6" s="26">
        <v>94</v>
      </c>
      <c r="E6" s="28">
        <v>5</v>
      </c>
      <c r="F6" s="26">
        <v>284</v>
      </c>
      <c r="G6" s="50">
        <v>19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4">
        <v>7</v>
      </c>
      <c r="B7" s="49" t="s">
        <v>1444</v>
      </c>
      <c r="C7" s="49" t="s">
        <v>244</v>
      </c>
      <c r="D7" s="26">
        <v>95</v>
      </c>
      <c r="E7" s="28">
        <v>7</v>
      </c>
      <c r="F7" s="26">
        <v>280</v>
      </c>
      <c r="G7" s="50">
        <v>19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4">
        <v>1</v>
      </c>
      <c r="B8" s="25" t="s">
        <v>1430</v>
      </c>
      <c r="C8" s="25" t="s">
        <v>89</v>
      </c>
      <c r="D8" s="28">
        <v>93</v>
      </c>
      <c r="E8" s="28">
        <v>4</v>
      </c>
      <c r="F8" s="31">
        <v>283</v>
      </c>
      <c r="G8" s="32">
        <v>18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1446</v>
      </c>
      <c r="C9" s="49" t="s">
        <v>496</v>
      </c>
      <c r="D9" s="26">
        <v>96</v>
      </c>
      <c r="E9" s="28">
        <v>9</v>
      </c>
      <c r="F9" s="26">
        <v>279</v>
      </c>
      <c r="G9" s="50">
        <v>18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4">
        <v>9</v>
      </c>
      <c r="B10" s="49" t="s">
        <v>1141</v>
      </c>
      <c r="C10" s="49" t="s">
        <v>78</v>
      </c>
      <c r="D10" s="26">
        <v>96</v>
      </c>
      <c r="E10" s="28">
        <v>9</v>
      </c>
      <c r="F10" s="26">
        <v>279</v>
      </c>
      <c r="G10" s="50">
        <v>18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4</v>
      </c>
      <c r="B11" s="49" t="s">
        <v>1450</v>
      </c>
      <c r="C11" s="49" t="s">
        <v>479</v>
      </c>
      <c r="D11" s="26">
        <v>93</v>
      </c>
      <c r="E11" s="28">
        <v>4</v>
      </c>
      <c r="F11" s="26">
        <v>279</v>
      </c>
      <c r="G11" s="50">
        <v>16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8</v>
      </c>
      <c r="B12" s="49" t="s">
        <v>1312</v>
      </c>
      <c r="C12" s="49" t="s">
        <v>109</v>
      </c>
      <c r="D12" s="26">
        <v>91</v>
      </c>
      <c r="E12" s="28">
        <v>2</v>
      </c>
      <c r="F12" s="26">
        <v>263</v>
      </c>
      <c r="G12" s="50">
        <v>7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51">
        <v>6</v>
      </c>
      <c r="B13" s="52" t="s">
        <v>1454</v>
      </c>
      <c r="C13" s="52" t="s">
        <v>78</v>
      </c>
      <c r="D13" s="35" t="s">
        <v>79</v>
      </c>
      <c r="E13" s="37">
        <v>0</v>
      </c>
      <c r="F13" s="35">
        <v>0</v>
      </c>
      <c r="G13" s="53">
        <v>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7</v>
      </c>
      <c r="C15" s="9" t="s">
        <v>1539</v>
      </c>
      <c r="D15" s="9"/>
      <c r="E15" s="9" t="s">
        <v>1540</v>
      </c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3</v>
      </c>
      <c r="B17" s="46" t="s">
        <v>1441</v>
      </c>
      <c r="C17" s="46" t="s">
        <v>685</v>
      </c>
      <c r="D17" s="17">
        <v>96</v>
      </c>
      <c r="E17" s="18">
        <v>8</v>
      </c>
      <c r="F17" s="17">
        <v>286</v>
      </c>
      <c r="G17" s="47">
        <v>23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4</v>
      </c>
      <c r="B18" s="49" t="s">
        <v>1462</v>
      </c>
      <c r="C18" s="49" t="s">
        <v>496</v>
      </c>
      <c r="D18" s="26">
        <v>95</v>
      </c>
      <c r="E18" s="28">
        <v>7</v>
      </c>
      <c r="F18" s="26">
        <v>284</v>
      </c>
      <c r="G18" s="50">
        <v>22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2</v>
      </c>
      <c r="B19" s="49" t="s">
        <v>213</v>
      </c>
      <c r="C19" s="49" t="s">
        <v>53</v>
      </c>
      <c r="D19" s="26">
        <v>94</v>
      </c>
      <c r="E19" s="28">
        <v>6</v>
      </c>
      <c r="F19" s="26">
        <v>276</v>
      </c>
      <c r="G19" s="50">
        <v>17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4">
        <v>5</v>
      </c>
      <c r="B20" s="49" t="s">
        <v>517</v>
      </c>
      <c r="C20" s="49" t="s">
        <v>109</v>
      </c>
      <c r="D20" s="26">
        <v>90</v>
      </c>
      <c r="E20" s="28">
        <v>4</v>
      </c>
      <c r="F20" s="26">
        <v>268</v>
      </c>
      <c r="G20" s="50">
        <v>12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6</v>
      </c>
      <c r="B21" s="49" t="s">
        <v>1522</v>
      </c>
      <c r="C21" s="49" t="s">
        <v>244</v>
      </c>
      <c r="D21" s="26">
        <v>93</v>
      </c>
      <c r="E21" s="28">
        <v>5</v>
      </c>
      <c r="F21" s="26">
        <v>268</v>
      </c>
      <c r="G21" s="50">
        <v>11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24">
        <v>1</v>
      </c>
      <c r="B22" s="25" t="s">
        <v>1507</v>
      </c>
      <c r="C22" s="25" t="s">
        <v>479</v>
      </c>
      <c r="D22" s="28">
        <v>90</v>
      </c>
      <c r="E22" s="28">
        <v>4</v>
      </c>
      <c r="F22" s="31">
        <v>182</v>
      </c>
      <c r="G22" s="32">
        <v>10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24">
        <v>7</v>
      </c>
      <c r="B23" s="49" t="s">
        <v>1473</v>
      </c>
      <c r="C23" s="49" t="s">
        <v>479</v>
      </c>
      <c r="D23" s="26">
        <v>87</v>
      </c>
      <c r="E23" s="28">
        <v>2</v>
      </c>
      <c r="F23" s="26">
        <v>259</v>
      </c>
      <c r="G23" s="50">
        <v>7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51">
        <v>8</v>
      </c>
      <c r="B24" s="52" t="s">
        <v>1493</v>
      </c>
      <c r="C24" s="52" t="s">
        <v>479</v>
      </c>
      <c r="D24" s="35">
        <v>79</v>
      </c>
      <c r="E24" s="37">
        <v>1</v>
      </c>
      <c r="F24" s="35">
        <v>252</v>
      </c>
      <c r="G24" s="53">
        <v>7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10" t="s">
        <v>277</v>
      </c>
      <c r="F26" s="41" t="s">
        <v>167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10" t="s">
        <v>168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C4B2FB8-CDB8-404B-B046-56A1C250175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00F8-5C4D-4A87-92E5-540B13A034F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1541</v>
      </c>
      <c r="B1" s="2"/>
      <c r="C1" s="2"/>
      <c r="D1" s="3"/>
      <c r="E1" s="3"/>
      <c r="F1" s="3"/>
      <c r="G1" s="58"/>
      <c r="H1" s="3"/>
      <c r="I1" s="4" t="s">
        <v>1378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399</v>
      </c>
      <c r="B4" s="63"/>
      <c r="C4" s="64">
        <v>583</v>
      </c>
      <c r="D4" s="63"/>
      <c r="E4" s="65" t="s">
        <v>15</v>
      </c>
      <c r="F4" s="66">
        <f>SUM(F5:F7)</f>
        <v>573</v>
      </c>
      <c r="G4" s="67" t="s">
        <v>291</v>
      </c>
      <c r="H4" s="62" t="s">
        <v>1542</v>
      </c>
      <c r="I4" s="63"/>
      <c r="J4" s="64">
        <v>581</v>
      </c>
      <c r="K4" s="63"/>
      <c r="L4" s="65" t="s">
        <v>15</v>
      </c>
      <c r="M4" s="66">
        <f>SUM(M5:M7)</f>
        <v>580</v>
      </c>
      <c r="N4"/>
    </row>
    <row r="5" spans="1:25" ht="15.75" customHeight="1" x14ac:dyDescent="0.3">
      <c r="A5" s="139" t="s">
        <v>401</v>
      </c>
      <c r="B5" s="110"/>
      <c r="C5" s="111"/>
      <c r="D5" s="27">
        <v>95</v>
      </c>
      <c r="E5" s="27">
        <v>96</v>
      </c>
      <c r="F5" s="70">
        <f>SUM(D5:E5)</f>
        <v>191</v>
      </c>
      <c r="G5"/>
      <c r="H5" s="139" t="s">
        <v>1387</v>
      </c>
      <c r="I5" s="110"/>
      <c r="J5" s="111"/>
      <c r="K5" s="27">
        <v>97</v>
      </c>
      <c r="L5" s="27">
        <v>97</v>
      </c>
      <c r="M5" s="70">
        <f>SUM(K5:L5)</f>
        <v>194</v>
      </c>
      <c r="N5"/>
    </row>
    <row r="6" spans="1:25" ht="15.75" customHeight="1" x14ac:dyDescent="0.3">
      <c r="A6" s="113" t="s">
        <v>1389</v>
      </c>
      <c r="B6" s="114"/>
      <c r="C6" s="115"/>
      <c r="D6" s="28">
        <v>97</v>
      </c>
      <c r="E6" s="28">
        <v>94</v>
      </c>
      <c r="F6" s="29">
        <f>SUM(D6:E6)</f>
        <v>191</v>
      </c>
      <c r="G6"/>
      <c r="H6" s="113" t="s">
        <v>1394</v>
      </c>
      <c r="I6" s="114"/>
      <c r="J6" s="115"/>
      <c r="K6" s="28">
        <v>97</v>
      </c>
      <c r="L6" s="28">
        <v>98</v>
      </c>
      <c r="M6" s="29">
        <f>SUM(K6:L6)</f>
        <v>195</v>
      </c>
      <c r="N6"/>
    </row>
    <row r="7" spans="1:25" ht="15.75" customHeight="1" x14ac:dyDescent="0.3">
      <c r="A7" s="118" t="s">
        <v>1543</v>
      </c>
      <c r="B7" s="119"/>
      <c r="C7" s="120"/>
      <c r="D7" s="37">
        <v>94</v>
      </c>
      <c r="E7" s="37">
        <v>97</v>
      </c>
      <c r="F7" s="38">
        <f>SUM(D7:E7)</f>
        <v>191</v>
      </c>
      <c r="G7"/>
      <c r="H7" s="118" t="s">
        <v>1397</v>
      </c>
      <c r="I7" s="119"/>
      <c r="J7" s="120"/>
      <c r="K7" s="37">
        <v>94</v>
      </c>
      <c r="L7" s="37">
        <v>97</v>
      </c>
      <c r="M7" s="38">
        <f>SUM(K7:L7)</f>
        <v>191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2" t="s">
        <v>1544</v>
      </c>
      <c r="B9" s="63"/>
      <c r="C9" s="64">
        <v>579</v>
      </c>
      <c r="D9" s="63"/>
      <c r="E9" s="65" t="s">
        <v>15</v>
      </c>
      <c r="F9" s="66">
        <f>SUM(F10:F12)</f>
        <v>493</v>
      </c>
      <c r="G9" s="67" t="s">
        <v>291</v>
      </c>
      <c r="H9" s="62" t="s">
        <v>1545</v>
      </c>
      <c r="I9" s="63"/>
      <c r="J9" s="64">
        <v>592</v>
      </c>
      <c r="K9" s="63"/>
      <c r="L9" s="65" t="s">
        <v>15</v>
      </c>
      <c r="M9" s="66">
        <f>SUM(M10:M12)</f>
        <v>590</v>
      </c>
      <c r="N9"/>
    </row>
    <row r="10" spans="1:25" ht="15.75" customHeight="1" x14ac:dyDescent="0.3">
      <c r="A10" s="139" t="s">
        <v>1546</v>
      </c>
      <c r="B10" s="110"/>
      <c r="C10" s="111"/>
      <c r="D10" s="27">
        <v>98</v>
      </c>
      <c r="E10" s="243">
        <v>100</v>
      </c>
      <c r="F10" s="70">
        <f>SUM(D10:E10)</f>
        <v>198</v>
      </c>
      <c r="G10"/>
      <c r="H10" s="139" t="s">
        <v>1386</v>
      </c>
      <c r="I10" s="110"/>
      <c r="J10" s="111"/>
      <c r="K10" s="27">
        <v>98</v>
      </c>
      <c r="L10" s="27">
        <v>99</v>
      </c>
      <c r="M10" s="70">
        <f>SUM(K10:L10)</f>
        <v>197</v>
      </c>
      <c r="N10"/>
    </row>
    <row r="11" spans="1:25" ht="15.75" customHeight="1" x14ac:dyDescent="0.3">
      <c r="A11" s="113" t="s">
        <v>1547</v>
      </c>
      <c r="B11" s="114"/>
      <c r="C11" s="115"/>
      <c r="D11" s="95">
        <v>0</v>
      </c>
      <c r="E11" s="28">
        <v>99</v>
      </c>
      <c r="F11" s="29">
        <f>SUM(D11:E11)</f>
        <v>99</v>
      </c>
      <c r="G11"/>
      <c r="H11" s="244" t="s">
        <v>1384</v>
      </c>
      <c r="I11" s="114"/>
      <c r="J11" s="115"/>
      <c r="K11" s="245">
        <v>100</v>
      </c>
      <c r="L11" s="28">
        <v>99</v>
      </c>
      <c r="M11" s="29">
        <f>SUM(K11:L11)</f>
        <v>199</v>
      </c>
      <c r="N11"/>
    </row>
    <row r="12" spans="1:25" ht="15.75" customHeight="1" x14ac:dyDescent="0.3">
      <c r="A12" s="118" t="s">
        <v>582</v>
      </c>
      <c r="B12" s="119"/>
      <c r="C12" s="120"/>
      <c r="D12" s="37">
        <v>97</v>
      </c>
      <c r="E12" s="37">
        <v>99</v>
      </c>
      <c r="F12" s="38">
        <f>SUM(D12:E12)</f>
        <v>196</v>
      </c>
      <c r="G12"/>
      <c r="H12" s="118" t="s">
        <v>88</v>
      </c>
      <c r="I12" s="119"/>
      <c r="J12" s="120"/>
      <c r="K12" s="37">
        <v>98</v>
      </c>
      <c r="L12" s="37">
        <v>96</v>
      </c>
      <c r="M12" s="38">
        <f>SUM(K12:L12)</f>
        <v>194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1106</v>
      </c>
      <c r="B14" s="63"/>
      <c r="C14" s="64">
        <v>578</v>
      </c>
      <c r="D14" s="63"/>
      <c r="E14" s="65" t="s">
        <v>15</v>
      </c>
      <c r="F14" s="66">
        <f>SUM(F15:F17)</f>
        <v>571</v>
      </c>
      <c r="G14" s="67" t="s">
        <v>291</v>
      </c>
      <c r="H14" s="62" t="s">
        <v>1548</v>
      </c>
      <c r="I14" s="63"/>
      <c r="J14" s="64">
        <v>584</v>
      </c>
      <c r="K14" s="63"/>
      <c r="L14" s="65" t="s">
        <v>15</v>
      </c>
      <c r="M14" s="66">
        <f>SUM(M15:M17)</f>
        <v>584</v>
      </c>
      <c r="N14"/>
    </row>
    <row r="15" spans="1:25" ht="15.75" customHeight="1" x14ac:dyDescent="0.3">
      <c r="A15" s="139" t="s">
        <v>922</v>
      </c>
      <c r="B15" s="110"/>
      <c r="C15" s="111"/>
      <c r="D15" s="27">
        <v>95</v>
      </c>
      <c r="E15" s="27">
        <v>96</v>
      </c>
      <c r="F15" s="70">
        <f>SUM(D15:E15)</f>
        <v>191</v>
      </c>
      <c r="G15"/>
      <c r="H15" s="139" t="s">
        <v>1303</v>
      </c>
      <c r="I15" s="110"/>
      <c r="J15" s="111"/>
      <c r="K15" s="243">
        <v>100</v>
      </c>
      <c r="L15" s="27">
        <v>97</v>
      </c>
      <c r="M15" s="70">
        <f>SUM(K15:L15)</f>
        <v>197</v>
      </c>
      <c r="N15"/>
    </row>
    <row r="16" spans="1:25" ht="15.75" customHeight="1" x14ac:dyDescent="0.3">
      <c r="A16" s="113" t="s">
        <v>1410</v>
      </c>
      <c r="B16" s="114"/>
      <c r="C16" s="115"/>
      <c r="D16" s="28">
        <v>96</v>
      </c>
      <c r="E16" s="28">
        <v>96</v>
      </c>
      <c r="F16" s="29">
        <f>SUM(D16:E16)</f>
        <v>192</v>
      </c>
      <c r="G16"/>
      <c r="H16" s="113" t="s">
        <v>1549</v>
      </c>
      <c r="I16" s="114"/>
      <c r="J16" s="115"/>
      <c r="K16" s="28">
        <v>98</v>
      </c>
      <c r="L16" s="28">
        <v>97</v>
      </c>
      <c r="M16" s="29">
        <f>SUM(K16:L16)</f>
        <v>195</v>
      </c>
      <c r="N16"/>
    </row>
    <row r="17" spans="1:20" ht="15.75" customHeight="1" x14ac:dyDescent="0.3">
      <c r="A17" s="118" t="s">
        <v>1395</v>
      </c>
      <c r="B17" s="119"/>
      <c r="C17" s="120"/>
      <c r="D17" s="37">
        <v>90</v>
      </c>
      <c r="E17" s="37">
        <v>98</v>
      </c>
      <c r="F17" s="38">
        <f>SUM(D17:E17)</f>
        <v>188</v>
      </c>
      <c r="G17"/>
      <c r="H17" s="118" t="s">
        <v>1550</v>
      </c>
      <c r="I17" s="119"/>
      <c r="J17" s="120"/>
      <c r="K17" s="37">
        <v>96</v>
      </c>
      <c r="L17" s="37">
        <v>96</v>
      </c>
      <c r="M17" s="38">
        <f>SUM(K17:L17)</f>
        <v>192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1551</v>
      </c>
      <c r="H20" s="75" t="s">
        <v>1545</v>
      </c>
      <c r="I20" s="27">
        <v>3</v>
      </c>
      <c r="J20" s="27">
        <v>3</v>
      </c>
      <c r="K20" s="27"/>
      <c r="L20" s="27"/>
      <c r="M20" s="27">
        <v>1776</v>
      </c>
      <c r="N20" s="70">
        <v>6</v>
      </c>
    </row>
    <row r="21" spans="1:20" ht="15.75" customHeight="1" x14ac:dyDescent="0.3">
      <c r="B21" s="76" t="s">
        <v>1552</v>
      </c>
      <c r="H21" s="71" t="s">
        <v>1548</v>
      </c>
      <c r="I21" s="28">
        <v>3</v>
      </c>
      <c r="J21" s="28">
        <v>2</v>
      </c>
      <c r="K21" s="28"/>
      <c r="L21" s="28">
        <v>1</v>
      </c>
      <c r="M21" s="28">
        <v>1752</v>
      </c>
      <c r="N21" s="29">
        <v>4</v>
      </c>
    </row>
    <row r="22" spans="1:20" ht="15.75" customHeight="1" x14ac:dyDescent="0.3">
      <c r="B22" s="9" t="s">
        <v>304</v>
      </c>
      <c r="H22" s="71" t="s">
        <v>1544</v>
      </c>
      <c r="I22" s="28">
        <v>3</v>
      </c>
      <c r="J22" s="28">
        <v>2</v>
      </c>
      <c r="K22" s="28"/>
      <c r="L22" s="28">
        <v>1</v>
      </c>
      <c r="M22" s="28">
        <v>1661</v>
      </c>
      <c r="N22" s="29">
        <v>4</v>
      </c>
    </row>
    <row r="23" spans="1:20" ht="15.75" customHeight="1" x14ac:dyDescent="0.3">
      <c r="H23" s="71" t="s">
        <v>1542</v>
      </c>
      <c r="I23" s="28">
        <v>3</v>
      </c>
      <c r="J23" s="28">
        <v>1</v>
      </c>
      <c r="K23" s="28"/>
      <c r="L23" s="28">
        <v>2</v>
      </c>
      <c r="M23" s="28">
        <v>1742</v>
      </c>
      <c r="N23" s="29">
        <v>2</v>
      </c>
    </row>
    <row r="24" spans="1:20" ht="15.75" customHeight="1" x14ac:dyDescent="0.3">
      <c r="H24" s="71" t="s">
        <v>1106</v>
      </c>
      <c r="I24" s="28">
        <v>3</v>
      </c>
      <c r="J24" s="28">
        <v>1</v>
      </c>
      <c r="K24" s="28"/>
      <c r="L24" s="28">
        <v>2</v>
      </c>
      <c r="M24" s="28">
        <v>1727</v>
      </c>
      <c r="N24" s="29">
        <v>2</v>
      </c>
    </row>
    <row r="25" spans="1:20" ht="15.75" customHeight="1" x14ac:dyDescent="0.3">
      <c r="H25" s="72" t="s">
        <v>399</v>
      </c>
      <c r="I25" s="56">
        <v>3</v>
      </c>
      <c r="J25" s="56"/>
      <c r="K25" s="56"/>
      <c r="L25" s="56">
        <v>3</v>
      </c>
      <c r="M25" s="56">
        <v>1446</v>
      </c>
      <c r="N25" s="57">
        <v>0</v>
      </c>
    </row>
    <row r="26" spans="1:20" ht="15.75" customHeight="1" x14ac:dyDescent="0.3">
      <c r="B26" s="89"/>
      <c r="C26" s="89"/>
      <c r="H26" s="246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2" t="s">
        <v>1096</v>
      </c>
      <c r="B30" s="63"/>
      <c r="C30" s="64">
        <v>573</v>
      </c>
      <c r="D30" s="63"/>
      <c r="E30" s="65" t="s">
        <v>15</v>
      </c>
      <c r="F30" s="66">
        <f>SUM(F31:F33)</f>
        <v>579</v>
      </c>
      <c r="G30" s="67" t="s">
        <v>291</v>
      </c>
      <c r="H30" s="62" t="s">
        <v>1553</v>
      </c>
      <c r="I30" s="63"/>
      <c r="J30" s="64">
        <v>564</v>
      </c>
      <c r="K30" s="63"/>
      <c r="L30" s="65" t="s">
        <v>15</v>
      </c>
      <c r="M30" s="66">
        <f>SUM(M31:M33)</f>
        <v>567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213</v>
      </c>
      <c r="B31" s="110"/>
      <c r="C31" s="111"/>
      <c r="D31" s="27">
        <v>94</v>
      </c>
      <c r="E31" s="27">
        <v>93</v>
      </c>
      <c r="F31" s="70">
        <f>SUM(D31:E31)</f>
        <v>187</v>
      </c>
      <c r="G31"/>
      <c r="H31" s="139" t="s">
        <v>1432</v>
      </c>
      <c r="I31" s="110"/>
      <c r="J31" s="111"/>
      <c r="K31" s="27">
        <v>92</v>
      </c>
      <c r="L31" s="27">
        <v>94</v>
      </c>
      <c r="M31" s="70">
        <f>SUM(K31:L31)</f>
        <v>186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3" t="s">
        <v>1393</v>
      </c>
      <c r="B32" s="114"/>
      <c r="C32" s="115"/>
      <c r="D32" s="28">
        <v>99</v>
      </c>
      <c r="E32" s="28">
        <v>98</v>
      </c>
      <c r="F32" s="29">
        <f>SUM(D32:E32)</f>
        <v>197</v>
      </c>
      <c r="G32"/>
      <c r="H32" s="113" t="s">
        <v>1404</v>
      </c>
      <c r="I32" s="114"/>
      <c r="J32" s="115"/>
      <c r="K32" s="28">
        <v>97</v>
      </c>
      <c r="L32" s="28">
        <v>96</v>
      </c>
      <c r="M32" s="29">
        <f>SUM(K32:L32)</f>
        <v>193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8" t="s">
        <v>1405</v>
      </c>
      <c r="B33" s="119"/>
      <c r="C33" s="120"/>
      <c r="D33" s="37">
        <v>96</v>
      </c>
      <c r="E33" s="37">
        <v>99</v>
      </c>
      <c r="F33" s="38">
        <f>SUM(D33:E33)</f>
        <v>195</v>
      </c>
      <c r="G33"/>
      <c r="H33" s="118" t="s">
        <v>1440</v>
      </c>
      <c r="I33" s="119"/>
      <c r="J33" s="120"/>
      <c r="K33" s="37">
        <v>92</v>
      </c>
      <c r="L33" s="37">
        <v>96</v>
      </c>
      <c r="M33" s="38">
        <f>SUM(K33:L33)</f>
        <v>188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2" t="s">
        <v>1554</v>
      </c>
      <c r="B35" s="63"/>
      <c r="C35" s="64">
        <v>562</v>
      </c>
      <c r="D35" s="63"/>
      <c r="E35" s="65" t="s">
        <v>15</v>
      </c>
      <c r="F35" s="66">
        <f>SUM(F36:F38)</f>
        <v>564</v>
      </c>
      <c r="G35" s="67" t="s">
        <v>291</v>
      </c>
      <c r="H35" s="62" t="s">
        <v>1555</v>
      </c>
      <c r="I35" s="63"/>
      <c r="J35" s="64">
        <v>566</v>
      </c>
      <c r="K35" s="63"/>
      <c r="L35" s="65" t="s">
        <v>15</v>
      </c>
      <c r="M35" s="66">
        <f>SUM(M36:M38)</f>
        <v>561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1556</v>
      </c>
      <c r="B36" s="110"/>
      <c r="C36" s="111"/>
      <c r="D36" s="27">
        <v>97</v>
      </c>
      <c r="E36" s="27">
        <v>94</v>
      </c>
      <c r="F36" s="70">
        <f>SUM(D36:E36)</f>
        <v>191</v>
      </c>
      <c r="G36"/>
      <c r="H36" s="139" t="s">
        <v>1430</v>
      </c>
      <c r="I36" s="110"/>
      <c r="J36" s="111"/>
      <c r="K36" s="27">
        <v>98</v>
      </c>
      <c r="L36" s="27">
        <v>93</v>
      </c>
      <c r="M36" s="70">
        <f>SUM(K36:L36)</f>
        <v>191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3" t="s">
        <v>1557</v>
      </c>
      <c r="B37" s="114"/>
      <c r="C37" s="115"/>
      <c r="D37" s="28">
        <v>95</v>
      </c>
      <c r="E37" s="28">
        <v>95</v>
      </c>
      <c r="F37" s="29">
        <f>SUM(D37:E37)</f>
        <v>190</v>
      </c>
      <c r="G37"/>
      <c r="H37" s="113" t="s">
        <v>1451</v>
      </c>
      <c r="I37" s="114"/>
      <c r="J37" s="115"/>
      <c r="K37" s="28">
        <v>91</v>
      </c>
      <c r="L37" s="28">
        <v>87</v>
      </c>
      <c r="M37" s="29">
        <f>SUM(K37:L37)</f>
        <v>178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8" t="s">
        <v>1141</v>
      </c>
      <c r="B38" s="119"/>
      <c r="C38" s="120"/>
      <c r="D38" s="37">
        <v>90</v>
      </c>
      <c r="E38" s="37">
        <v>93</v>
      </c>
      <c r="F38" s="38">
        <f>SUM(D38:E38)</f>
        <v>183</v>
      </c>
      <c r="G38"/>
      <c r="H38" s="118" t="s">
        <v>1409</v>
      </c>
      <c r="I38" s="119"/>
      <c r="J38" s="120"/>
      <c r="K38" s="37">
        <v>97</v>
      </c>
      <c r="L38" s="37">
        <v>95</v>
      </c>
      <c r="M38" s="38">
        <f>SUM(K38:L38)</f>
        <v>192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2" t="s">
        <v>1092</v>
      </c>
      <c r="B40" s="63"/>
      <c r="C40" s="64">
        <v>565</v>
      </c>
      <c r="D40" s="63"/>
      <c r="E40" s="65" t="s">
        <v>15</v>
      </c>
      <c r="F40" s="66">
        <f>SUM(F41:F43)</f>
        <v>575</v>
      </c>
      <c r="G40" s="67" t="s">
        <v>291</v>
      </c>
      <c r="H40" s="62" t="s">
        <v>1558</v>
      </c>
      <c r="I40" s="63"/>
      <c r="J40" s="64">
        <v>559</v>
      </c>
      <c r="K40" s="63"/>
      <c r="L40" s="65" t="s">
        <v>15</v>
      </c>
      <c r="M40" s="66">
        <f>SUM(M41:M43)</f>
        <v>0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39" t="s">
        <v>1423</v>
      </c>
      <c r="B41" s="110"/>
      <c r="C41" s="111"/>
      <c r="D41" s="27">
        <v>98</v>
      </c>
      <c r="E41" s="27">
        <v>98</v>
      </c>
      <c r="F41" s="70">
        <f>SUM(D41:E41)</f>
        <v>196</v>
      </c>
      <c r="G41"/>
      <c r="H41" s="139" t="s">
        <v>1515</v>
      </c>
      <c r="I41" s="110"/>
      <c r="J41" s="111"/>
      <c r="K41" s="27" t="s">
        <v>137</v>
      </c>
      <c r="L41" s="27"/>
      <c r="M41" s="70">
        <f>SUM(K41:L41)</f>
        <v>0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3" t="s">
        <v>1450</v>
      </c>
      <c r="B42" s="114"/>
      <c r="C42" s="115"/>
      <c r="D42" s="28">
        <v>93</v>
      </c>
      <c r="E42" s="28">
        <v>94</v>
      </c>
      <c r="F42" s="29">
        <f>SUM(D42:E42)</f>
        <v>187</v>
      </c>
      <c r="G42"/>
      <c r="H42" s="113" t="s">
        <v>1391</v>
      </c>
      <c r="I42" s="114"/>
      <c r="J42" s="115"/>
      <c r="K42" s="247" t="s">
        <v>137</v>
      </c>
      <c r="L42" s="28"/>
      <c r="M42" s="29">
        <f>SUM(K42:L42)</f>
        <v>0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8" t="s">
        <v>1411</v>
      </c>
      <c r="B43" s="119"/>
      <c r="C43" s="120"/>
      <c r="D43" s="37">
        <v>95</v>
      </c>
      <c r="E43" s="37">
        <v>97</v>
      </c>
      <c r="F43" s="38">
        <f>SUM(D43:E43)</f>
        <v>192</v>
      </c>
      <c r="G43"/>
      <c r="H43" s="118" t="s">
        <v>1402</v>
      </c>
      <c r="I43" s="119"/>
      <c r="J43" s="120"/>
      <c r="K43" s="247" t="s">
        <v>137</v>
      </c>
      <c r="L43" s="37"/>
      <c r="M43" s="38">
        <f>SUM(K43:L43)</f>
        <v>0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74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1559</v>
      </c>
      <c r="H46" s="81" t="s">
        <v>1096</v>
      </c>
      <c r="I46" s="69">
        <v>3</v>
      </c>
      <c r="J46" s="69">
        <v>3</v>
      </c>
      <c r="K46" s="69"/>
      <c r="L46" s="69"/>
      <c r="M46" s="69">
        <v>1715</v>
      </c>
      <c r="N46" s="82">
        <v>6</v>
      </c>
      <c r="O46" s="44"/>
      <c r="P46" s="44"/>
    </row>
    <row r="47" spans="1:20" ht="15.75" customHeight="1" x14ac:dyDescent="0.3">
      <c r="B47" s="83" t="s">
        <v>1560</v>
      </c>
      <c r="H47" s="84" t="s">
        <v>1092</v>
      </c>
      <c r="I47" s="26">
        <v>3</v>
      </c>
      <c r="J47" s="26">
        <v>2</v>
      </c>
      <c r="K47" s="26"/>
      <c r="L47" s="26">
        <v>1</v>
      </c>
      <c r="M47" s="26">
        <v>1715</v>
      </c>
      <c r="N47" s="50">
        <v>4</v>
      </c>
      <c r="O47" s="44"/>
      <c r="P47" s="44"/>
    </row>
    <row r="48" spans="1:20" ht="15.75" customHeight="1" x14ac:dyDescent="0.3">
      <c r="B48" s="9" t="s">
        <v>304</v>
      </c>
      <c r="H48" s="84" t="s">
        <v>1555</v>
      </c>
      <c r="I48" s="26">
        <v>3</v>
      </c>
      <c r="J48" s="26">
        <v>2</v>
      </c>
      <c r="K48" s="26"/>
      <c r="L48" s="26">
        <v>1</v>
      </c>
      <c r="M48" s="26">
        <v>1697</v>
      </c>
      <c r="N48" s="50">
        <v>4</v>
      </c>
      <c r="O48" s="44"/>
      <c r="P48" s="44"/>
    </row>
    <row r="49" spans="1:16" ht="15.75" customHeight="1" x14ac:dyDescent="0.3">
      <c r="H49" s="84" t="s">
        <v>1554</v>
      </c>
      <c r="I49" s="26">
        <v>3</v>
      </c>
      <c r="J49" s="26">
        <v>2</v>
      </c>
      <c r="K49" s="26"/>
      <c r="L49" s="26">
        <v>1</v>
      </c>
      <c r="M49" s="26">
        <v>1693</v>
      </c>
      <c r="N49" s="50">
        <v>4</v>
      </c>
      <c r="O49" s="44"/>
      <c r="P49" s="44"/>
    </row>
    <row r="50" spans="1:16" ht="15.75" customHeight="1" x14ac:dyDescent="0.3">
      <c r="H50" s="84" t="s">
        <v>1553</v>
      </c>
      <c r="I50" s="26">
        <v>3</v>
      </c>
      <c r="J50" s="26"/>
      <c r="K50" s="26"/>
      <c r="L50" s="26">
        <v>3</v>
      </c>
      <c r="M50" s="26">
        <v>1688</v>
      </c>
      <c r="N50" s="50">
        <v>0</v>
      </c>
      <c r="O50" s="44"/>
      <c r="P50" s="44"/>
    </row>
    <row r="51" spans="1:16" ht="15.75" customHeight="1" x14ac:dyDescent="0.3">
      <c r="H51" s="85" t="s">
        <v>1558</v>
      </c>
      <c r="I51" s="35">
        <v>3</v>
      </c>
      <c r="J51" s="35"/>
      <c r="K51" s="35"/>
      <c r="L51" s="35">
        <v>3</v>
      </c>
      <c r="M51" s="35">
        <v>0</v>
      </c>
      <c r="N51" s="53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1342</v>
      </c>
      <c r="E53" s="39"/>
      <c r="G53" s="86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E24D565A-0EB1-41DC-9D09-11E4392DF6E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07C3-A8DF-4515-BE24-81A9C04A132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289</v>
      </c>
      <c r="B1" s="2"/>
      <c r="C1" s="2"/>
      <c r="D1" s="3"/>
      <c r="E1" s="3"/>
      <c r="F1" s="3"/>
      <c r="G1" s="58"/>
      <c r="H1" s="3"/>
      <c r="I1" s="4" t="s">
        <v>1</v>
      </c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313</v>
      </c>
      <c r="B4" s="63"/>
      <c r="C4" s="64">
        <v>468</v>
      </c>
      <c r="D4" s="63"/>
      <c r="E4" s="65" t="s">
        <v>15</v>
      </c>
      <c r="F4" s="66">
        <f>SUM(F5:F7)</f>
        <v>475</v>
      </c>
      <c r="G4" s="67" t="s">
        <v>291</v>
      </c>
      <c r="H4" s="62" t="s">
        <v>314</v>
      </c>
      <c r="I4" s="63"/>
      <c r="J4" s="64">
        <v>468</v>
      </c>
      <c r="K4" s="63"/>
      <c r="L4" s="65" t="s">
        <v>15</v>
      </c>
      <c r="M4" s="66">
        <f>SUM(M5:M7)</f>
        <v>480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68" t="s">
        <v>211</v>
      </c>
      <c r="B5" s="69">
        <v>38</v>
      </c>
      <c r="C5" s="69">
        <v>39</v>
      </c>
      <c r="D5" s="69">
        <v>36</v>
      </c>
      <c r="E5" s="69">
        <v>40</v>
      </c>
      <c r="F5" s="70">
        <f>SUM(B5:E5)</f>
        <v>153</v>
      </c>
      <c r="G5"/>
      <c r="H5" s="68" t="s">
        <v>147</v>
      </c>
      <c r="I5" s="69">
        <v>42</v>
      </c>
      <c r="J5" s="69">
        <v>44</v>
      </c>
      <c r="K5" s="69">
        <v>43</v>
      </c>
      <c r="L5" s="69">
        <v>44</v>
      </c>
      <c r="M5" s="70">
        <f>SUM(I5:L5)</f>
        <v>173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71" t="s">
        <v>214</v>
      </c>
      <c r="B6" s="26">
        <v>42</v>
      </c>
      <c r="C6" s="26">
        <v>37</v>
      </c>
      <c r="D6" s="26">
        <v>40</v>
      </c>
      <c r="E6" s="26">
        <v>46</v>
      </c>
      <c r="F6" s="29">
        <f>SUM(B6:E6)</f>
        <v>165</v>
      </c>
      <c r="G6"/>
      <c r="H6" s="71" t="s">
        <v>245</v>
      </c>
      <c r="I6" s="26">
        <v>32</v>
      </c>
      <c r="J6" s="26">
        <v>41</v>
      </c>
      <c r="K6" s="26">
        <v>43</v>
      </c>
      <c r="L6" s="26">
        <v>35</v>
      </c>
      <c r="M6" s="29">
        <f>SUM(I6:L6)</f>
        <v>151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72" t="s">
        <v>164</v>
      </c>
      <c r="B7" s="35">
        <v>42</v>
      </c>
      <c r="C7" s="35">
        <v>42</v>
      </c>
      <c r="D7" s="35">
        <v>40</v>
      </c>
      <c r="E7" s="35">
        <v>33</v>
      </c>
      <c r="F7" s="38">
        <f>SUM(B7:E7)</f>
        <v>157</v>
      </c>
      <c r="G7"/>
      <c r="H7" s="72" t="s">
        <v>188</v>
      </c>
      <c r="I7" s="35">
        <v>40</v>
      </c>
      <c r="J7" s="35">
        <v>38</v>
      </c>
      <c r="K7" s="35">
        <v>43</v>
      </c>
      <c r="L7" s="35">
        <v>35</v>
      </c>
      <c r="M7" s="38">
        <f>SUM(I7:L7)</f>
        <v>156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2" t="s">
        <v>315</v>
      </c>
      <c r="B9" s="63"/>
      <c r="C9" s="64">
        <v>456</v>
      </c>
      <c r="D9" s="63"/>
      <c r="E9" s="65" t="s">
        <v>15</v>
      </c>
      <c r="F9" s="66">
        <f>SUM(F10:F12)</f>
        <v>472</v>
      </c>
      <c r="G9" s="67" t="s">
        <v>291</v>
      </c>
      <c r="H9" s="62" t="s">
        <v>316</v>
      </c>
      <c r="I9" s="63"/>
      <c r="J9" s="64">
        <v>456</v>
      </c>
      <c r="K9" s="63"/>
      <c r="L9" s="65" t="s">
        <v>15</v>
      </c>
      <c r="M9" s="66">
        <f>SUM(M10:M12)</f>
        <v>466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68" t="s">
        <v>146</v>
      </c>
      <c r="B10" s="69">
        <v>46</v>
      </c>
      <c r="C10" s="69">
        <v>45</v>
      </c>
      <c r="D10" s="69">
        <v>40</v>
      </c>
      <c r="E10" s="69">
        <v>42</v>
      </c>
      <c r="F10" s="70">
        <f>SUM(B10:E10)</f>
        <v>173</v>
      </c>
      <c r="G10"/>
      <c r="H10" s="68" t="s">
        <v>254</v>
      </c>
      <c r="I10" s="69">
        <v>38</v>
      </c>
      <c r="J10" s="69">
        <v>33</v>
      </c>
      <c r="K10" s="69">
        <v>38</v>
      </c>
      <c r="L10" s="69">
        <v>35</v>
      </c>
      <c r="M10" s="70">
        <f>SUM(I10:L10)</f>
        <v>144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71" t="s">
        <v>231</v>
      </c>
      <c r="B11" s="26">
        <v>35</v>
      </c>
      <c r="C11" s="26">
        <v>31</v>
      </c>
      <c r="D11" s="26">
        <v>38</v>
      </c>
      <c r="E11" s="26">
        <v>35</v>
      </c>
      <c r="F11" s="29">
        <f>SUM(B11:E11)</f>
        <v>139</v>
      </c>
      <c r="G11"/>
      <c r="H11" s="71" t="s">
        <v>38</v>
      </c>
      <c r="I11" s="26">
        <v>43</v>
      </c>
      <c r="J11" s="26">
        <v>44</v>
      </c>
      <c r="K11" s="26">
        <v>45</v>
      </c>
      <c r="L11" s="26">
        <v>45</v>
      </c>
      <c r="M11" s="29">
        <f>SUM(I11:L11)</f>
        <v>177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72" t="s">
        <v>195</v>
      </c>
      <c r="B12" s="35">
        <v>42</v>
      </c>
      <c r="C12" s="35">
        <v>35</v>
      </c>
      <c r="D12" s="35">
        <v>39</v>
      </c>
      <c r="E12" s="35">
        <v>44</v>
      </c>
      <c r="F12" s="38">
        <f>SUM(B12:E12)</f>
        <v>160</v>
      </c>
      <c r="G12"/>
      <c r="H12" s="72" t="s">
        <v>233</v>
      </c>
      <c r="I12" s="35">
        <v>37</v>
      </c>
      <c r="J12" s="35">
        <v>35</v>
      </c>
      <c r="K12" s="35">
        <v>39</v>
      </c>
      <c r="L12" s="35">
        <v>34</v>
      </c>
      <c r="M12" s="38">
        <f>SUM(I12:L12)</f>
        <v>145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2" t="s">
        <v>317</v>
      </c>
      <c r="B14" s="63"/>
      <c r="C14" s="64">
        <v>448</v>
      </c>
      <c r="D14" s="63"/>
      <c r="E14" s="65" t="s">
        <v>15</v>
      </c>
      <c r="F14" s="66">
        <f>SUM(F15:F17)</f>
        <v>465</v>
      </c>
      <c r="G14" s="67" t="s">
        <v>291</v>
      </c>
      <c r="H14" s="62" t="s">
        <v>318</v>
      </c>
      <c r="I14" s="63"/>
      <c r="J14" s="64">
        <v>404</v>
      </c>
      <c r="K14" s="63"/>
      <c r="L14" s="65" t="s">
        <v>15</v>
      </c>
      <c r="M14" s="66">
        <f>SUM(M15:M17)</f>
        <v>358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68" t="s">
        <v>234</v>
      </c>
      <c r="B15" s="69">
        <v>41</v>
      </c>
      <c r="C15" s="69">
        <v>44</v>
      </c>
      <c r="D15" s="69">
        <v>37</v>
      </c>
      <c r="E15" s="69">
        <v>45</v>
      </c>
      <c r="F15" s="70">
        <f>SUM(B15:E15)</f>
        <v>167</v>
      </c>
      <c r="G15"/>
      <c r="H15" s="68" t="s">
        <v>319</v>
      </c>
      <c r="I15" s="69">
        <v>35</v>
      </c>
      <c r="J15" s="69">
        <v>31</v>
      </c>
      <c r="K15" s="69">
        <v>27</v>
      </c>
      <c r="L15" s="69">
        <v>27</v>
      </c>
      <c r="M15" s="70">
        <f>SUM(I15:L15)</f>
        <v>120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71" t="s">
        <v>212</v>
      </c>
      <c r="B16" s="26">
        <v>39</v>
      </c>
      <c r="C16" s="26">
        <v>36</v>
      </c>
      <c r="D16" s="26">
        <v>39</v>
      </c>
      <c r="E16" s="26">
        <v>31</v>
      </c>
      <c r="F16" s="29">
        <f>SUM(B16:E16)</f>
        <v>145</v>
      </c>
      <c r="G16"/>
      <c r="H16" s="71" t="s">
        <v>243</v>
      </c>
      <c r="I16" s="26">
        <v>35</v>
      </c>
      <c r="J16" s="26">
        <v>37</v>
      </c>
      <c r="K16" s="26">
        <v>31</v>
      </c>
      <c r="L16" s="26">
        <v>33</v>
      </c>
      <c r="M16" s="29">
        <f>SUM(I16:L16)</f>
        <v>136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72" t="s">
        <v>232</v>
      </c>
      <c r="B17" s="35">
        <v>33</v>
      </c>
      <c r="C17" s="35">
        <v>39</v>
      </c>
      <c r="D17" s="35">
        <v>37</v>
      </c>
      <c r="E17" s="35">
        <v>44</v>
      </c>
      <c r="F17" s="38">
        <f>SUM(B17:E17)</f>
        <v>153</v>
      </c>
      <c r="G17"/>
      <c r="H17" s="72" t="s">
        <v>271</v>
      </c>
      <c r="I17" s="35">
        <v>27</v>
      </c>
      <c r="J17" s="35">
        <v>24</v>
      </c>
      <c r="K17" s="35">
        <v>26</v>
      </c>
      <c r="L17" s="35">
        <v>25</v>
      </c>
      <c r="M17" s="38">
        <f>SUM(I17:L17)</f>
        <v>102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4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320</v>
      </c>
      <c r="H20" s="81" t="s">
        <v>316</v>
      </c>
      <c r="I20" s="69">
        <v>3</v>
      </c>
      <c r="J20" s="69">
        <v>2</v>
      </c>
      <c r="K20" s="69"/>
      <c r="L20" s="69">
        <v>1</v>
      </c>
      <c r="M20" s="69">
        <v>1435</v>
      </c>
      <c r="N20" s="82">
        <v>4</v>
      </c>
      <c r="O20" s="44"/>
      <c r="P20" s="44"/>
    </row>
    <row r="21" spans="1:20" ht="15.75" customHeight="1" x14ac:dyDescent="0.3">
      <c r="B21" s="83" t="s">
        <v>321</v>
      </c>
      <c r="H21" s="84" t="s">
        <v>314</v>
      </c>
      <c r="I21" s="26">
        <v>3</v>
      </c>
      <c r="J21" s="26">
        <v>2</v>
      </c>
      <c r="K21" s="26"/>
      <c r="L21" s="26">
        <v>1</v>
      </c>
      <c r="M21" s="26">
        <v>1416</v>
      </c>
      <c r="N21" s="50">
        <v>4</v>
      </c>
      <c r="O21" s="44"/>
      <c r="P21" s="44"/>
    </row>
    <row r="22" spans="1:20" ht="15.75" customHeight="1" x14ac:dyDescent="0.3">
      <c r="B22" s="9" t="s">
        <v>304</v>
      </c>
      <c r="H22" s="84" t="s">
        <v>315</v>
      </c>
      <c r="I22" s="26">
        <v>3</v>
      </c>
      <c r="J22" s="26">
        <v>2</v>
      </c>
      <c r="K22" s="26"/>
      <c r="L22" s="26">
        <v>1</v>
      </c>
      <c r="M22" s="26">
        <v>1413</v>
      </c>
      <c r="N22" s="50">
        <v>4</v>
      </c>
      <c r="O22" s="44"/>
      <c r="P22" s="44"/>
    </row>
    <row r="23" spans="1:20" ht="15.75" customHeight="1" x14ac:dyDescent="0.3">
      <c r="H23" s="84" t="s">
        <v>317</v>
      </c>
      <c r="I23" s="26">
        <v>3</v>
      </c>
      <c r="J23" s="26">
        <v>2</v>
      </c>
      <c r="K23" s="26"/>
      <c r="L23" s="26">
        <v>1</v>
      </c>
      <c r="M23" s="26">
        <v>1404</v>
      </c>
      <c r="N23" s="50">
        <v>4</v>
      </c>
      <c r="O23" s="44"/>
      <c r="P23" s="44"/>
    </row>
    <row r="24" spans="1:20" ht="15.75" customHeight="1" x14ac:dyDescent="0.3">
      <c r="H24" s="84" t="s">
        <v>313</v>
      </c>
      <c r="I24" s="26">
        <v>3</v>
      </c>
      <c r="J24" s="26">
        <v>1</v>
      </c>
      <c r="K24" s="26"/>
      <c r="L24" s="26">
        <v>2</v>
      </c>
      <c r="M24" s="26">
        <v>1419</v>
      </c>
      <c r="N24" s="50">
        <v>2</v>
      </c>
      <c r="O24" s="44"/>
      <c r="P24" s="44"/>
    </row>
    <row r="25" spans="1:20" ht="15.75" customHeight="1" x14ac:dyDescent="0.3">
      <c r="H25" s="85" t="s">
        <v>318</v>
      </c>
      <c r="I25" s="35">
        <v>3</v>
      </c>
      <c r="J25" s="35"/>
      <c r="K25" s="35"/>
      <c r="L25" s="35">
        <v>3</v>
      </c>
      <c r="M25" s="35">
        <v>1024</v>
      </c>
      <c r="N25" s="53">
        <v>0</v>
      </c>
      <c r="O25" s="44"/>
      <c r="P25" s="44"/>
    </row>
    <row r="26" spans="1:20" ht="15.75" customHeight="1" x14ac:dyDescent="0.3">
      <c r="H26" s="77"/>
    </row>
    <row r="27" spans="1:20" ht="15.75" customHeight="1" x14ac:dyDescent="0.3">
      <c r="A27" s="10" t="s">
        <v>166</v>
      </c>
      <c r="E27" s="39"/>
      <c r="G27" s="86" t="s">
        <v>167</v>
      </c>
      <c r="H27" s="77"/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AFC9B047-2873-4C0F-8AA9-DAB427D28D0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DF64-96F5-43DA-AE71-359D612E39C1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1541</v>
      </c>
      <c r="B1" s="2"/>
      <c r="C1" s="2"/>
      <c r="D1" s="3"/>
      <c r="E1" s="3"/>
      <c r="F1" s="3"/>
      <c r="G1" s="58"/>
      <c r="H1" s="3"/>
      <c r="I1" s="4" t="s">
        <v>1378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822</v>
      </c>
      <c r="B4" s="63"/>
      <c r="C4" s="64">
        <v>550</v>
      </c>
      <c r="D4" s="63"/>
      <c r="E4" s="65" t="s">
        <v>15</v>
      </c>
      <c r="F4" s="66">
        <f>SUM(F5:F7)</f>
        <v>559</v>
      </c>
      <c r="G4" s="67" t="s">
        <v>291</v>
      </c>
      <c r="H4" s="62" t="s">
        <v>1561</v>
      </c>
      <c r="I4" s="63"/>
      <c r="J4" s="64">
        <v>558</v>
      </c>
      <c r="K4" s="63"/>
      <c r="L4" s="65" t="s">
        <v>15</v>
      </c>
      <c r="M4" s="66">
        <f>SUM(M5:M7)</f>
        <v>561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1485</v>
      </c>
      <c r="B5" s="110"/>
      <c r="C5" s="111"/>
      <c r="D5" s="27">
        <v>92</v>
      </c>
      <c r="E5" s="27">
        <v>91</v>
      </c>
      <c r="F5" s="70">
        <f>SUM(D5:E5)</f>
        <v>183</v>
      </c>
      <c r="G5"/>
      <c r="H5" s="139" t="s">
        <v>121</v>
      </c>
      <c r="I5" s="110"/>
      <c r="J5" s="111"/>
      <c r="K5" s="27">
        <v>93</v>
      </c>
      <c r="L5" s="27">
        <v>88</v>
      </c>
      <c r="M5" s="70">
        <f>SUM(K5:L5)</f>
        <v>181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3" t="s">
        <v>1412</v>
      </c>
      <c r="B6" s="114"/>
      <c r="C6" s="115"/>
      <c r="D6" s="28">
        <v>96</v>
      </c>
      <c r="E6" s="28">
        <v>95</v>
      </c>
      <c r="F6" s="29">
        <f>SUM(D6:E6)</f>
        <v>191</v>
      </c>
      <c r="G6"/>
      <c r="H6" s="113" t="s">
        <v>1464</v>
      </c>
      <c r="I6" s="114"/>
      <c r="J6" s="115"/>
      <c r="K6" s="28">
        <v>95</v>
      </c>
      <c r="L6" s="28">
        <v>93</v>
      </c>
      <c r="M6" s="29">
        <f>SUM(K6:L6)</f>
        <v>188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8" t="s">
        <v>1463</v>
      </c>
      <c r="B7" s="119"/>
      <c r="C7" s="120"/>
      <c r="D7" s="37">
        <v>90</v>
      </c>
      <c r="E7" s="37">
        <v>95</v>
      </c>
      <c r="F7" s="38">
        <f>SUM(D7:E7)</f>
        <v>185</v>
      </c>
      <c r="G7"/>
      <c r="H7" s="118" t="s">
        <v>1431</v>
      </c>
      <c r="I7" s="119"/>
      <c r="J7" s="120"/>
      <c r="K7" s="37">
        <v>95</v>
      </c>
      <c r="L7" s="37">
        <v>97</v>
      </c>
      <c r="M7" s="38">
        <f>SUM(K7:L7)</f>
        <v>192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2" t="s">
        <v>1562</v>
      </c>
      <c r="B9" s="63"/>
      <c r="C9" s="64">
        <v>553</v>
      </c>
      <c r="D9" s="63"/>
      <c r="E9" s="65" t="s">
        <v>15</v>
      </c>
      <c r="F9" s="66">
        <f>SUM(F10:F12)</f>
        <v>570</v>
      </c>
      <c r="G9" s="67" t="s">
        <v>291</v>
      </c>
      <c r="H9" s="62" t="s">
        <v>1563</v>
      </c>
      <c r="I9" s="63"/>
      <c r="J9" s="64">
        <v>552</v>
      </c>
      <c r="K9" s="63"/>
      <c r="L9" s="65" t="s">
        <v>15</v>
      </c>
      <c r="M9" s="66">
        <f>SUM(M10:M12)</f>
        <v>523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39" t="s">
        <v>1446</v>
      </c>
      <c r="B10" s="110"/>
      <c r="C10" s="111"/>
      <c r="D10" s="27">
        <v>94</v>
      </c>
      <c r="E10" s="27">
        <v>96</v>
      </c>
      <c r="F10" s="70">
        <f>SUM(D10:E10)</f>
        <v>190</v>
      </c>
      <c r="G10"/>
      <c r="H10" s="139" t="s">
        <v>1453</v>
      </c>
      <c r="I10" s="110"/>
      <c r="J10" s="111"/>
      <c r="K10" s="27">
        <v>89</v>
      </c>
      <c r="L10" s="27">
        <v>84</v>
      </c>
      <c r="M10" s="70">
        <f>SUM(K10:L10)</f>
        <v>173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13" t="s">
        <v>1462</v>
      </c>
      <c r="B11" s="114"/>
      <c r="C11" s="115"/>
      <c r="D11" s="28">
        <v>95</v>
      </c>
      <c r="E11" s="28">
        <v>92</v>
      </c>
      <c r="F11" s="29">
        <f>SUM(D11:E11)</f>
        <v>187</v>
      </c>
      <c r="G11"/>
      <c r="H11" s="113" t="s">
        <v>1471</v>
      </c>
      <c r="I11" s="114"/>
      <c r="J11" s="115"/>
      <c r="K11" s="28">
        <v>87</v>
      </c>
      <c r="L11" s="28">
        <v>81</v>
      </c>
      <c r="M11" s="29">
        <f>SUM(K11:L11)</f>
        <v>168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8" t="s">
        <v>1426</v>
      </c>
      <c r="B12" s="119"/>
      <c r="C12" s="120"/>
      <c r="D12" s="37">
        <v>98</v>
      </c>
      <c r="E12" s="37">
        <v>95</v>
      </c>
      <c r="F12" s="38">
        <f>SUM(D12:E12)</f>
        <v>193</v>
      </c>
      <c r="G12"/>
      <c r="H12" s="118" t="s">
        <v>1448</v>
      </c>
      <c r="I12" s="119"/>
      <c r="J12" s="120"/>
      <c r="K12" s="37">
        <v>88</v>
      </c>
      <c r="L12" s="37">
        <v>94</v>
      </c>
      <c r="M12" s="38">
        <f>SUM(K12:L12)</f>
        <v>182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2" t="s">
        <v>1564</v>
      </c>
      <c r="B14" s="63"/>
      <c r="C14" s="64">
        <v>554</v>
      </c>
      <c r="D14" s="63"/>
      <c r="E14" s="65" t="s">
        <v>15</v>
      </c>
      <c r="F14" s="66">
        <f>SUM(F15:F17)</f>
        <v>557</v>
      </c>
      <c r="G14" s="67" t="s">
        <v>291</v>
      </c>
      <c r="H14" s="44" t="s">
        <v>1565</v>
      </c>
      <c r="I14" s="44"/>
      <c r="J14" s="129">
        <v>552</v>
      </c>
      <c r="K14" s="44"/>
      <c r="L14" s="44"/>
      <c r="M14" s="44">
        <v>552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39" t="s">
        <v>517</v>
      </c>
      <c r="B15" s="110"/>
      <c r="C15" s="111"/>
      <c r="D15" s="27">
        <v>90</v>
      </c>
      <c r="E15" s="27">
        <v>95</v>
      </c>
      <c r="F15" s="70">
        <f>SUM(D15:E15)</f>
        <v>185</v>
      </c>
      <c r="G15"/>
      <c r="H15" s="44"/>
      <c r="I15" s="44"/>
      <c r="J15" s="44"/>
      <c r="K15" s="44"/>
      <c r="L15" s="44"/>
      <c r="M15" s="44"/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13" t="s">
        <v>1312</v>
      </c>
      <c r="B16" s="114"/>
      <c r="C16" s="115"/>
      <c r="D16" s="28">
        <v>91</v>
      </c>
      <c r="E16" s="28">
        <v>89</v>
      </c>
      <c r="F16" s="29">
        <f>SUM(D16:E16)</f>
        <v>180</v>
      </c>
      <c r="G16"/>
      <c r="H16" s="44"/>
      <c r="I16" s="44"/>
      <c r="J16" s="44"/>
      <c r="K16" s="44"/>
      <c r="L16" s="44"/>
      <c r="M16" s="44"/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18" t="s">
        <v>1427</v>
      </c>
      <c r="B17" s="119"/>
      <c r="C17" s="120"/>
      <c r="D17" s="37">
        <v>95</v>
      </c>
      <c r="E17" s="37">
        <v>97</v>
      </c>
      <c r="F17" s="38">
        <f>SUM(D17:E17)</f>
        <v>192</v>
      </c>
      <c r="G17"/>
      <c r="H17" s="44"/>
      <c r="I17" s="44"/>
      <c r="J17" s="44"/>
      <c r="K17" s="44"/>
      <c r="L17" s="44"/>
      <c r="M17" s="44"/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4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1566</v>
      </c>
      <c r="H20" s="81" t="s">
        <v>1562</v>
      </c>
      <c r="I20" s="69">
        <v>3</v>
      </c>
      <c r="J20" s="69">
        <v>3</v>
      </c>
      <c r="K20" s="69"/>
      <c r="L20" s="69"/>
      <c r="M20" s="69">
        <v>1703</v>
      </c>
      <c r="N20" s="82">
        <v>6</v>
      </c>
      <c r="O20" s="44"/>
      <c r="P20" s="44"/>
    </row>
    <row r="21" spans="1:20" ht="15.75" customHeight="1" x14ac:dyDescent="0.3">
      <c r="B21" s="76" t="s">
        <v>1567</v>
      </c>
      <c r="H21" s="84" t="s">
        <v>822</v>
      </c>
      <c r="I21" s="26">
        <v>3</v>
      </c>
      <c r="J21" s="26">
        <v>2</v>
      </c>
      <c r="K21" s="26"/>
      <c r="L21" s="26">
        <v>1</v>
      </c>
      <c r="M21" s="26">
        <v>1676</v>
      </c>
      <c r="N21" s="50">
        <v>4</v>
      </c>
      <c r="O21" s="44"/>
      <c r="P21" s="44"/>
    </row>
    <row r="22" spans="1:20" ht="15.75" customHeight="1" x14ac:dyDescent="0.3">
      <c r="B22" s="9" t="s">
        <v>304</v>
      </c>
      <c r="H22" s="84" t="s">
        <v>1561</v>
      </c>
      <c r="I22" s="26">
        <v>3</v>
      </c>
      <c r="J22" s="26">
        <v>1</v>
      </c>
      <c r="K22" s="26"/>
      <c r="L22" s="26">
        <v>2</v>
      </c>
      <c r="M22" s="26">
        <v>1665</v>
      </c>
      <c r="N22" s="50">
        <v>2</v>
      </c>
      <c r="O22" s="44"/>
      <c r="P22" s="44"/>
    </row>
    <row r="23" spans="1:20" ht="15.75" customHeight="1" x14ac:dyDescent="0.3">
      <c r="H23" s="84" t="s">
        <v>1565</v>
      </c>
      <c r="I23" s="26">
        <v>3</v>
      </c>
      <c r="J23" s="26">
        <v>1</v>
      </c>
      <c r="K23" s="26"/>
      <c r="L23" s="26">
        <v>2</v>
      </c>
      <c r="M23" s="26">
        <v>1656</v>
      </c>
      <c r="N23" s="50">
        <v>2</v>
      </c>
      <c r="O23" s="44"/>
      <c r="P23" s="44"/>
    </row>
    <row r="24" spans="1:20" ht="15.75" customHeight="1" x14ac:dyDescent="0.3">
      <c r="H24" s="84" t="s">
        <v>1564</v>
      </c>
      <c r="I24" s="26">
        <v>3</v>
      </c>
      <c r="J24" s="26">
        <v>1</v>
      </c>
      <c r="K24" s="26"/>
      <c r="L24" s="26">
        <v>2</v>
      </c>
      <c r="M24" s="26">
        <v>1644</v>
      </c>
      <c r="N24" s="50">
        <v>2</v>
      </c>
      <c r="O24" s="44"/>
      <c r="P24" s="44"/>
    </row>
    <row r="25" spans="1:20" ht="15.75" customHeight="1" x14ac:dyDescent="0.3">
      <c r="H25" s="85" t="s">
        <v>1563</v>
      </c>
      <c r="I25" s="35">
        <v>3</v>
      </c>
      <c r="J25" s="35">
        <v>1</v>
      </c>
      <c r="K25" s="35"/>
      <c r="L25" s="35">
        <v>2</v>
      </c>
      <c r="M25" s="35">
        <v>1625</v>
      </c>
      <c r="N25" s="53">
        <v>2</v>
      </c>
      <c r="O25" s="44"/>
      <c r="P25" s="44"/>
    </row>
    <row r="26" spans="1:20" ht="15.75" customHeight="1" x14ac:dyDescent="0.3">
      <c r="B26" s="89"/>
      <c r="C26" s="89"/>
      <c r="H26" s="246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2" t="s">
        <v>1568</v>
      </c>
      <c r="B30" s="63"/>
      <c r="C30" s="64">
        <v>542</v>
      </c>
      <c r="D30" s="63"/>
      <c r="E30" s="65" t="s">
        <v>15</v>
      </c>
      <c r="F30" s="66">
        <f>SUM(F31:F33)</f>
        <v>547</v>
      </c>
      <c r="G30" s="67" t="s">
        <v>291</v>
      </c>
      <c r="H30" s="62" t="s">
        <v>1569</v>
      </c>
      <c r="I30" s="63"/>
      <c r="J30" s="64">
        <v>546</v>
      </c>
      <c r="K30" s="63"/>
      <c r="L30" s="65" t="s">
        <v>15</v>
      </c>
      <c r="M30" s="66">
        <f>SUM(M31:M33)</f>
        <v>539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1445</v>
      </c>
      <c r="B31" s="110"/>
      <c r="C31" s="111"/>
      <c r="D31" s="27">
        <v>97</v>
      </c>
      <c r="E31" s="27">
        <v>93</v>
      </c>
      <c r="F31" s="70">
        <f>SUM(D31:E31)</f>
        <v>190</v>
      </c>
      <c r="G31"/>
      <c r="H31" s="139" t="s">
        <v>1385</v>
      </c>
      <c r="I31" s="110"/>
      <c r="J31" s="111"/>
      <c r="K31" s="27">
        <v>96</v>
      </c>
      <c r="L31" s="27">
        <v>90</v>
      </c>
      <c r="M31" s="70">
        <f>SUM(K31:L31)</f>
        <v>186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3" t="s">
        <v>1502</v>
      </c>
      <c r="B32" s="114"/>
      <c r="C32" s="115"/>
      <c r="D32" s="28">
        <v>88</v>
      </c>
      <c r="E32" s="28">
        <v>89</v>
      </c>
      <c r="F32" s="29">
        <f>SUM(D32:E32)</f>
        <v>177</v>
      </c>
      <c r="G32"/>
      <c r="H32" s="113" t="s">
        <v>1521</v>
      </c>
      <c r="I32" s="114"/>
      <c r="J32" s="115"/>
      <c r="K32" s="28">
        <v>89</v>
      </c>
      <c r="L32" s="28">
        <v>84</v>
      </c>
      <c r="M32" s="29">
        <f>SUM(K32:L32)</f>
        <v>173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8" t="s">
        <v>1459</v>
      </c>
      <c r="B33" s="119"/>
      <c r="C33" s="120"/>
      <c r="D33" s="37">
        <v>90</v>
      </c>
      <c r="E33" s="37">
        <v>90</v>
      </c>
      <c r="F33" s="38">
        <f>SUM(D33:E33)</f>
        <v>180</v>
      </c>
      <c r="G33"/>
      <c r="H33" s="118" t="s">
        <v>1465</v>
      </c>
      <c r="I33" s="119"/>
      <c r="J33" s="120"/>
      <c r="K33" s="37">
        <v>89</v>
      </c>
      <c r="L33" s="37">
        <v>91</v>
      </c>
      <c r="M33" s="38">
        <f>SUM(K33:L33)</f>
        <v>180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2" t="s">
        <v>1570</v>
      </c>
      <c r="B35" s="63"/>
      <c r="C35" s="64">
        <v>538</v>
      </c>
      <c r="D35" s="63"/>
      <c r="E35" s="65" t="s">
        <v>15</v>
      </c>
      <c r="F35" s="66">
        <f>SUM(F36:F38)</f>
        <v>526</v>
      </c>
      <c r="G35" s="67" t="s">
        <v>291</v>
      </c>
      <c r="H35" s="62" t="s">
        <v>1571</v>
      </c>
      <c r="I35" s="63"/>
      <c r="J35" s="64">
        <v>545</v>
      </c>
      <c r="K35" s="63"/>
      <c r="L35" s="65" t="s">
        <v>15</v>
      </c>
      <c r="M35" s="66">
        <f>SUM(M36:M38)</f>
        <v>557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1503</v>
      </c>
      <c r="B36" s="110"/>
      <c r="C36" s="111"/>
      <c r="D36" s="27">
        <v>92</v>
      </c>
      <c r="E36" s="27">
        <v>87</v>
      </c>
      <c r="F36" s="70">
        <f>SUM(D36:E36)</f>
        <v>179</v>
      </c>
      <c r="G36"/>
      <c r="H36" s="139" t="s">
        <v>1452</v>
      </c>
      <c r="I36" s="110"/>
      <c r="J36" s="111"/>
      <c r="K36" s="27">
        <v>95</v>
      </c>
      <c r="L36" s="27">
        <v>93</v>
      </c>
      <c r="M36" s="70">
        <f>SUM(K36:L36)</f>
        <v>188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3" t="s">
        <v>1488</v>
      </c>
      <c r="B37" s="114"/>
      <c r="C37" s="115"/>
      <c r="D37" s="28">
        <v>89</v>
      </c>
      <c r="E37" s="28">
        <v>84</v>
      </c>
      <c r="F37" s="29">
        <f>SUM(D37:E37)</f>
        <v>173</v>
      </c>
      <c r="G37"/>
      <c r="H37" s="113" t="s">
        <v>1572</v>
      </c>
      <c r="I37" s="114"/>
      <c r="J37" s="115"/>
      <c r="K37" s="28">
        <v>94</v>
      </c>
      <c r="L37" s="28">
        <v>90</v>
      </c>
      <c r="M37" s="29">
        <f>SUM(K37:L37)</f>
        <v>184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8" t="s">
        <v>1466</v>
      </c>
      <c r="B38" s="119"/>
      <c r="C38" s="120"/>
      <c r="D38" s="37">
        <v>86</v>
      </c>
      <c r="E38" s="37">
        <v>88</v>
      </c>
      <c r="F38" s="38">
        <f>SUM(D38:E38)</f>
        <v>174</v>
      </c>
      <c r="G38"/>
      <c r="H38" s="118" t="s">
        <v>1573</v>
      </c>
      <c r="I38" s="119"/>
      <c r="J38" s="120"/>
      <c r="K38" s="37">
        <v>93</v>
      </c>
      <c r="L38" s="37">
        <v>92</v>
      </c>
      <c r="M38" s="38">
        <f>SUM(K38:L38)</f>
        <v>185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2" t="s">
        <v>1574</v>
      </c>
      <c r="B40" s="63"/>
      <c r="C40" s="64">
        <v>540</v>
      </c>
      <c r="D40" s="63"/>
      <c r="E40" s="65" t="s">
        <v>15</v>
      </c>
      <c r="F40" s="66">
        <f>SUM(F41:F43)</f>
        <v>557</v>
      </c>
      <c r="G40" s="67" t="s">
        <v>291</v>
      </c>
      <c r="H40" s="44" t="s">
        <v>1575</v>
      </c>
      <c r="I40" s="44"/>
      <c r="J40" s="129">
        <v>540</v>
      </c>
      <c r="K40" s="44"/>
      <c r="L40" s="44"/>
      <c r="M40" s="44">
        <v>540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39" t="s">
        <v>1408</v>
      </c>
      <c r="B41" s="110"/>
      <c r="C41" s="111"/>
      <c r="D41" s="27">
        <v>95</v>
      </c>
      <c r="E41" s="27">
        <v>97</v>
      </c>
      <c r="F41" s="70">
        <f>SUM(D41:E41)</f>
        <v>192</v>
      </c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3" t="s">
        <v>1522</v>
      </c>
      <c r="B42" s="114"/>
      <c r="C42" s="115"/>
      <c r="D42" s="28">
        <v>93</v>
      </c>
      <c r="E42" s="28">
        <v>85</v>
      </c>
      <c r="F42" s="29">
        <f>SUM(D42:E42)</f>
        <v>178</v>
      </c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8" t="s">
        <v>1444</v>
      </c>
      <c r="B43" s="119"/>
      <c r="C43" s="120"/>
      <c r="D43" s="37">
        <v>95</v>
      </c>
      <c r="E43" s="37">
        <v>92</v>
      </c>
      <c r="F43" s="38">
        <f>SUM(D43:E43)</f>
        <v>187</v>
      </c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74" t="s">
        <v>49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1576</v>
      </c>
      <c r="H46" s="81" t="s">
        <v>1568</v>
      </c>
      <c r="I46" s="69">
        <v>3</v>
      </c>
      <c r="J46" s="69">
        <v>3</v>
      </c>
      <c r="K46" s="69"/>
      <c r="L46" s="69"/>
      <c r="M46" s="69">
        <v>1650</v>
      </c>
      <c r="N46" s="82">
        <v>6</v>
      </c>
      <c r="O46" s="44"/>
      <c r="P46" s="44"/>
    </row>
    <row r="47" spans="1:20" ht="15.75" customHeight="1" x14ac:dyDescent="0.3">
      <c r="B47" s="83" t="s">
        <v>1577</v>
      </c>
      <c r="H47" s="84" t="s">
        <v>1569</v>
      </c>
      <c r="I47" s="26">
        <v>3</v>
      </c>
      <c r="J47" s="26">
        <v>2</v>
      </c>
      <c r="K47" s="26"/>
      <c r="L47" s="26">
        <v>1</v>
      </c>
      <c r="M47" s="26">
        <v>1654</v>
      </c>
      <c r="N47" s="50">
        <v>4</v>
      </c>
      <c r="O47" s="44"/>
      <c r="P47" s="44"/>
    </row>
    <row r="48" spans="1:20" ht="15.75" customHeight="1" x14ac:dyDescent="0.3">
      <c r="B48" s="9" t="s">
        <v>304</v>
      </c>
      <c r="H48" s="84" t="s">
        <v>1574</v>
      </c>
      <c r="I48" s="26">
        <v>3</v>
      </c>
      <c r="J48" s="26">
        <v>2</v>
      </c>
      <c r="K48" s="26"/>
      <c r="L48" s="26">
        <v>1</v>
      </c>
      <c r="M48" s="26">
        <v>1653</v>
      </c>
      <c r="N48" s="50">
        <v>4</v>
      </c>
      <c r="O48" s="44"/>
      <c r="P48" s="44"/>
    </row>
    <row r="49" spans="1:16" ht="15.75" customHeight="1" x14ac:dyDescent="0.3">
      <c r="H49" s="84" t="s">
        <v>1571</v>
      </c>
      <c r="I49" s="26">
        <v>3</v>
      </c>
      <c r="J49" s="26">
        <v>2</v>
      </c>
      <c r="K49" s="26"/>
      <c r="L49" s="26">
        <v>1</v>
      </c>
      <c r="M49" s="26">
        <v>1626</v>
      </c>
      <c r="N49" s="50">
        <v>4</v>
      </c>
      <c r="O49" s="44"/>
      <c r="P49" s="44"/>
    </row>
    <row r="50" spans="1:16" ht="15.75" customHeight="1" x14ac:dyDescent="0.3">
      <c r="H50" s="84" t="s">
        <v>1575</v>
      </c>
      <c r="I50" s="26">
        <v>3</v>
      </c>
      <c r="J50" s="26"/>
      <c r="K50" s="26"/>
      <c r="L50" s="26">
        <v>3</v>
      </c>
      <c r="M50" s="26">
        <v>1620</v>
      </c>
      <c r="N50" s="50">
        <v>0</v>
      </c>
      <c r="O50" s="44"/>
      <c r="P50" s="44"/>
    </row>
    <row r="51" spans="1:16" ht="15.75" customHeight="1" x14ac:dyDescent="0.3">
      <c r="H51" s="85" t="s">
        <v>1570</v>
      </c>
      <c r="I51" s="35">
        <v>3</v>
      </c>
      <c r="J51" s="35"/>
      <c r="K51" s="35"/>
      <c r="L51" s="35">
        <v>3</v>
      </c>
      <c r="M51" s="35">
        <v>1614</v>
      </c>
      <c r="N51" s="53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1342</v>
      </c>
      <c r="E53" s="39"/>
      <c r="G53" s="86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66912442-83A2-4A70-A687-709BCA45F29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0D9CD-2163-40FC-8C81-A834A121F748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1541</v>
      </c>
      <c r="B1" s="2"/>
      <c r="C1" s="2"/>
      <c r="D1" s="3"/>
      <c r="E1" s="3"/>
      <c r="F1" s="3"/>
      <c r="G1" s="58"/>
      <c r="H1" s="3"/>
      <c r="I1" s="4" t="s">
        <v>1378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1578</v>
      </c>
      <c r="B4" s="63"/>
      <c r="C4" s="64">
        <v>470</v>
      </c>
      <c r="D4" s="63"/>
      <c r="E4" s="65" t="s">
        <v>15</v>
      </c>
      <c r="F4" s="66">
        <f>SUM(F5:F7)</f>
        <v>538</v>
      </c>
      <c r="G4" s="67" t="s">
        <v>291</v>
      </c>
      <c r="H4" s="62" t="s">
        <v>564</v>
      </c>
      <c r="I4" s="63"/>
      <c r="J4" s="64">
        <v>533</v>
      </c>
      <c r="K4" s="63"/>
      <c r="L4" s="65" t="s">
        <v>15</v>
      </c>
      <c r="M4" s="66">
        <f>SUM(M5:M7)</f>
        <v>554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1519</v>
      </c>
      <c r="B5" s="110"/>
      <c r="C5" s="111"/>
      <c r="D5" s="27">
        <v>92</v>
      </c>
      <c r="E5" s="27">
        <v>91</v>
      </c>
      <c r="F5" s="70">
        <f>SUM(D5:E5)</f>
        <v>183</v>
      </c>
      <c r="G5"/>
      <c r="H5" s="139" t="s">
        <v>1507</v>
      </c>
      <c r="I5" s="110"/>
      <c r="J5" s="111"/>
      <c r="K5" s="27">
        <v>90</v>
      </c>
      <c r="L5" s="27">
        <v>89</v>
      </c>
      <c r="M5" s="70">
        <f>SUM(K5:L5)</f>
        <v>179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3" t="s">
        <v>1530</v>
      </c>
      <c r="B6" s="114"/>
      <c r="C6" s="115"/>
      <c r="D6" s="28">
        <v>92</v>
      </c>
      <c r="E6" s="28">
        <v>83</v>
      </c>
      <c r="F6" s="29">
        <f>SUM(D6:E6)</f>
        <v>175</v>
      </c>
      <c r="G6"/>
      <c r="H6" s="113" t="s">
        <v>1491</v>
      </c>
      <c r="I6" s="114"/>
      <c r="J6" s="115"/>
      <c r="K6" s="28">
        <v>98</v>
      </c>
      <c r="L6" s="28">
        <v>94</v>
      </c>
      <c r="M6" s="29">
        <f>SUM(K6:L6)</f>
        <v>192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8" t="s">
        <v>1520</v>
      </c>
      <c r="B7" s="119"/>
      <c r="C7" s="120"/>
      <c r="D7" s="37">
        <v>87</v>
      </c>
      <c r="E7" s="37">
        <v>93</v>
      </c>
      <c r="F7" s="38">
        <f>SUM(D7:E7)</f>
        <v>180</v>
      </c>
      <c r="G7"/>
      <c r="H7" s="118" t="s">
        <v>1494</v>
      </c>
      <c r="I7" s="119"/>
      <c r="J7" s="120"/>
      <c r="K7" s="37">
        <v>91</v>
      </c>
      <c r="L7" s="37">
        <v>92</v>
      </c>
      <c r="M7" s="38">
        <f>SUM(K7:L7)</f>
        <v>183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2" t="s">
        <v>1579</v>
      </c>
      <c r="B9" s="63"/>
      <c r="C9" s="64">
        <v>527</v>
      </c>
      <c r="D9" s="63"/>
      <c r="E9" s="65" t="s">
        <v>15</v>
      </c>
      <c r="F9" s="66">
        <f>SUM(F10:F12)</f>
        <v>507</v>
      </c>
      <c r="G9" s="67" t="s">
        <v>291</v>
      </c>
      <c r="H9" s="62" t="s">
        <v>1580</v>
      </c>
      <c r="I9" s="63"/>
      <c r="J9" s="64">
        <v>534</v>
      </c>
      <c r="K9" s="63"/>
      <c r="L9" s="65" t="s">
        <v>15</v>
      </c>
      <c r="M9" s="66">
        <f>SUM(M10:M12)</f>
        <v>539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39" t="s">
        <v>1492</v>
      </c>
      <c r="B10" s="110"/>
      <c r="C10" s="111"/>
      <c r="D10" s="27">
        <v>86</v>
      </c>
      <c r="E10" s="27">
        <v>87</v>
      </c>
      <c r="F10" s="70">
        <f>SUM(D10:E10)</f>
        <v>173</v>
      </c>
      <c r="G10"/>
      <c r="H10" s="139" t="s">
        <v>1581</v>
      </c>
      <c r="I10" s="110"/>
      <c r="J10" s="111"/>
      <c r="K10" s="27">
        <v>88</v>
      </c>
      <c r="L10" s="27">
        <v>85</v>
      </c>
      <c r="M10" s="70">
        <f>SUM(K10:L10)</f>
        <v>173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13" t="s">
        <v>1512</v>
      </c>
      <c r="B11" s="114"/>
      <c r="C11" s="115"/>
      <c r="D11" s="28">
        <v>91</v>
      </c>
      <c r="E11" s="28">
        <v>75</v>
      </c>
      <c r="F11" s="29">
        <f>SUM(D11:E11)</f>
        <v>166</v>
      </c>
      <c r="G11"/>
      <c r="H11" s="113" t="s">
        <v>1501</v>
      </c>
      <c r="I11" s="114"/>
      <c r="J11" s="115"/>
      <c r="K11" s="28">
        <v>91</v>
      </c>
      <c r="L11" s="28">
        <v>91</v>
      </c>
      <c r="M11" s="29">
        <f>SUM(K11:L11)</f>
        <v>182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8" t="s">
        <v>1513</v>
      </c>
      <c r="B12" s="119"/>
      <c r="C12" s="120"/>
      <c r="D12" s="37">
        <v>81</v>
      </c>
      <c r="E12" s="37">
        <v>87</v>
      </c>
      <c r="F12" s="38">
        <f>SUM(D12:E12)</f>
        <v>168</v>
      </c>
      <c r="G12"/>
      <c r="H12" s="118" t="s">
        <v>1582</v>
      </c>
      <c r="I12" s="119"/>
      <c r="J12" s="120"/>
      <c r="K12" s="37">
        <v>90</v>
      </c>
      <c r="L12" s="37">
        <v>94</v>
      </c>
      <c r="M12" s="38">
        <f>SUM(K12:L12)</f>
        <v>184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44" t="s">
        <v>1583</v>
      </c>
      <c r="B14" s="44"/>
      <c r="C14" s="129">
        <v>475</v>
      </c>
      <c r="D14" s="44"/>
      <c r="E14" s="44"/>
      <c r="F14" s="44">
        <v>475</v>
      </c>
      <c r="G14" s="67" t="s">
        <v>291</v>
      </c>
      <c r="H14" t="s">
        <v>1584</v>
      </c>
      <c r="I14"/>
      <c r="J14"/>
      <c r="K14"/>
      <c r="L14"/>
      <c r="M14">
        <v>475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44"/>
      <c r="B15" s="44"/>
      <c r="C15" s="44"/>
      <c r="D15" s="44"/>
      <c r="E15" s="44"/>
      <c r="F15" s="44"/>
      <c r="G15"/>
      <c r="H15"/>
      <c r="I15"/>
      <c r="J15"/>
      <c r="K15"/>
      <c r="L15"/>
      <c r="M15"/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44"/>
      <c r="B16" s="44"/>
      <c r="C16" s="44"/>
      <c r="D16" s="44"/>
      <c r="E16" s="44"/>
      <c r="F16" s="44"/>
      <c r="G16"/>
      <c r="H16"/>
      <c r="I16"/>
      <c r="J16"/>
      <c r="K16"/>
      <c r="L16"/>
      <c r="M16"/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44"/>
      <c r="B17" s="44"/>
      <c r="C17" s="44"/>
      <c r="D17" s="44"/>
      <c r="E17" s="44"/>
      <c r="F17" s="44"/>
      <c r="G17"/>
      <c r="H17"/>
      <c r="I17"/>
      <c r="J17"/>
      <c r="K17"/>
      <c r="L17"/>
      <c r="M17"/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4" t="s">
        <v>82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1585</v>
      </c>
      <c r="H20" s="81" t="s">
        <v>1583</v>
      </c>
      <c r="I20" s="69">
        <v>3</v>
      </c>
      <c r="J20" s="69">
        <v>2</v>
      </c>
      <c r="K20" s="69">
        <v>1</v>
      </c>
      <c r="L20" s="69"/>
      <c r="M20" s="69">
        <v>1425</v>
      </c>
      <c r="N20" s="82">
        <v>5</v>
      </c>
      <c r="O20" s="44"/>
      <c r="P20" s="44"/>
    </row>
    <row r="21" spans="1:20" ht="15.75" customHeight="1" x14ac:dyDescent="0.3">
      <c r="B21" s="83" t="s">
        <v>1586</v>
      </c>
      <c r="H21" s="84" t="s">
        <v>1580</v>
      </c>
      <c r="I21" s="26">
        <v>3</v>
      </c>
      <c r="J21" s="26">
        <v>2</v>
      </c>
      <c r="K21" s="26"/>
      <c r="L21" s="26">
        <v>1</v>
      </c>
      <c r="M21" s="26">
        <v>1596</v>
      </c>
      <c r="N21" s="50">
        <v>4</v>
      </c>
      <c r="O21" s="44"/>
      <c r="P21" s="44"/>
    </row>
    <row r="22" spans="1:20" ht="15.75" customHeight="1" x14ac:dyDescent="0.3">
      <c r="B22" s="9" t="s">
        <v>304</v>
      </c>
      <c r="H22" s="84" t="s">
        <v>564</v>
      </c>
      <c r="I22" s="26">
        <v>3</v>
      </c>
      <c r="J22" s="26">
        <v>2</v>
      </c>
      <c r="K22" s="26"/>
      <c r="L22" s="26">
        <v>1</v>
      </c>
      <c r="M22" s="26">
        <v>1448</v>
      </c>
      <c r="N22" s="50">
        <v>4</v>
      </c>
      <c r="O22" s="44"/>
      <c r="P22" s="44"/>
    </row>
    <row r="23" spans="1:20" ht="15.75" customHeight="1" x14ac:dyDescent="0.3">
      <c r="H23" s="84" t="s">
        <v>1578</v>
      </c>
      <c r="I23" s="26">
        <v>3</v>
      </c>
      <c r="J23" s="26">
        <v>1</v>
      </c>
      <c r="K23" s="26"/>
      <c r="L23" s="26">
        <v>2</v>
      </c>
      <c r="M23" s="26">
        <v>1490</v>
      </c>
      <c r="N23" s="50">
        <v>2</v>
      </c>
      <c r="O23" s="44"/>
      <c r="P23" s="44"/>
    </row>
    <row r="24" spans="1:20" ht="15.75" customHeight="1" x14ac:dyDescent="0.3">
      <c r="H24" s="85" t="s">
        <v>1579</v>
      </c>
      <c r="I24" s="35">
        <v>3</v>
      </c>
      <c r="J24" s="35"/>
      <c r="K24" s="35"/>
      <c r="L24" s="35">
        <v>3</v>
      </c>
      <c r="M24" s="35">
        <v>1365</v>
      </c>
      <c r="N24" s="53">
        <v>0</v>
      </c>
      <c r="O24" s="44"/>
      <c r="P24" s="44"/>
    </row>
    <row r="25" spans="1:20" ht="15.75" customHeight="1" x14ac:dyDescent="0.3">
      <c r="H25" s="44"/>
      <c r="I25" s="44"/>
      <c r="J25" s="44"/>
      <c r="K25" s="44"/>
      <c r="L25" s="44"/>
      <c r="M25" s="44"/>
      <c r="N25" s="44"/>
      <c r="O25" s="44"/>
      <c r="P25" s="44"/>
    </row>
    <row r="26" spans="1:20" ht="15.75" customHeight="1" x14ac:dyDescent="0.3">
      <c r="A26" s="10" t="s">
        <v>1342</v>
      </c>
      <c r="E26" s="39"/>
      <c r="G26" s="86" t="s">
        <v>167</v>
      </c>
      <c r="H26" s="246"/>
      <c r="I26" s="80"/>
      <c r="J26" s="80"/>
      <c r="K26" s="80"/>
      <c r="L26" s="80"/>
      <c r="M26" s="80"/>
      <c r="N26" s="80"/>
    </row>
    <row r="27" spans="1:20" ht="15.75" customHeight="1" x14ac:dyDescent="0.3">
      <c r="A27" s="10" t="s">
        <v>168</v>
      </c>
      <c r="H27" s="246"/>
      <c r="I27" s="80"/>
      <c r="J27" s="80"/>
      <c r="K27" s="80"/>
      <c r="L27" s="80"/>
      <c r="M27" s="80"/>
      <c r="N27" s="80"/>
    </row>
    <row r="28" spans="1:20" ht="15.75" customHeight="1" x14ac:dyDescent="0.3">
      <c r="A28"/>
      <c r="B28"/>
      <c r="C28"/>
      <c r="D28"/>
      <c r="E28"/>
      <c r="F28"/>
      <c r="G28" s="67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2829966-836A-43DD-BD48-F248BADA25A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090F-CE39-48C4-8824-1F1423FB745A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61" customWidth="1"/>
    <col min="2" max="3" width="20.7109375" style="261" customWidth="1"/>
    <col min="4" max="7" width="5" style="261" customWidth="1"/>
    <col min="8" max="8" width="1.7109375" style="261" customWidth="1"/>
    <col min="9" max="9" width="2.7109375" style="261" customWidth="1"/>
    <col min="10" max="11" width="20.7109375" style="261" customWidth="1"/>
    <col min="12" max="15" width="5" style="261" customWidth="1"/>
    <col min="16" max="16" width="5.140625" style="261" customWidth="1"/>
    <col min="17" max="25" width="12.85546875" style="261"/>
  </cols>
  <sheetData>
    <row r="1" spans="1:25" ht="18" x14ac:dyDescent="0.35">
      <c r="A1" s="248"/>
      <c r="B1" s="249" t="s">
        <v>1587</v>
      </c>
      <c r="C1" s="250"/>
      <c r="D1" s="251"/>
      <c r="E1" s="251"/>
      <c r="F1" s="251"/>
      <c r="G1" s="251"/>
      <c r="H1" s="251"/>
      <c r="I1" s="252" t="s">
        <v>1588</v>
      </c>
      <c r="J1" s="251"/>
      <c r="K1" s="251"/>
      <c r="L1" s="252">
        <v>12611584</v>
      </c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3"/>
    </row>
    <row r="2" spans="1:25" ht="19.5" customHeight="1" x14ac:dyDescent="0.35">
      <c r="A2" s="254"/>
      <c r="B2" s="255" t="s">
        <v>2</v>
      </c>
      <c r="C2" s="256"/>
      <c r="D2" s="257"/>
      <c r="E2" s="257"/>
      <c r="F2" s="258"/>
      <c r="G2" s="257"/>
      <c r="H2" s="257"/>
      <c r="I2" s="259"/>
      <c r="J2" s="260" t="s">
        <v>3</v>
      </c>
      <c r="K2" s="260"/>
      <c r="L2" s="260"/>
      <c r="M2" s="260"/>
      <c r="N2" s="260"/>
      <c r="O2" s="260"/>
    </row>
    <row r="3" spans="1:25" ht="15.75" x14ac:dyDescent="0.3">
      <c r="A3" s="262"/>
      <c r="B3" s="263" t="s">
        <v>4</v>
      </c>
      <c r="C3" s="264" t="s">
        <v>1589</v>
      </c>
      <c r="D3" s="265"/>
      <c r="E3" s="266" t="s">
        <v>1590</v>
      </c>
      <c r="F3" s="263"/>
      <c r="G3" s="263"/>
      <c r="H3" s="167"/>
      <c r="I3" s="262"/>
      <c r="J3" s="263" t="s">
        <v>7</v>
      </c>
      <c r="K3" s="264" t="s">
        <v>1591</v>
      </c>
      <c r="L3" s="265"/>
      <c r="M3" s="266" t="s">
        <v>1592</v>
      </c>
      <c r="N3" s="263"/>
      <c r="O3" s="263"/>
    </row>
    <row r="4" spans="1:25" ht="15.75" x14ac:dyDescent="0.3">
      <c r="A4" s="267">
        <v>1</v>
      </c>
      <c r="B4" s="268" t="s">
        <v>10</v>
      </c>
      <c r="C4" s="268" t="s">
        <v>11</v>
      </c>
      <c r="D4" s="269" t="s">
        <v>12</v>
      </c>
      <c r="E4" s="269" t="s">
        <v>13</v>
      </c>
      <c r="F4" s="269" t="s">
        <v>14</v>
      </c>
      <c r="G4" s="270" t="s">
        <v>15</v>
      </c>
      <c r="H4" s="257"/>
      <c r="I4" s="267">
        <v>1</v>
      </c>
      <c r="J4" s="268" t="s">
        <v>10</v>
      </c>
      <c r="K4" s="268" t="s">
        <v>11</v>
      </c>
      <c r="L4" s="269" t="s">
        <v>12</v>
      </c>
      <c r="M4" s="269" t="s">
        <v>13</v>
      </c>
      <c r="N4" s="269" t="s">
        <v>14</v>
      </c>
      <c r="O4" s="270" t="s">
        <v>15</v>
      </c>
    </row>
    <row r="5" spans="1:25" ht="15.75" x14ac:dyDescent="0.3">
      <c r="A5" s="271">
        <v>9</v>
      </c>
      <c r="B5" s="272" t="s">
        <v>1593</v>
      </c>
      <c r="C5" s="272" t="s">
        <v>583</v>
      </c>
      <c r="D5" s="273">
        <v>99</v>
      </c>
      <c r="E5" s="274">
        <v>9</v>
      </c>
      <c r="F5" s="273">
        <v>297</v>
      </c>
      <c r="G5" s="275">
        <v>27</v>
      </c>
      <c r="H5" s="168"/>
      <c r="I5" s="271">
        <v>9</v>
      </c>
      <c r="J5" s="272" t="s">
        <v>1594</v>
      </c>
      <c r="K5" s="272" t="s">
        <v>41</v>
      </c>
      <c r="L5" s="273">
        <v>97</v>
      </c>
      <c r="M5" s="274">
        <v>9</v>
      </c>
      <c r="N5" s="273">
        <v>285</v>
      </c>
      <c r="O5" s="275">
        <v>23</v>
      </c>
    </row>
    <row r="6" spans="1:25" ht="15.75" x14ac:dyDescent="0.3">
      <c r="A6" s="276">
        <v>1</v>
      </c>
      <c r="B6" s="277" t="s">
        <v>343</v>
      </c>
      <c r="C6" s="277" t="s">
        <v>148</v>
      </c>
      <c r="D6" s="278">
        <v>98</v>
      </c>
      <c r="E6" s="279">
        <v>8</v>
      </c>
      <c r="F6" s="280">
        <v>290</v>
      </c>
      <c r="G6" s="281">
        <v>21</v>
      </c>
      <c r="H6" s="257"/>
      <c r="I6" s="276">
        <v>3</v>
      </c>
      <c r="J6" s="282" t="s">
        <v>1595</v>
      </c>
      <c r="K6" s="187" t="s">
        <v>93</v>
      </c>
      <c r="L6" s="188">
        <v>94</v>
      </c>
      <c r="M6" s="279">
        <v>4</v>
      </c>
      <c r="N6" s="188">
        <v>285</v>
      </c>
      <c r="O6" s="190">
        <v>21</v>
      </c>
    </row>
    <row r="7" spans="1:25" ht="15.75" customHeight="1" x14ac:dyDescent="0.3">
      <c r="A7" s="276">
        <v>7</v>
      </c>
      <c r="B7" s="283" t="s">
        <v>1596</v>
      </c>
      <c r="C7" s="283" t="s">
        <v>479</v>
      </c>
      <c r="D7" s="280">
        <v>94</v>
      </c>
      <c r="E7" s="279">
        <v>2</v>
      </c>
      <c r="F7" s="280">
        <v>291</v>
      </c>
      <c r="G7" s="281">
        <v>19</v>
      </c>
      <c r="H7" s="168"/>
      <c r="I7" s="276">
        <v>8</v>
      </c>
      <c r="J7" s="283" t="s">
        <v>1597</v>
      </c>
      <c r="K7" s="283" t="s">
        <v>208</v>
      </c>
      <c r="L7" s="280">
        <v>96</v>
      </c>
      <c r="M7" s="279">
        <v>7</v>
      </c>
      <c r="N7" s="280">
        <v>285</v>
      </c>
      <c r="O7" s="281">
        <v>20</v>
      </c>
      <c r="P7" s="168"/>
      <c r="Q7" s="168"/>
      <c r="R7" s="168"/>
      <c r="S7" s="168"/>
      <c r="T7" s="168"/>
      <c r="U7" s="168"/>
      <c r="X7" s="168"/>
      <c r="Y7" s="168"/>
    </row>
    <row r="8" spans="1:25" ht="15.75" customHeight="1" x14ac:dyDescent="0.3">
      <c r="A8" s="276">
        <v>8</v>
      </c>
      <c r="B8" s="283" t="s">
        <v>56</v>
      </c>
      <c r="C8" s="283" t="s">
        <v>45</v>
      </c>
      <c r="D8" s="280">
        <v>97</v>
      </c>
      <c r="E8" s="279">
        <v>6</v>
      </c>
      <c r="F8" s="280">
        <v>287</v>
      </c>
      <c r="G8" s="281">
        <v>17</v>
      </c>
      <c r="H8" s="168"/>
      <c r="I8" s="276">
        <v>4</v>
      </c>
      <c r="J8" s="187" t="s">
        <v>1598</v>
      </c>
      <c r="K8" s="187" t="s">
        <v>93</v>
      </c>
      <c r="L8" s="188">
        <v>95</v>
      </c>
      <c r="M8" s="279">
        <v>6</v>
      </c>
      <c r="N8" s="188">
        <v>284</v>
      </c>
      <c r="O8" s="190">
        <v>19</v>
      </c>
      <c r="P8" s="168"/>
      <c r="Q8" s="168"/>
      <c r="R8" s="168"/>
      <c r="S8" s="168"/>
      <c r="T8" s="168"/>
      <c r="U8" s="168"/>
      <c r="X8" s="168"/>
      <c r="Y8" s="168"/>
    </row>
    <row r="9" spans="1:25" ht="15.75" x14ac:dyDescent="0.3">
      <c r="A9" s="276">
        <v>4</v>
      </c>
      <c r="B9" s="187" t="s">
        <v>1216</v>
      </c>
      <c r="C9" s="187" t="s">
        <v>1190</v>
      </c>
      <c r="D9" s="188">
        <v>97</v>
      </c>
      <c r="E9" s="279">
        <v>6</v>
      </c>
      <c r="F9" s="188">
        <v>287</v>
      </c>
      <c r="G9" s="190">
        <v>16</v>
      </c>
      <c r="H9" s="257"/>
      <c r="I9" s="276">
        <v>7</v>
      </c>
      <c r="J9" s="283" t="s">
        <v>1191</v>
      </c>
      <c r="K9" s="283" t="s">
        <v>534</v>
      </c>
      <c r="L9" s="280">
        <v>95</v>
      </c>
      <c r="M9" s="279">
        <v>6</v>
      </c>
      <c r="N9" s="280">
        <v>279</v>
      </c>
      <c r="O9" s="281">
        <v>14</v>
      </c>
    </row>
    <row r="10" spans="1:25" ht="15.75" x14ac:dyDescent="0.3">
      <c r="A10" s="276">
        <v>6</v>
      </c>
      <c r="B10" s="187" t="s">
        <v>1599</v>
      </c>
      <c r="C10" s="187" t="s">
        <v>479</v>
      </c>
      <c r="D10" s="278">
        <v>98</v>
      </c>
      <c r="E10" s="279">
        <v>8</v>
      </c>
      <c r="F10" s="278">
        <v>284</v>
      </c>
      <c r="G10" s="284">
        <v>16</v>
      </c>
      <c r="H10" s="257"/>
      <c r="I10" s="276">
        <v>1</v>
      </c>
      <c r="J10" s="277" t="s">
        <v>108</v>
      </c>
      <c r="K10" s="277" t="s">
        <v>109</v>
      </c>
      <c r="L10" s="278">
        <v>97</v>
      </c>
      <c r="M10" s="279">
        <v>9</v>
      </c>
      <c r="N10" s="280">
        <v>277</v>
      </c>
      <c r="O10" s="281">
        <v>13</v>
      </c>
    </row>
    <row r="11" spans="1:25" ht="15.75" x14ac:dyDescent="0.3">
      <c r="A11" s="276">
        <v>2</v>
      </c>
      <c r="B11" s="283" t="s">
        <v>1600</v>
      </c>
      <c r="C11" s="277" t="s">
        <v>1076</v>
      </c>
      <c r="D11" s="278">
        <v>95</v>
      </c>
      <c r="E11" s="279">
        <v>4</v>
      </c>
      <c r="F11" s="278">
        <v>284</v>
      </c>
      <c r="G11" s="284">
        <v>14</v>
      </c>
      <c r="I11" s="276">
        <v>5</v>
      </c>
      <c r="J11" s="277" t="s">
        <v>584</v>
      </c>
      <c r="K11" s="277" t="s">
        <v>583</v>
      </c>
      <c r="L11" s="278">
        <v>89</v>
      </c>
      <c r="M11" s="279">
        <v>3</v>
      </c>
      <c r="N11" s="278">
        <v>275</v>
      </c>
      <c r="O11" s="281">
        <v>13</v>
      </c>
    </row>
    <row r="12" spans="1:25" ht="15.75" x14ac:dyDescent="0.3">
      <c r="A12" s="276">
        <v>5</v>
      </c>
      <c r="B12" s="187" t="s">
        <v>412</v>
      </c>
      <c r="C12" s="187" t="s">
        <v>58</v>
      </c>
      <c r="D12" s="278">
        <v>95</v>
      </c>
      <c r="E12" s="279">
        <v>4</v>
      </c>
      <c r="F12" s="278">
        <v>180</v>
      </c>
      <c r="G12" s="284">
        <v>6</v>
      </c>
      <c r="I12" s="276">
        <v>2</v>
      </c>
      <c r="J12" s="277" t="s">
        <v>505</v>
      </c>
      <c r="K12" s="277" t="s">
        <v>479</v>
      </c>
      <c r="L12" s="278">
        <v>87</v>
      </c>
      <c r="M12" s="279">
        <v>2</v>
      </c>
      <c r="N12" s="278">
        <v>274</v>
      </c>
      <c r="O12" s="281">
        <v>11</v>
      </c>
      <c r="V12" s="168"/>
      <c r="W12" s="168"/>
    </row>
    <row r="13" spans="1:25" ht="15.75" x14ac:dyDescent="0.3">
      <c r="A13" s="285">
        <v>3</v>
      </c>
      <c r="B13" s="194" t="s">
        <v>1601</v>
      </c>
      <c r="C13" s="194" t="s">
        <v>840</v>
      </c>
      <c r="D13" s="195">
        <v>92</v>
      </c>
      <c r="E13" s="286">
        <v>1</v>
      </c>
      <c r="F13" s="195">
        <v>261</v>
      </c>
      <c r="G13" s="197">
        <v>5</v>
      </c>
      <c r="I13" s="285">
        <v>6</v>
      </c>
      <c r="J13" s="287" t="s">
        <v>1602</v>
      </c>
      <c r="K13" s="287" t="s">
        <v>69</v>
      </c>
      <c r="L13" s="288">
        <v>86</v>
      </c>
      <c r="M13" s="286">
        <v>1</v>
      </c>
      <c r="N13" s="288">
        <v>265</v>
      </c>
      <c r="O13" s="289">
        <v>10</v>
      </c>
      <c r="V13" s="168"/>
      <c r="W13" s="168"/>
    </row>
    <row r="15" spans="1:25" ht="15.75" x14ac:dyDescent="0.3">
      <c r="A15" s="262"/>
      <c r="B15" s="263" t="s">
        <v>46</v>
      </c>
      <c r="C15" s="264" t="s">
        <v>1603</v>
      </c>
      <c r="D15" s="265"/>
      <c r="E15" s="266" t="s">
        <v>1604</v>
      </c>
      <c r="F15" s="263"/>
      <c r="G15" s="263"/>
      <c r="I15" s="262"/>
      <c r="J15" s="263" t="s">
        <v>49</v>
      </c>
      <c r="K15" s="264" t="s">
        <v>1605</v>
      </c>
      <c r="L15" s="265"/>
      <c r="M15" s="266" t="s">
        <v>1604</v>
      </c>
      <c r="N15" s="263"/>
      <c r="O15" s="263"/>
    </row>
    <row r="16" spans="1:25" ht="15.75" x14ac:dyDescent="0.3">
      <c r="A16" s="267">
        <v>1</v>
      </c>
      <c r="B16" s="268" t="s">
        <v>10</v>
      </c>
      <c r="C16" s="268" t="s">
        <v>11</v>
      </c>
      <c r="D16" s="269" t="s">
        <v>12</v>
      </c>
      <c r="E16" s="269" t="s">
        <v>13</v>
      </c>
      <c r="F16" s="269" t="s">
        <v>14</v>
      </c>
      <c r="G16" s="270" t="s">
        <v>15</v>
      </c>
      <c r="I16" s="267">
        <v>1</v>
      </c>
      <c r="J16" s="268" t="s">
        <v>10</v>
      </c>
      <c r="K16" s="268" t="s">
        <v>11</v>
      </c>
      <c r="L16" s="269" t="s">
        <v>12</v>
      </c>
      <c r="M16" s="269" t="s">
        <v>13</v>
      </c>
      <c r="N16" s="269" t="s">
        <v>14</v>
      </c>
      <c r="O16" s="270" t="s">
        <v>15</v>
      </c>
    </row>
    <row r="17" spans="1:15" ht="15.75" x14ac:dyDescent="0.3">
      <c r="A17" s="290">
        <v>4</v>
      </c>
      <c r="B17" s="272" t="s">
        <v>144</v>
      </c>
      <c r="C17" s="272" t="s">
        <v>145</v>
      </c>
      <c r="D17" s="273">
        <v>95</v>
      </c>
      <c r="E17" s="274">
        <v>9</v>
      </c>
      <c r="F17" s="273">
        <v>282</v>
      </c>
      <c r="G17" s="275">
        <v>25</v>
      </c>
      <c r="I17" s="271">
        <v>9</v>
      </c>
      <c r="J17" s="272" t="s">
        <v>1348</v>
      </c>
      <c r="K17" s="272" t="s">
        <v>69</v>
      </c>
      <c r="L17" s="273">
        <v>94</v>
      </c>
      <c r="M17" s="274">
        <v>8</v>
      </c>
      <c r="N17" s="273">
        <v>284</v>
      </c>
      <c r="O17" s="275">
        <v>24</v>
      </c>
    </row>
    <row r="18" spans="1:15" ht="15.75" x14ac:dyDescent="0.3">
      <c r="A18" s="291">
        <v>2</v>
      </c>
      <c r="B18" s="283" t="s">
        <v>1606</v>
      </c>
      <c r="C18" s="283" t="s">
        <v>496</v>
      </c>
      <c r="D18" s="280">
        <v>93</v>
      </c>
      <c r="E18" s="279">
        <v>6</v>
      </c>
      <c r="F18" s="280">
        <v>284</v>
      </c>
      <c r="G18" s="281">
        <v>22</v>
      </c>
      <c r="I18" s="291">
        <v>6</v>
      </c>
      <c r="J18" s="283" t="s">
        <v>1140</v>
      </c>
      <c r="K18" s="283" t="s">
        <v>673</v>
      </c>
      <c r="L18" s="280">
        <v>94</v>
      </c>
      <c r="M18" s="279">
        <v>8</v>
      </c>
      <c r="N18" s="280">
        <v>281</v>
      </c>
      <c r="O18" s="281">
        <v>22</v>
      </c>
    </row>
    <row r="19" spans="1:15" ht="15.75" x14ac:dyDescent="0.3">
      <c r="A19" s="291">
        <v>8</v>
      </c>
      <c r="B19" s="283" t="s">
        <v>1194</v>
      </c>
      <c r="C19" s="283" t="s">
        <v>534</v>
      </c>
      <c r="D19" s="280">
        <v>92</v>
      </c>
      <c r="E19" s="279">
        <v>5</v>
      </c>
      <c r="F19" s="280">
        <v>279</v>
      </c>
      <c r="G19" s="281">
        <v>21</v>
      </c>
      <c r="I19" s="291">
        <v>4</v>
      </c>
      <c r="J19" s="283" t="s">
        <v>1607</v>
      </c>
      <c r="K19" s="283" t="s">
        <v>145</v>
      </c>
      <c r="L19" s="280">
        <v>94</v>
      </c>
      <c r="M19" s="279">
        <v>8</v>
      </c>
      <c r="N19" s="280">
        <v>283</v>
      </c>
      <c r="O19" s="281">
        <v>21</v>
      </c>
    </row>
    <row r="20" spans="1:15" ht="15.75" x14ac:dyDescent="0.3">
      <c r="A20" s="291">
        <v>6</v>
      </c>
      <c r="B20" s="283" t="s">
        <v>1608</v>
      </c>
      <c r="C20" s="283" t="s">
        <v>273</v>
      </c>
      <c r="D20" s="280">
        <v>95</v>
      </c>
      <c r="E20" s="279">
        <v>9</v>
      </c>
      <c r="F20" s="280">
        <v>277</v>
      </c>
      <c r="G20" s="281">
        <v>18</v>
      </c>
      <c r="I20" s="276">
        <v>5</v>
      </c>
      <c r="J20" s="283" t="s">
        <v>1609</v>
      </c>
      <c r="K20" s="283" t="s">
        <v>273</v>
      </c>
      <c r="L20" s="280">
        <v>95</v>
      </c>
      <c r="M20" s="279">
        <v>9</v>
      </c>
      <c r="N20" s="280">
        <v>281</v>
      </c>
      <c r="O20" s="281">
        <v>21</v>
      </c>
    </row>
    <row r="21" spans="1:15" ht="15.75" x14ac:dyDescent="0.3">
      <c r="A21" s="276">
        <v>9</v>
      </c>
      <c r="B21" s="283" t="s">
        <v>582</v>
      </c>
      <c r="C21" s="283" t="s">
        <v>583</v>
      </c>
      <c r="D21" s="280">
        <v>95</v>
      </c>
      <c r="E21" s="279">
        <v>9</v>
      </c>
      <c r="F21" s="280">
        <v>276</v>
      </c>
      <c r="G21" s="281">
        <v>16</v>
      </c>
      <c r="I21" s="291">
        <v>8</v>
      </c>
      <c r="J21" s="283" t="s">
        <v>482</v>
      </c>
      <c r="K21" s="283" t="s">
        <v>479</v>
      </c>
      <c r="L21" s="280">
        <v>92</v>
      </c>
      <c r="M21" s="279">
        <v>5</v>
      </c>
      <c r="N21" s="280">
        <v>272</v>
      </c>
      <c r="O21" s="281">
        <v>17</v>
      </c>
    </row>
    <row r="22" spans="1:15" ht="15.75" x14ac:dyDescent="0.3">
      <c r="A22" s="276">
        <v>7</v>
      </c>
      <c r="B22" s="283" t="s">
        <v>1610</v>
      </c>
      <c r="C22" s="283" t="s">
        <v>1190</v>
      </c>
      <c r="D22" s="280">
        <v>91</v>
      </c>
      <c r="E22" s="279">
        <v>3</v>
      </c>
      <c r="F22" s="280">
        <v>273</v>
      </c>
      <c r="G22" s="281">
        <v>13</v>
      </c>
      <c r="I22" s="276">
        <v>7</v>
      </c>
      <c r="J22" s="283" t="s">
        <v>154</v>
      </c>
      <c r="K22" s="283" t="s">
        <v>155</v>
      </c>
      <c r="L22" s="280">
        <v>92</v>
      </c>
      <c r="M22" s="279">
        <v>5</v>
      </c>
      <c r="N22" s="280">
        <v>269</v>
      </c>
      <c r="O22" s="281">
        <v>13</v>
      </c>
    </row>
    <row r="23" spans="1:15" ht="15.75" x14ac:dyDescent="0.3">
      <c r="A23" s="276">
        <v>5</v>
      </c>
      <c r="B23" s="283" t="s">
        <v>1154</v>
      </c>
      <c r="C23" s="283" t="s">
        <v>273</v>
      </c>
      <c r="D23" s="280">
        <v>92</v>
      </c>
      <c r="E23" s="279">
        <v>5</v>
      </c>
      <c r="F23" s="280">
        <v>271</v>
      </c>
      <c r="G23" s="281">
        <v>13</v>
      </c>
      <c r="I23" s="276">
        <v>1</v>
      </c>
      <c r="J23" s="277" t="s">
        <v>1611</v>
      </c>
      <c r="K23" s="277" t="s">
        <v>155</v>
      </c>
      <c r="L23" s="278">
        <v>90</v>
      </c>
      <c r="M23" s="279">
        <v>2</v>
      </c>
      <c r="N23" s="280">
        <v>269</v>
      </c>
      <c r="O23" s="281">
        <v>12</v>
      </c>
    </row>
    <row r="24" spans="1:15" ht="15.75" x14ac:dyDescent="0.3">
      <c r="A24" s="276">
        <v>1</v>
      </c>
      <c r="B24" s="277" t="s">
        <v>1612</v>
      </c>
      <c r="C24" s="277" t="s">
        <v>69</v>
      </c>
      <c r="D24" s="278">
        <v>91</v>
      </c>
      <c r="E24" s="279">
        <v>3</v>
      </c>
      <c r="F24" s="280">
        <v>272</v>
      </c>
      <c r="G24" s="281">
        <v>11</v>
      </c>
      <c r="I24" s="276">
        <v>3</v>
      </c>
      <c r="J24" s="283" t="s">
        <v>683</v>
      </c>
      <c r="K24" s="283" t="s">
        <v>41</v>
      </c>
      <c r="L24" s="280">
        <v>90</v>
      </c>
      <c r="M24" s="279">
        <v>2</v>
      </c>
      <c r="N24" s="280">
        <v>266</v>
      </c>
      <c r="O24" s="281">
        <v>10</v>
      </c>
    </row>
    <row r="25" spans="1:15" ht="15.75" x14ac:dyDescent="0.3">
      <c r="A25" s="285">
        <v>3</v>
      </c>
      <c r="B25" s="292" t="s">
        <v>1613</v>
      </c>
      <c r="C25" s="292" t="s">
        <v>1190</v>
      </c>
      <c r="D25" s="293">
        <v>88</v>
      </c>
      <c r="E25" s="286">
        <v>1</v>
      </c>
      <c r="F25" s="293">
        <v>269</v>
      </c>
      <c r="G25" s="289">
        <v>8</v>
      </c>
      <c r="I25" s="294">
        <v>2</v>
      </c>
      <c r="J25" s="292" t="s">
        <v>1614</v>
      </c>
      <c r="K25" s="292" t="s">
        <v>93</v>
      </c>
      <c r="L25" s="293">
        <v>91</v>
      </c>
      <c r="M25" s="286">
        <v>3</v>
      </c>
      <c r="N25" s="293">
        <v>255</v>
      </c>
      <c r="O25" s="289">
        <v>5</v>
      </c>
    </row>
    <row r="27" spans="1:15" ht="15.75" x14ac:dyDescent="0.3">
      <c r="A27" s="262"/>
      <c r="B27" s="263" t="s">
        <v>82</v>
      </c>
      <c r="C27" s="264" t="s">
        <v>1615</v>
      </c>
      <c r="D27" s="265"/>
      <c r="E27" s="266" t="s">
        <v>1616</v>
      </c>
      <c r="F27" s="263"/>
      <c r="G27" s="263"/>
      <c r="I27" s="262"/>
      <c r="J27" s="263" t="s">
        <v>85</v>
      </c>
      <c r="K27" s="264" t="s">
        <v>1617</v>
      </c>
      <c r="L27" s="265"/>
      <c r="M27" s="266" t="s">
        <v>1618</v>
      </c>
      <c r="N27" s="263"/>
      <c r="O27" s="263"/>
    </row>
    <row r="28" spans="1:15" ht="15.75" x14ac:dyDescent="0.3">
      <c r="A28" s="267">
        <v>1</v>
      </c>
      <c r="B28" s="268" t="s">
        <v>10</v>
      </c>
      <c r="C28" s="268" t="s">
        <v>11</v>
      </c>
      <c r="D28" s="269" t="s">
        <v>12</v>
      </c>
      <c r="E28" s="269" t="s">
        <v>13</v>
      </c>
      <c r="F28" s="269" t="s">
        <v>14</v>
      </c>
      <c r="G28" s="270" t="s">
        <v>15</v>
      </c>
      <c r="I28" s="267">
        <v>1</v>
      </c>
      <c r="J28" s="268" t="s">
        <v>10</v>
      </c>
      <c r="K28" s="268" t="s">
        <v>11</v>
      </c>
      <c r="L28" s="269" t="s">
        <v>12</v>
      </c>
      <c r="M28" s="269" t="s">
        <v>13</v>
      </c>
      <c r="N28" s="269" t="s">
        <v>14</v>
      </c>
      <c r="O28" s="270" t="s">
        <v>15</v>
      </c>
    </row>
    <row r="29" spans="1:15" ht="15.75" x14ac:dyDescent="0.3">
      <c r="A29" s="290">
        <v>6</v>
      </c>
      <c r="B29" s="272" t="s">
        <v>1130</v>
      </c>
      <c r="C29" s="272" t="s">
        <v>479</v>
      </c>
      <c r="D29" s="273">
        <v>89</v>
      </c>
      <c r="E29" s="274">
        <v>7</v>
      </c>
      <c r="F29" s="273">
        <v>281</v>
      </c>
      <c r="G29" s="275">
        <v>25</v>
      </c>
      <c r="I29" s="271">
        <v>1</v>
      </c>
      <c r="J29" s="295" t="s">
        <v>1619</v>
      </c>
      <c r="K29" s="295" t="s">
        <v>496</v>
      </c>
      <c r="L29" s="274">
        <v>84</v>
      </c>
      <c r="M29" s="274">
        <v>4</v>
      </c>
      <c r="N29" s="273">
        <v>270</v>
      </c>
      <c r="O29" s="275">
        <v>22</v>
      </c>
    </row>
    <row r="30" spans="1:15" ht="15.75" x14ac:dyDescent="0.3">
      <c r="A30" s="276">
        <v>9</v>
      </c>
      <c r="B30" s="283" t="s">
        <v>1620</v>
      </c>
      <c r="C30" s="283" t="s">
        <v>107</v>
      </c>
      <c r="D30" s="280">
        <v>95</v>
      </c>
      <c r="E30" s="279">
        <v>9</v>
      </c>
      <c r="F30" s="280">
        <v>278</v>
      </c>
      <c r="G30" s="281">
        <v>24</v>
      </c>
      <c r="I30" s="291">
        <v>8</v>
      </c>
      <c r="J30" s="283" t="s">
        <v>188</v>
      </c>
      <c r="K30" s="283" t="s">
        <v>148</v>
      </c>
      <c r="L30" s="280">
        <v>91</v>
      </c>
      <c r="M30" s="279">
        <v>7</v>
      </c>
      <c r="N30" s="280">
        <v>272</v>
      </c>
      <c r="O30" s="281">
        <v>21</v>
      </c>
    </row>
    <row r="31" spans="1:15" ht="15.75" x14ac:dyDescent="0.3">
      <c r="A31" s="276">
        <v>3</v>
      </c>
      <c r="B31" s="283" t="s">
        <v>1151</v>
      </c>
      <c r="C31" s="283" t="s">
        <v>41</v>
      </c>
      <c r="D31" s="280">
        <v>89</v>
      </c>
      <c r="E31" s="279">
        <v>7</v>
      </c>
      <c r="F31" s="280">
        <v>275</v>
      </c>
      <c r="G31" s="281">
        <v>22</v>
      </c>
      <c r="I31" s="276">
        <v>9</v>
      </c>
      <c r="J31" s="283" t="s">
        <v>1621</v>
      </c>
      <c r="K31" s="283" t="s">
        <v>41</v>
      </c>
      <c r="L31" s="280">
        <v>93</v>
      </c>
      <c r="M31" s="279">
        <v>9</v>
      </c>
      <c r="N31" s="280">
        <v>271</v>
      </c>
      <c r="O31" s="281">
        <v>20</v>
      </c>
    </row>
    <row r="32" spans="1:15" ht="15.75" x14ac:dyDescent="0.3">
      <c r="A32" s="291">
        <v>2</v>
      </c>
      <c r="B32" s="283" t="s">
        <v>160</v>
      </c>
      <c r="C32" s="283" t="s">
        <v>107</v>
      </c>
      <c r="D32" s="280">
        <v>93</v>
      </c>
      <c r="E32" s="279">
        <v>8</v>
      </c>
      <c r="F32" s="280">
        <v>273</v>
      </c>
      <c r="G32" s="281">
        <v>21</v>
      </c>
      <c r="I32" s="276">
        <v>3</v>
      </c>
      <c r="J32" s="283" t="s">
        <v>1622</v>
      </c>
      <c r="K32" s="283" t="s">
        <v>487</v>
      </c>
      <c r="L32" s="280">
        <v>92</v>
      </c>
      <c r="M32" s="279">
        <v>8</v>
      </c>
      <c r="N32" s="280">
        <v>271</v>
      </c>
      <c r="O32" s="281">
        <v>19</v>
      </c>
    </row>
    <row r="33" spans="1:15" ht="15.75" x14ac:dyDescent="0.3">
      <c r="A33" s="276">
        <v>1</v>
      </c>
      <c r="B33" s="277" t="s">
        <v>1011</v>
      </c>
      <c r="C33" s="277" t="s">
        <v>69</v>
      </c>
      <c r="D33" s="278">
        <v>85</v>
      </c>
      <c r="E33" s="279">
        <v>3</v>
      </c>
      <c r="F33" s="280">
        <v>261</v>
      </c>
      <c r="G33" s="281">
        <v>13</v>
      </c>
      <c r="I33" s="276">
        <v>7</v>
      </c>
      <c r="J33" s="283" t="s">
        <v>1623</v>
      </c>
      <c r="K33" s="283" t="s">
        <v>487</v>
      </c>
      <c r="L33" s="280">
        <v>86</v>
      </c>
      <c r="M33" s="279">
        <v>5</v>
      </c>
      <c r="N33" s="280">
        <v>263</v>
      </c>
      <c r="O33" s="281">
        <v>15</v>
      </c>
    </row>
    <row r="34" spans="1:15" ht="15.75" x14ac:dyDescent="0.3">
      <c r="A34" s="291">
        <v>4</v>
      </c>
      <c r="B34" s="283" t="s">
        <v>1624</v>
      </c>
      <c r="C34" s="283" t="s">
        <v>1625</v>
      </c>
      <c r="D34" s="280">
        <v>89</v>
      </c>
      <c r="E34" s="279">
        <v>7</v>
      </c>
      <c r="F34" s="280">
        <v>260</v>
      </c>
      <c r="G34" s="281">
        <v>13</v>
      </c>
      <c r="I34" s="291">
        <v>4</v>
      </c>
      <c r="J34" s="283" t="s">
        <v>1626</v>
      </c>
      <c r="K34" s="283" t="s">
        <v>479</v>
      </c>
      <c r="L34" s="280">
        <v>89</v>
      </c>
      <c r="M34" s="279">
        <v>6</v>
      </c>
      <c r="N34" s="280">
        <v>265</v>
      </c>
      <c r="O34" s="281">
        <v>14</v>
      </c>
    </row>
    <row r="35" spans="1:15" ht="15.75" x14ac:dyDescent="0.3">
      <c r="A35" s="276">
        <v>5</v>
      </c>
      <c r="B35" s="283" t="s">
        <v>238</v>
      </c>
      <c r="C35" s="283" t="s">
        <v>148</v>
      </c>
      <c r="D35" s="280">
        <v>88</v>
      </c>
      <c r="E35" s="279">
        <v>4</v>
      </c>
      <c r="F35" s="280">
        <v>261</v>
      </c>
      <c r="G35" s="281">
        <v>9</v>
      </c>
      <c r="I35" s="291">
        <v>2</v>
      </c>
      <c r="J35" s="283" t="s">
        <v>1627</v>
      </c>
      <c r="K35" s="283" t="s">
        <v>155</v>
      </c>
      <c r="L35" s="280">
        <v>83</v>
      </c>
      <c r="M35" s="279">
        <v>3</v>
      </c>
      <c r="N35" s="280">
        <v>259</v>
      </c>
      <c r="O35" s="281">
        <v>12</v>
      </c>
    </row>
    <row r="36" spans="1:15" ht="15.75" x14ac:dyDescent="0.3">
      <c r="A36" s="276">
        <v>7</v>
      </c>
      <c r="B36" s="283" t="s">
        <v>1628</v>
      </c>
      <c r="C36" s="283" t="s">
        <v>583</v>
      </c>
      <c r="D36" s="280">
        <v>85</v>
      </c>
      <c r="E36" s="279">
        <v>3</v>
      </c>
      <c r="F36" s="280">
        <v>256</v>
      </c>
      <c r="G36" s="281">
        <v>8</v>
      </c>
      <c r="I36" s="291">
        <v>6</v>
      </c>
      <c r="J36" s="283" t="s">
        <v>484</v>
      </c>
      <c r="K36" s="283" t="s">
        <v>479</v>
      </c>
      <c r="L36" s="280">
        <v>80</v>
      </c>
      <c r="M36" s="279">
        <v>1</v>
      </c>
      <c r="N36" s="280">
        <v>254</v>
      </c>
      <c r="O36" s="281">
        <v>9</v>
      </c>
    </row>
    <row r="37" spans="1:15" ht="15.75" x14ac:dyDescent="0.3">
      <c r="A37" s="294">
        <v>8</v>
      </c>
      <c r="B37" s="292" t="s">
        <v>44</v>
      </c>
      <c r="C37" s="292" t="s">
        <v>45</v>
      </c>
      <c r="D37" s="293">
        <v>80</v>
      </c>
      <c r="E37" s="286">
        <v>1</v>
      </c>
      <c r="F37" s="293">
        <v>253</v>
      </c>
      <c r="G37" s="289">
        <v>7</v>
      </c>
      <c r="I37" s="285">
        <v>5</v>
      </c>
      <c r="J37" s="292" t="s">
        <v>1209</v>
      </c>
      <c r="K37" s="292" t="s">
        <v>534</v>
      </c>
      <c r="L37" s="293">
        <v>81</v>
      </c>
      <c r="M37" s="286">
        <v>2</v>
      </c>
      <c r="N37" s="293">
        <v>252</v>
      </c>
      <c r="O37" s="289">
        <v>7</v>
      </c>
    </row>
    <row r="39" spans="1:15" ht="15.75" x14ac:dyDescent="0.3">
      <c r="A39" s="262"/>
      <c r="B39" s="263" t="s">
        <v>111</v>
      </c>
      <c r="C39" s="264" t="s">
        <v>1499</v>
      </c>
      <c r="D39" s="265"/>
      <c r="E39" s="266" t="s">
        <v>1629</v>
      </c>
      <c r="F39" s="263"/>
      <c r="G39" s="263"/>
      <c r="I39" s="262"/>
      <c r="J39" s="263" t="s">
        <v>114</v>
      </c>
      <c r="K39" s="264" t="s">
        <v>1630</v>
      </c>
      <c r="L39" s="265"/>
      <c r="M39" s="266" t="s">
        <v>1540</v>
      </c>
      <c r="N39" s="263"/>
      <c r="O39" s="263"/>
    </row>
    <row r="40" spans="1:15" ht="15.75" x14ac:dyDescent="0.3">
      <c r="A40" s="267">
        <v>1</v>
      </c>
      <c r="B40" s="268" t="s">
        <v>10</v>
      </c>
      <c r="C40" s="268" t="s">
        <v>11</v>
      </c>
      <c r="D40" s="269" t="s">
        <v>12</v>
      </c>
      <c r="E40" s="269" t="s">
        <v>13</v>
      </c>
      <c r="F40" s="269" t="s">
        <v>14</v>
      </c>
      <c r="G40" s="270" t="s">
        <v>15</v>
      </c>
      <c r="I40" s="267">
        <v>1</v>
      </c>
      <c r="J40" s="268" t="s">
        <v>10</v>
      </c>
      <c r="K40" s="268" t="s">
        <v>11</v>
      </c>
      <c r="L40" s="269" t="s">
        <v>12</v>
      </c>
      <c r="M40" s="269" t="s">
        <v>13</v>
      </c>
      <c r="N40" s="269" t="s">
        <v>14</v>
      </c>
      <c r="O40" s="270" t="s">
        <v>15</v>
      </c>
    </row>
    <row r="41" spans="1:15" ht="15.75" x14ac:dyDescent="0.3">
      <c r="A41" s="271">
        <v>9</v>
      </c>
      <c r="B41" s="272" t="s">
        <v>1207</v>
      </c>
      <c r="C41" s="272" t="s">
        <v>496</v>
      </c>
      <c r="D41" s="273">
        <v>93</v>
      </c>
      <c r="E41" s="274">
        <v>9</v>
      </c>
      <c r="F41" s="273">
        <v>263</v>
      </c>
      <c r="G41" s="275">
        <v>19</v>
      </c>
      <c r="I41" s="271">
        <v>9</v>
      </c>
      <c r="J41" s="272" t="s">
        <v>1631</v>
      </c>
      <c r="K41" s="272" t="s">
        <v>155</v>
      </c>
      <c r="L41" s="273">
        <v>96</v>
      </c>
      <c r="M41" s="274">
        <v>9</v>
      </c>
      <c r="N41" s="273">
        <v>285</v>
      </c>
      <c r="O41" s="275">
        <v>27</v>
      </c>
    </row>
    <row r="42" spans="1:15" ht="15.75" x14ac:dyDescent="0.3">
      <c r="A42" s="291">
        <v>6</v>
      </c>
      <c r="B42" s="283" t="s">
        <v>1632</v>
      </c>
      <c r="C42" s="283" t="s">
        <v>71</v>
      </c>
      <c r="D42" s="280">
        <v>89</v>
      </c>
      <c r="E42" s="279">
        <v>8</v>
      </c>
      <c r="F42" s="280">
        <v>261</v>
      </c>
      <c r="G42" s="281">
        <v>19</v>
      </c>
      <c r="I42" s="276">
        <v>3</v>
      </c>
      <c r="J42" s="283" t="s">
        <v>1633</v>
      </c>
      <c r="K42" s="283" t="s">
        <v>479</v>
      </c>
      <c r="L42" s="280">
        <v>94</v>
      </c>
      <c r="M42" s="279">
        <v>8</v>
      </c>
      <c r="N42" s="280">
        <v>274</v>
      </c>
      <c r="O42" s="281">
        <v>21</v>
      </c>
    </row>
    <row r="43" spans="1:15" ht="15.75" x14ac:dyDescent="0.3">
      <c r="A43" s="276">
        <v>3</v>
      </c>
      <c r="B43" s="283" t="s">
        <v>1634</v>
      </c>
      <c r="C43" s="283" t="s">
        <v>107</v>
      </c>
      <c r="D43" s="280">
        <v>85</v>
      </c>
      <c r="E43" s="279">
        <v>4</v>
      </c>
      <c r="F43" s="280">
        <v>259</v>
      </c>
      <c r="G43" s="281">
        <v>17</v>
      </c>
      <c r="I43" s="276">
        <v>5</v>
      </c>
      <c r="J43" s="283" t="s">
        <v>1635</v>
      </c>
      <c r="K43" s="283" t="s">
        <v>155</v>
      </c>
      <c r="L43" s="280">
        <v>94</v>
      </c>
      <c r="M43" s="279">
        <v>8</v>
      </c>
      <c r="N43" s="280">
        <v>273</v>
      </c>
      <c r="O43" s="281">
        <v>20</v>
      </c>
    </row>
    <row r="44" spans="1:15" ht="15.75" x14ac:dyDescent="0.3">
      <c r="A44" s="291">
        <v>2</v>
      </c>
      <c r="B44" s="283" t="s">
        <v>869</v>
      </c>
      <c r="C44" s="283" t="s">
        <v>64</v>
      </c>
      <c r="D44" s="280">
        <v>89</v>
      </c>
      <c r="E44" s="279">
        <v>8</v>
      </c>
      <c r="F44" s="280">
        <v>257</v>
      </c>
      <c r="G44" s="281">
        <v>17</v>
      </c>
      <c r="I44" s="276">
        <v>1</v>
      </c>
      <c r="J44" s="277" t="s">
        <v>1189</v>
      </c>
      <c r="K44" s="277" t="s">
        <v>1190</v>
      </c>
      <c r="L44" s="278">
        <v>94</v>
      </c>
      <c r="M44" s="279">
        <v>8</v>
      </c>
      <c r="N44" s="280">
        <v>271</v>
      </c>
      <c r="O44" s="281">
        <v>19</v>
      </c>
    </row>
    <row r="45" spans="1:15" ht="15.75" x14ac:dyDescent="0.3">
      <c r="A45" s="276">
        <v>7</v>
      </c>
      <c r="B45" s="283" t="s">
        <v>1134</v>
      </c>
      <c r="C45" s="283" t="s">
        <v>107</v>
      </c>
      <c r="D45" s="280">
        <v>87</v>
      </c>
      <c r="E45" s="279">
        <v>6</v>
      </c>
      <c r="F45" s="280">
        <v>261</v>
      </c>
      <c r="G45" s="281">
        <v>16</v>
      </c>
      <c r="I45" s="291">
        <v>8</v>
      </c>
      <c r="J45" s="283" t="s">
        <v>843</v>
      </c>
      <c r="K45" s="283" t="s">
        <v>78</v>
      </c>
      <c r="L45" s="280">
        <v>91</v>
      </c>
      <c r="M45" s="279">
        <v>4</v>
      </c>
      <c r="N45" s="280">
        <v>272</v>
      </c>
      <c r="O45" s="281">
        <v>16</v>
      </c>
    </row>
    <row r="46" spans="1:15" ht="15.75" x14ac:dyDescent="0.3">
      <c r="A46" s="276">
        <v>1</v>
      </c>
      <c r="B46" s="277" t="s">
        <v>999</v>
      </c>
      <c r="C46" s="277" t="s">
        <v>107</v>
      </c>
      <c r="D46" s="278">
        <v>85</v>
      </c>
      <c r="E46" s="279">
        <v>4</v>
      </c>
      <c r="F46" s="280">
        <v>256</v>
      </c>
      <c r="G46" s="281">
        <v>15</v>
      </c>
      <c r="I46" s="291">
        <v>2</v>
      </c>
      <c r="J46" s="283" t="s">
        <v>736</v>
      </c>
      <c r="K46" s="283" t="s">
        <v>737</v>
      </c>
      <c r="L46" s="280">
        <v>78</v>
      </c>
      <c r="M46" s="279">
        <v>2</v>
      </c>
      <c r="N46" s="280">
        <v>256</v>
      </c>
      <c r="O46" s="281">
        <v>14</v>
      </c>
    </row>
    <row r="47" spans="1:15" ht="15.75" x14ac:dyDescent="0.3">
      <c r="A47" s="276">
        <v>5</v>
      </c>
      <c r="B47" s="283" t="s">
        <v>147</v>
      </c>
      <c r="C47" s="283" t="s">
        <v>148</v>
      </c>
      <c r="D47" s="280">
        <v>86</v>
      </c>
      <c r="E47" s="279">
        <v>5</v>
      </c>
      <c r="F47" s="280">
        <v>256</v>
      </c>
      <c r="G47" s="281">
        <v>14</v>
      </c>
      <c r="I47" s="276">
        <v>7</v>
      </c>
      <c r="J47" s="283" t="s">
        <v>1270</v>
      </c>
      <c r="K47" s="283" t="s">
        <v>534</v>
      </c>
      <c r="L47" s="280">
        <v>94</v>
      </c>
      <c r="M47" s="279">
        <v>8</v>
      </c>
      <c r="N47" s="280">
        <v>258</v>
      </c>
      <c r="O47" s="281">
        <v>12</v>
      </c>
    </row>
    <row r="48" spans="1:15" ht="15.75" x14ac:dyDescent="0.3">
      <c r="A48" s="291">
        <v>8</v>
      </c>
      <c r="B48" s="283" t="s">
        <v>595</v>
      </c>
      <c r="C48" s="283" t="s">
        <v>583</v>
      </c>
      <c r="D48" s="280">
        <v>84</v>
      </c>
      <c r="E48" s="279">
        <v>2</v>
      </c>
      <c r="F48" s="280">
        <v>255</v>
      </c>
      <c r="G48" s="281">
        <v>13</v>
      </c>
      <c r="I48" s="291">
        <v>4</v>
      </c>
      <c r="J48" s="283" t="s">
        <v>1636</v>
      </c>
      <c r="K48" s="283" t="s">
        <v>64</v>
      </c>
      <c r="L48" s="280">
        <v>83</v>
      </c>
      <c r="M48" s="279">
        <v>3</v>
      </c>
      <c r="N48" s="280">
        <v>255</v>
      </c>
      <c r="O48" s="281">
        <v>12</v>
      </c>
    </row>
    <row r="49" spans="1:15" ht="15.75" x14ac:dyDescent="0.3">
      <c r="A49" s="294">
        <v>4</v>
      </c>
      <c r="B49" s="292" t="s">
        <v>261</v>
      </c>
      <c r="C49" s="292" t="s">
        <v>208</v>
      </c>
      <c r="D49" s="293">
        <v>84</v>
      </c>
      <c r="E49" s="286">
        <v>2</v>
      </c>
      <c r="F49" s="293">
        <v>254</v>
      </c>
      <c r="G49" s="289">
        <v>11</v>
      </c>
      <c r="I49" s="294">
        <v>6</v>
      </c>
      <c r="J49" s="292" t="s">
        <v>1246</v>
      </c>
      <c r="K49" s="292" t="s">
        <v>583</v>
      </c>
      <c r="L49" s="293" t="s">
        <v>79</v>
      </c>
      <c r="M49" s="286">
        <v>0</v>
      </c>
      <c r="N49" s="293">
        <v>0</v>
      </c>
      <c r="O49" s="289">
        <v>0</v>
      </c>
    </row>
    <row r="51" spans="1:15" ht="15.75" x14ac:dyDescent="0.3">
      <c r="A51" s="262"/>
      <c r="B51" s="263" t="s">
        <v>138</v>
      </c>
      <c r="C51" s="264" t="s">
        <v>1637</v>
      </c>
      <c r="D51" s="265"/>
      <c r="E51" s="266" t="s">
        <v>1616</v>
      </c>
      <c r="F51" s="263"/>
      <c r="G51" s="263"/>
      <c r="I51" s="262"/>
      <c r="J51" s="263" t="s">
        <v>141</v>
      </c>
      <c r="K51" s="264" t="s">
        <v>1638</v>
      </c>
      <c r="L51" s="265"/>
      <c r="M51" s="266" t="s">
        <v>1639</v>
      </c>
      <c r="N51" s="263"/>
      <c r="O51" s="263"/>
    </row>
    <row r="52" spans="1:15" ht="15.75" x14ac:dyDescent="0.3">
      <c r="A52" s="267">
        <v>1</v>
      </c>
      <c r="B52" s="268" t="s">
        <v>10</v>
      </c>
      <c r="C52" s="268" t="s">
        <v>11</v>
      </c>
      <c r="D52" s="269" t="s">
        <v>12</v>
      </c>
      <c r="E52" s="269" t="s">
        <v>13</v>
      </c>
      <c r="F52" s="269" t="s">
        <v>14</v>
      </c>
      <c r="G52" s="270" t="s">
        <v>15</v>
      </c>
      <c r="I52" s="267">
        <v>1</v>
      </c>
      <c r="J52" s="268" t="s">
        <v>10</v>
      </c>
      <c r="K52" s="268" t="s">
        <v>11</v>
      </c>
      <c r="L52" s="269" t="s">
        <v>12</v>
      </c>
      <c r="M52" s="269" t="s">
        <v>13</v>
      </c>
      <c r="N52" s="269" t="s">
        <v>14</v>
      </c>
      <c r="O52" s="270" t="s">
        <v>15</v>
      </c>
    </row>
    <row r="53" spans="1:15" ht="15.75" x14ac:dyDescent="0.3">
      <c r="A53" s="290">
        <v>6</v>
      </c>
      <c r="B53" s="272" t="s">
        <v>378</v>
      </c>
      <c r="C53" s="272" t="s">
        <v>145</v>
      </c>
      <c r="D53" s="273">
        <v>91</v>
      </c>
      <c r="E53" s="274">
        <v>8</v>
      </c>
      <c r="F53" s="273">
        <v>280</v>
      </c>
      <c r="G53" s="275">
        <v>26</v>
      </c>
      <c r="I53" s="271">
        <v>1</v>
      </c>
      <c r="J53" s="295" t="s">
        <v>1223</v>
      </c>
      <c r="K53" s="295" t="s">
        <v>583</v>
      </c>
      <c r="L53" s="274">
        <v>90</v>
      </c>
      <c r="M53" s="274">
        <v>6</v>
      </c>
      <c r="N53" s="273">
        <v>273</v>
      </c>
      <c r="O53" s="275">
        <v>23</v>
      </c>
    </row>
    <row r="54" spans="1:15" ht="15.75" x14ac:dyDescent="0.3">
      <c r="A54" s="276">
        <v>5</v>
      </c>
      <c r="B54" s="283" t="s">
        <v>922</v>
      </c>
      <c r="C54" s="283" t="s">
        <v>109</v>
      </c>
      <c r="D54" s="280">
        <v>91</v>
      </c>
      <c r="E54" s="279">
        <v>8</v>
      </c>
      <c r="F54" s="280">
        <v>269</v>
      </c>
      <c r="G54" s="281">
        <v>22</v>
      </c>
      <c r="I54" s="291">
        <v>4</v>
      </c>
      <c r="J54" s="283" t="s">
        <v>466</v>
      </c>
      <c r="K54" s="283" t="s">
        <v>41</v>
      </c>
      <c r="L54" s="280">
        <v>95</v>
      </c>
      <c r="M54" s="279">
        <v>9</v>
      </c>
      <c r="N54" s="280">
        <v>270</v>
      </c>
      <c r="O54" s="281">
        <v>22</v>
      </c>
    </row>
    <row r="55" spans="1:15" ht="15.75" x14ac:dyDescent="0.3">
      <c r="A55" s="276">
        <v>3</v>
      </c>
      <c r="B55" s="283" t="s">
        <v>1640</v>
      </c>
      <c r="C55" s="283" t="s">
        <v>178</v>
      </c>
      <c r="D55" s="280">
        <v>92</v>
      </c>
      <c r="E55" s="279">
        <v>9</v>
      </c>
      <c r="F55" s="280">
        <v>265</v>
      </c>
      <c r="G55" s="281">
        <v>22</v>
      </c>
      <c r="I55" s="276">
        <v>7</v>
      </c>
      <c r="J55" s="283" t="s">
        <v>1164</v>
      </c>
      <c r="K55" s="283" t="s">
        <v>64</v>
      </c>
      <c r="L55" s="280">
        <v>88</v>
      </c>
      <c r="M55" s="279">
        <v>4</v>
      </c>
      <c r="N55" s="280">
        <v>266</v>
      </c>
      <c r="O55" s="281">
        <v>19</v>
      </c>
    </row>
    <row r="56" spans="1:15" ht="15.75" x14ac:dyDescent="0.3">
      <c r="A56" s="291">
        <v>2</v>
      </c>
      <c r="B56" s="283" t="s">
        <v>1641</v>
      </c>
      <c r="C56" s="283" t="s">
        <v>69</v>
      </c>
      <c r="D56" s="280">
        <v>90</v>
      </c>
      <c r="E56" s="279">
        <v>6</v>
      </c>
      <c r="F56" s="280">
        <v>268</v>
      </c>
      <c r="G56" s="281">
        <v>19</v>
      </c>
      <c r="I56" s="291">
        <v>8</v>
      </c>
      <c r="J56" s="283" t="s">
        <v>1149</v>
      </c>
      <c r="K56" s="283" t="s">
        <v>273</v>
      </c>
      <c r="L56" s="280">
        <v>91</v>
      </c>
      <c r="M56" s="279">
        <v>7</v>
      </c>
      <c r="N56" s="280">
        <v>265</v>
      </c>
      <c r="O56" s="281">
        <v>19</v>
      </c>
    </row>
    <row r="57" spans="1:15" ht="15.75" x14ac:dyDescent="0.3">
      <c r="A57" s="276">
        <v>1</v>
      </c>
      <c r="B57" s="277" t="s">
        <v>1279</v>
      </c>
      <c r="C57" s="277" t="s">
        <v>583</v>
      </c>
      <c r="D57" s="278">
        <v>89</v>
      </c>
      <c r="E57" s="279">
        <v>5</v>
      </c>
      <c r="F57" s="280">
        <v>261</v>
      </c>
      <c r="G57" s="281">
        <v>17</v>
      </c>
      <c r="I57" s="276">
        <v>3</v>
      </c>
      <c r="J57" s="283" t="s">
        <v>1642</v>
      </c>
      <c r="K57" s="283" t="s">
        <v>208</v>
      </c>
      <c r="L57" s="280">
        <v>90</v>
      </c>
      <c r="M57" s="279">
        <v>6</v>
      </c>
      <c r="N57" s="280">
        <v>266</v>
      </c>
      <c r="O57" s="281">
        <v>17</v>
      </c>
    </row>
    <row r="58" spans="1:15" ht="15.75" x14ac:dyDescent="0.3">
      <c r="A58" s="276">
        <v>9</v>
      </c>
      <c r="B58" s="283" t="s">
        <v>795</v>
      </c>
      <c r="C58" s="283" t="s">
        <v>53</v>
      </c>
      <c r="D58" s="280">
        <v>87</v>
      </c>
      <c r="E58" s="279">
        <v>4</v>
      </c>
      <c r="F58" s="280">
        <v>255</v>
      </c>
      <c r="G58" s="281">
        <v>13</v>
      </c>
      <c r="I58" s="276">
        <v>5</v>
      </c>
      <c r="J58" s="283" t="s">
        <v>1643</v>
      </c>
      <c r="K58" s="283" t="s">
        <v>64</v>
      </c>
      <c r="L58" s="280">
        <v>80</v>
      </c>
      <c r="M58" s="279">
        <v>2</v>
      </c>
      <c r="N58" s="280">
        <v>252</v>
      </c>
      <c r="O58" s="281">
        <v>14</v>
      </c>
    </row>
    <row r="59" spans="1:15" ht="15.75" x14ac:dyDescent="0.3">
      <c r="A59" s="291">
        <v>4</v>
      </c>
      <c r="B59" s="283" t="s">
        <v>1644</v>
      </c>
      <c r="C59" s="283" t="s">
        <v>1166</v>
      </c>
      <c r="D59" s="280">
        <v>84</v>
      </c>
      <c r="E59" s="279">
        <v>2</v>
      </c>
      <c r="F59" s="280">
        <v>246</v>
      </c>
      <c r="G59" s="281">
        <v>9</v>
      </c>
      <c r="I59" s="276">
        <v>9</v>
      </c>
      <c r="J59" s="283" t="s">
        <v>1645</v>
      </c>
      <c r="K59" s="283" t="s">
        <v>583</v>
      </c>
      <c r="L59" s="280">
        <v>94</v>
      </c>
      <c r="M59" s="279">
        <v>8</v>
      </c>
      <c r="N59" s="280">
        <v>258</v>
      </c>
      <c r="O59" s="281">
        <v>11</v>
      </c>
    </row>
    <row r="60" spans="1:15" ht="15.75" x14ac:dyDescent="0.3">
      <c r="A60" s="291">
        <v>8</v>
      </c>
      <c r="B60" s="283" t="s">
        <v>1271</v>
      </c>
      <c r="C60" s="283" t="s">
        <v>534</v>
      </c>
      <c r="D60" s="280">
        <v>87</v>
      </c>
      <c r="E60" s="279">
        <v>4</v>
      </c>
      <c r="F60" s="280">
        <v>246</v>
      </c>
      <c r="G60" s="281">
        <v>8</v>
      </c>
      <c r="I60" s="291">
        <v>2</v>
      </c>
      <c r="J60" s="283" t="s">
        <v>1017</v>
      </c>
      <c r="K60" s="283" t="s">
        <v>479</v>
      </c>
      <c r="L60" s="280">
        <v>82</v>
      </c>
      <c r="M60" s="279">
        <v>3</v>
      </c>
      <c r="N60" s="280">
        <v>240</v>
      </c>
      <c r="O60" s="281">
        <v>10</v>
      </c>
    </row>
    <row r="61" spans="1:15" ht="15.75" x14ac:dyDescent="0.3">
      <c r="A61" s="285">
        <v>7</v>
      </c>
      <c r="B61" s="292" t="s">
        <v>1646</v>
      </c>
      <c r="C61" s="292" t="s">
        <v>479</v>
      </c>
      <c r="D61" s="293">
        <v>82</v>
      </c>
      <c r="E61" s="286">
        <v>1</v>
      </c>
      <c r="F61" s="293">
        <v>240</v>
      </c>
      <c r="G61" s="289">
        <v>6</v>
      </c>
      <c r="I61" s="294">
        <v>6</v>
      </c>
      <c r="J61" s="292" t="s">
        <v>1332</v>
      </c>
      <c r="K61" s="292" t="s">
        <v>155</v>
      </c>
      <c r="L61" s="293">
        <v>77</v>
      </c>
      <c r="M61" s="286">
        <v>1</v>
      </c>
      <c r="N61" s="293">
        <v>243</v>
      </c>
      <c r="O61" s="289">
        <v>7</v>
      </c>
    </row>
    <row r="63" spans="1:15" ht="15.75" x14ac:dyDescent="0.3">
      <c r="B63" s="168" t="s">
        <v>1647</v>
      </c>
      <c r="C63" s="168"/>
      <c r="D63" s="168"/>
      <c r="E63" s="168"/>
      <c r="F63" s="198" t="s">
        <v>167</v>
      </c>
      <c r="G63" s="168"/>
    </row>
    <row r="64" spans="1:15" ht="15.75" x14ac:dyDescent="0.3">
      <c r="B64" s="168" t="s">
        <v>168</v>
      </c>
      <c r="C64" s="168"/>
      <c r="D64" s="168"/>
      <c r="E64" s="168"/>
      <c r="F64" s="168"/>
      <c r="G64" s="168"/>
    </row>
  </sheetData>
  <mergeCells count="1">
    <mergeCell ref="J2:O2"/>
  </mergeCells>
  <hyperlinks>
    <hyperlink ref="B2" location="'Index'!A3" display="á" xr:uid="{05E1B44C-DA72-4DA1-B561-79B2170A8C05}"/>
  </hyperlinks>
  <printOptions horizontalCentered="1"/>
  <pageMargins left="0.31527777777777799" right="0.31527777777777799" top="1.10208333333333" bottom="0.59027777777777801" header="0.39374999999999999" footer="0.39374999999999999"/>
  <pageSetup paperSize="9" scale="6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3BD8-7484-4156-9F01-4EFC631EFDFC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style="80" customWidth="1"/>
    <col min="12" max="15" width="5" style="80" customWidth="1"/>
    <col min="16" max="16" width="5.140625" style="80" customWidth="1"/>
    <col min="17" max="25" width="12.85546875" style="80"/>
  </cols>
  <sheetData>
    <row r="1" spans="1:25" ht="18" x14ac:dyDescent="0.35">
      <c r="A1" s="296"/>
      <c r="B1" s="297" t="s">
        <v>1587</v>
      </c>
      <c r="C1" s="298"/>
      <c r="D1" s="3"/>
      <c r="E1" s="3"/>
      <c r="F1" s="3"/>
      <c r="G1" s="3"/>
      <c r="H1" s="3"/>
      <c r="I1" s="4" t="s">
        <v>1648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99"/>
    </row>
    <row r="2" spans="1:25" ht="20.100000000000001" customHeight="1" x14ac:dyDescent="0.35">
      <c r="A2" s="300"/>
      <c r="B2" s="5" t="s">
        <v>2</v>
      </c>
      <c r="C2" s="42"/>
      <c r="D2" s="42"/>
      <c r="E2" s="42"/>
      <c r="F2" s="42"/>
      <c r="G2" s="42"/>
      <c r="H2" s="42"/>
      <c r="I2" s="42"/>
      <c r="J2" s="43" t="s">
        <v>3</v>
      </c>
      <c r="K2" s="43"/>
      <c r="L2" s="43"/>
      <c r="M2" s="43"/>
      <c r="N2" s="43"/>
      <c r="O2" s="43"/>
      <c r="P2" s="42"/>
      <c r="Q2" s="42"/>
      <c r="R2" s="42"/>
      <c r="S2" s="42"/>
      <c r="T2" s="42"/>
    </row>
    <row r="3" spans="1:25" x14ac:dyDescent="0.3">
      <c r="A3" s="301"/>
      <c r="B3" s="302" t="s">
        <v>169</v>
      </c>
      <c r="C3" s="303" t="s">
        <v>1649</v>
      </c>
      <c r="D3" s="304"/>
      <c r="E3" s="304" t="s">
        <v>1650</v>
      </c>
      <c r="F3" s="305"/>
      <c r="G3" s="305"/>
      <c r="H3" s="44"/>
      <c r="I3" s="301"/>
      <c r="J3" s="302" t="s">
        <v>172</v>
      </c>
      <c r="K3" s="303" t="s">
        <v>1651</v>
      </c>
      <c r="L3" s="304"/>
      <c r="M3" s="304" t="s">
        <v>1652</v>
      </c>
      <c r="N3" s="305"/>
      <c r="O3" s="305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3">
      <c r="A4" s="11">
        <v>1</v>
      </c>
      <c r="B4" s="306" t="s">
        <v>10</v>
      </c>
      <c r="C4" s="306" t="s">
        <v>11</v>
      </c>
      <c r="D4" s="307" t="s">
        <v>12</v>
      </c>
      <c r="E4" s="307" t="s">
        <v>13</v>
      </c>
      <c r="F4" s="307" t="s">
        <v>14</v>
      </c>
      <c r="G4" s="308" t="s">
        <v>15</v>
      </c>
      <c r="H4" s="44"/>
      <c r="I4" s="11">
        <v>1</v>
      </c>
      <c r="J4" s="306" t="s">
        <v>10</v>
      </c>
      <c r="K4" s="306" t="s">
        <v>11</v>
      </c>
      <c r="L4" s="307" t="s">
        <v>12</v>
      </c>
      <c r="M4" s="307" t="s">
        <v>13</v>
      </c>
      <c r="N4" s="307" t="s">
        <v>14</v>
      </c>
      <c r="O4" s="308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3">
      <c r="A5" s="309">
        <v>1</v>
      </c>
      <c r="B5" s="310" t="s">
        <v>1653</v>
      </c>
      <c r="C5" s="310" t="s">
        <v>155</v>
      </c>
      <c r="D5" s="17">
        <v>88</v>
      </c>
      <c r="E5" s="311">
        <v>8</v>
      </c>
      <c r="F5" s="19">
        <v>263</v>
      </c>
      <c r="G5" s="20">
        <v>25</v>
      </c>
      <c r="H5" s="44"/>
      <c r="I5" s="45">
        <v>6</v>
      </c>
      <c r="J5" s="46" t="s">
        <v>1654</v>
      </c>
      <c r="K5" s="46" t="s">
        <v>1625</v>
      </c>
      <c r="L5" s="17">
        <v>82</v>
      </c>
      <c r="M5" s="311">
        <v>4</v>
      </c>
      <c r="N5" s="17">
        <v>267</v>
      </c>
      <c r="O5" s="47">
        <v>22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x14ac:dyDescent="0.3">
      <c r="A6" s="48">
        <v>4</v>
      </c>
      <c r="B6" s="49" t="s">
        <v>61</v>
      </c>
      <c r="C6" s="49" t="s">
        <v>583</v>
      </c>
      <c r="D6" s="26">
        <v>87</v>
      </c>
      <c r="E6" s="312">
        <v>6</v>
      </c>
      <c r="F6" s="26">
        <v>263</v>
      </c>
      <c r="G6" s="50">
        <v>22</v>
      </c>
      <c r="H6" s="44"/>
      <c r="I6" s="313">
        <v>3</v>
      </c>
      <c r="J6" s="49" t="s">
        <v>599</v>
      </c>
      <c r="K6" s="49" t="s">
        <v>583</v>
      </c>
      <c r="L6" s="26">
        <v>89</v>
      </c>
      <c r="M6" s="312">
        <v>8</v>
      </c>
      <c r="N6" s="26">
        <v>258</v>
      </c>
      <c r="O6" s="50">
        <v>21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13">
        <v>5</v>
      </c>
      <c r="B7" s="49" t="s">
        <v>517</v>
      </c>
      <c r="C7" s="49" t="s">
        <v>109</v>
      </c>
      <c r="D7" s="26">
        <v>89</v>
      </c>
      <c r="E7" s="312">
        <v>9</v>
      </c>
      <c r="F7" s="26">
        <v>256</v>
      </c>
      <c r="G7" s="50">
        <v>18</v>
      </c>
      <c r="H7" s="44"/>
      <c r="I7" s="48">
        <v>8</v>
      </c>
      <c r="J7" s="49" t="s">
        <v>1187</v>
      </c>
      <c r="K7" s="49" t="s">
        <v>583</v>
      </c>
      <c r="L7" s="26">
        <v>87</v>
      </c>
      <c r="M7" s="312">
        <v>7</v>
      </c>
      <c r="N7" s="26">
        <v>257</v>
      </c>
      <c r="O7" s="50">
        <v>20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13">
        <v>7</v>
      </c>
      <c r="B8" s="49" t="s">
        <v>1655</v>
      </c>
      <c r="C8" s="49" t="s">
        <v>583</v>
      </c>
      <c r="D8" s="26">
        <v>80</v>
      </c>
      <c r="E8" s="312">
        <v>3</v>
      </c>
      <c r="F8" s="26">
        <v>254</v>
      </c>
      <c r="G8" s="50">
        <v>18</v>
      </c>
      <c r="H8" s="44"/>
      <c r="I8" s="313">
        <v>9</v>
      </c>
      <c r="J8" s="49" t="s">
        <v>1656</v>
      </c>
      <c r="K8" s="49" t="s">
        <v>107</v>
      </c>
      <c r="L8" s="26">
        <v>91</v>
      </c>
      <c r="M8" s="312">
        <v>9</v>
      </c>
      <c r="N8" s="26">
        <v>257</v>
      </c>
      <c r="O8" s="50">
        <v>19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3">
      <c r="A9" s="313">
        <v>9</v>
      </c>
      <c r="B9" s="49" t="s">
        <v>1657</v>
      </c>
      <c r="C9" s="49" t="s">
        <v>107</v>
      </c>
      <c r="D9" s="26">
        <v>88</v>
      </c>
      <c r="E9" s="312">
        <v>8</v>
      </c>
      <c r="F9" s="26">
        <v>250</v>
      </c>
      <c r="G9" s="50">
        <v>18</v>
      </c>
      <c r="H9" s="44"/>
      <c r="I9" s="313">
        <v>1</v>
      </c>
      <c r="J9" s="314" t="s">
        <v>1658</v>
      </c>
      <c r="K9" s="314" t="s">
        <v>109</v>
      </c>
      <c r="L9" s="26">
        <v>85</v>
      </c>
      <c r="M9" s="312">
        <v>5</v>
      </c>
      <c r="N9" s="31">
        <v>252</v>
      </c>
      <c r="O9" s="32">
        <v>17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8">
        <v>2</v>
      </c>
      <c r="B10" s="49" t="s">
        <v>844</v>
      </c>
      <c r="C10" s="49" t="s">
        <v>64</v>
      </c>
      <c r="D10" s="26">
        <v>87</v>
      </c>
      <c r="E10" s="312">
        <v>6</v>
      </c>
      <c r="F10" s="26">
        <v>253</v>
      </c>
      <c r="G10" s="50">
        <v>16</v>
      </c>
      <c r="H10" s="44"/>
      <c r="I10" s="313">
        <v>5</v>
      </c>
      <c r="J10" s="49" t="s">
        <v>236</v>
      </c>
      <c r="K10" s="49" t="s">
        <v>93</v>
      </c>
      <c r="L10" s="26">
        <v>80</v>
      </c>
      <c r="M10" s="312">
        <v>3</v>
      </c>
      <c r="N10" s="26">
        <v>251</v>
      </c>
      <c r="O10" s="50">
        <v>16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8</v>
      </c>
      <c r="B11" s="49" t="s">
        <v>1217</v>
      </c>
      <c r="C11" s="49" t="s">
        <v>155</v>
      </c>
      <c r="D11" s="26">
        <v>86</v>
      </c>
      <c r="E11" s="312">
        <v>4</v>
      </c>
      <c r="F11" s="26">
        <v>238</v>
      </c>
      <c r="G11" s="50">
        <v>11</v>
      </c>
      <c r="H11" s="44"/>
      <c r="I11" s="48">
        <v>4</v>
      </c>
      <c r="J11" s="49" t="s">
        <v>1232</v>
      </c>
      <c r="K11" s="49" t="s">
        <v>1166</v>
      </c>
      <c r="L11" s="26">
        <v>87</v>
      </c>
      <c r="M11" s="312">
        <v>7</v>
      </c>
      <c r="N11" s="26">
        <v>236</v>
      </c>
      <c r="O11" s="50">
        <v>12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6</v>
      </c>
      <c r="B12" s="49" t="s">
        <v>1659</v>
      </c>
      <c r="C12" s="49" t="s">
        <v>479</v>
      </c>
      <c r="D12" s="26">
        <v>79</v>
      </c>
      <c r="E12" s="312">
        <v>2</v>
      </c>
      <c r="F12" s="26">
        <v>240</v>
      </c>
      <c r="G12" s="50">
        <v>10</v>
      </c>
      <c r="H12" s="44"/>
      <c r="I12" s="313">
        <v>7</v>
      </c>
      <c r="J12" s="49" t="s">
        <v>1660</v>
      </c>
      <c r="K12" s="49" t="s">
        <v>840</v>
      </c>
      <c r="L12" s="26">
        <v>74</v>
      </c>
      <c r="M12" s="312">
        <v>2</v>
      </c>
      <c r="N12" s="26">
        <v>228</v>
      </c>
      <c r="O12" s="50">
        <v>7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15">
        <v>3</v>
      </c>
      <c r="B13" s="52" t="s">
        <v>1661</v>
      </c>
      <c r="C13" s="52" t="s">
        <v>1625</v>
      </c>
      <c r="D13" s="35">
        <v>75</v>
      </c>
      <c r="E13" s="316">
        <v>1</v>
      </c>
      <c r="F13" s="35">
        <v>235</v>
      </c>
      <c r="G13" s="53">
        <v>6</v>
      </c>
      <c r="H13" s="44"/>
      <c r="I13" s="51">
        <v>2</v>
      </c>
      <c r="J13" s="52" t="s">
        <v>1662</v>
      </c>
      <c r="K13" s="52" t="s">
        <v>1625</v>
      </c>
      <c r="L13" s="35" t="s">
        <v>79</v>
      </c>
      <c r="M13" s="316">
        <v>0</v>
      </c>
      <c r="N13" s="35">
        <v>0</v>
      </c>
      <c r="O13" s="53">
        <v>0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301"/>
      <c r="B15" s="302" t="s">
        <v>196</v>
      </c>
      <c r="C15" s="303" t="s">
        <v>1663</v>
      </c>
      <c r="D15" s="304"/>
      <c r="E15" s="304" t="s">
        <v>1664</v>
      </c>
      <c r="F15" s="305"/>
      <c r="G15" s="305"/>
      <c r="H15" s="44"/>
      <c r="I15" s="301"/>
      <c r="J15" s="302" t="s">
        <v>199</v>
      </c>
      <c r="K15" s="303" t="s">
        <v>1317</v>
      </c>
      <c r="L15" s="304"/>
      <c r="M15" s="304" t="s">
        <v>1665</v>
      </c>
      <c r="N15" s="305"/>
      <c r="O15" s="305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1</v>
      </c>
      <c r="B16" s="306" t="s">
        <v>10</v>
      </c>
      <c r="C16" s="306" t="s">
        <v>11</v>
      </c>
      <c r="D16" s="307" t="s">
        <v>12</v>
      </c>
      <c r="E16" s="307" t="s">
        <v>13</v>
      </c>
      <c r="F16" s="307" t="s">
        <v>14</v>
      </c>
      <c r="G16" s="308" t="s">
        <v>15</v>
      </c>
      <c r="H16" s="44"/>
      <c r="I16" s="11">
        <v>1</v>
      </c>
      <c r="J16" s="306" t="s">
        <v>10</v>
      </c>
      <c r="K16" s="306" t="s">
        <v>11</v>
      </c>
      <c r="L16" s="307" t="s">
        <v>12</v>
      </c>
      <c r="M16" s="307" t="s">
        <v>13</v>
      </c>
      <c r="N16" s="307" t="s">
        <v>14</v>
      </c>
      <c r="O16" s="308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309">
        <v>7</v>
      </c>
      <c r="B17" s="46" t="s">
        <v>1054</v>
      </c>
      <c r="C17" s="46" t="s">
        <v>107</v>
      </c>
      <c r="D17" s="17">
        <v>89</v>
      </c>
      <c r="E17" s="311">
        <v>9</v>
      </c>
      <c r="F17" s="17">
        <v>262</v>
      </c>
      <c r="G17" s="47">
        <v>24</v>
      </c>
      <c r="H17" s="44"/>
      <c r="I17" s="45">
        <v>2</v>
      </c>
      <c r="J17" s="46" t="s">
        <v>1355</v>
      </c>
      <c r="K17" s="46" t="s">
        <v>145</v>
      </c>
      <c r="L17" s="17">
        <v>89</v>
      </c>
      <c r="M17" s="311">
        <v>8</v>
      </c>
      <c r="N17" s="17">
        <v>265</v>
      </c>
      <c r="O17" s="47">
        <v>25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313">
        <v>3</v>
      </c>
      <c r="B18" s="49" t="s">
        <v>874</v>
      </c>
      <c r="C18" s="49" t="s">
        <v>64</v>
      </c>
      <c r="D18" s="26">
        <v>87</v>
      </c>
      <c r="E18" s="312">
        <v>7</v>
      </c>
      <c r="F18" s="26">
        <v>257</v>
      </c>
      <c r="G18" s="50">
        <v>24</v>
      </c>
      <c r="H18" s="44"/>
      <c r="I18" s="313">
        <v>5</v>
      </c>
      <c r="J18" s="49" t="s">
        <v>1666</v>
      </c>
      <c r="K18" s="49" t="s">
        <v>64</v>
      </c>
      <c r="L18" s="26">
        <v>90</v>
      </c>
      <c r="M18" s="312">
        <v>9</v>
      </c>
      <c r="N18" s="26">
        <v>262</v>
      </c>
      <c r="O18" s="50">
        <v>22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8</v>
      </c>
      <c r="B19" s="49" t="s">
        <v>1667</v>
      </c>
      <c r="C19" s="49" t="s">
        <v>155</v>
      </c>
      <c r="D19" s="26">
        <v>88</v>
      </c>
      <c r="E19" s="312">
        <v>8</v>
      </c>
      <c r="F19" s="26">
        <v>255</v>
      </c>
      <c r="G19" s="50">
        <v>21</v>
      </c>
      <c r="H19" s="44"/>
      <c r="I19" s="48">
        <v>8</v>
      </c>
      <c r="J19" s="49" t="s">
        <v>1668</v>
      </c>
      <c r="K19" s="49" t="s">
        <v>93</v>
      </c>
      <c r="L19" s="26">
        <v>88</v>
      </c>
      <c r="M19" s="312">
        <v>7</v>
      </c>
      <c r="N19" s="26">
        <v>262</v>
      </c>
      <c r="O19" s="50">
        <v>22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48">
        <v>2</v>
      </c>
      <c r="B20" s="49" t="s">
        <v>1669</v>
      </c>
      <c r="C20" s="49" t="s">
        <v>840</v>
      </c>
      <c r="D20" s="26">
        <v>83</v>
      </c>
      <c r="E20" s="312">
        <v>5</v>
      </c>
      <c r="F20" s="26">
        <v>244</v>
      </c>
      <c r="G20" s="50">
        <v>16</v>
      </c>
      <c r="H20" s="44"/>
      <c r="I20" s="313">
        <v>9</v>
      </c>
      <c r="J20" s="49" t="s">
        <v>1670</v>
      </c>
      <c r="K20" s="49" t="s">
        <v>273</v>
      </c>
      <c r="L20" s="26">
        <v>87</v>
      </c>
      <c r="M20" s="312">
        <v>6</v>
      </c>
      <c r="N20" s="26">
        <v>254</v>
      </c>
      <c r="O20" s="50">
        <v>15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4</v>
      </c>
      <c r="B21" s="49" t="s">
        <v>1671</v>
      </c>
      <c r="C21" s="49" t="s">
        <v>107</v>
      </c>
      <c r="D21" s="26">
        <v>85</v>
      </c>
      <c r="E21" s="312">
        <v>6</v>
      </c>
      <c r="F21" s="26">
        <v>247</v>
      </c>
      <c r="G21" s="50">
        <v>15</v>
      </c>
      <c r="H21" s="44"/>
      <c r="I21" s="313">
        <v>7</v>
      </c>
      <c r="J21" s="49" t="s">
        <v>1672</v>
      </c>
      <c r="K21" s="49" t="s">
        <v>1625</v>
      </c>
      <c r="L21" s="26">
        <v>84</v>
      </c>
      <c r="M21" s="312">
        <v>3</v>
      </c>
      <c r="N21" s="26">
        <v>248</v>
      </c>
      <c r="O21" s="50">
        <v>13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313">
        <v>5</v>
      </c>
      <c r="B22" s="49" t="s">
        <v>1673</v>
      </c>
      <c r="C22" s="49" t="s">
        <v>64</v>
      </c>
      <c r="D22" s="26">
        <v>83</v>
      </c>
      <c r="E22" s="312">
        <v>5</v>
      </c>
      <c r="F22" s="26">
        <v>243</v>
      </c>
      <c r="G22" s="50">
        <v>14</v>
      </c>
      <c r="H22" s="44"/>
      <c r="I22" s="48">
        <v>6</v>
      </c>
      <c r="J22" s="49" t="s">
        <v>1674</v>
      </c>
      <c r="K22" s="49" t="s">
        <v>93</v>
      </c>
      <c r="L22" s="26">
        <v>87</v>
      </c>
      <c r="M22" s="312">
        <v>6</v>
      </c>
      <c r="N22" s="26">
        <v>246</v>
      </c>
      <c r="O22" s="50">
        <v>13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313">
        <v>9</v>
      </c>
      <c r="B23" s="49" t="s">
        <v>1215</v>
      </c>
      <c r="C23" s="49" t="s">
        <v>107</v>
      </c>
      <c r="D23" s="26">
        <v>83</v>
      </c>
      <c r="E23" s="312">
        <v>5</v>
      </c>
      <c r="F23" s="26">
        <v>234</v>
      </c>
      <c r="G23" s="50">
        <v>12</v>
      </c>
      <c r="H23" s="44"/>
      <c r="I23" s="313">
        <v>3</v>
      </c>
      <c r="J23" s="49" t="s">
        <v>1675</v>
      </c>
      <c r="K23" s="49" t="s">
        <v>93</v>
      </c>
      <c r="L23" s="26">
        <v>87</v>
      </c>
      <c r="M23" s="312">
        <v>6</v>
      </c>
      <c r="N23" s="26">
        <v>246</v>
      </c>
      <c r="O23" s="50">
        <v>12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8">
        <v>6</v>
      </c>
      <c r="B24" s="49" t="s">
        <v>245</v>
      </c>
      <c r="C24" s="49" t="s">
        <v>148</v>
      </c>
      <c r="D24" s="26">
        <v>80</v>
      </c>
      <c r="E24" s="312">
        <v>2</v>
      </c>
      <c r="F24" s="26">
        <v>239</v>
      </c>
      <c r="G24" s="50">
        <v>8</v>
      </c>
      <c r="H24" s="44"/>
      <c r="I24" s="48">
        <v>4</v>
      </c>
      <c r="J24" s="49" t="s">
        <v>1370</v>
      </c>
      <c r="K24" s="49" t="s">
        <v>69</v>
      </c>
      <c r="L24" s="26">
        <v>73</v>
      </c>
      <c r="M24" s="312">
        <v>1</v>
      </c>
      <c r="N24" s="26">
        <v>239</v>
      </c>
      <c r="O24" s="50">
        <v>12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315">
        <v>1</v>
      </c>
      <c r="B25" s="317" t="s">
        <v>1676</v>
      </c>
      <c r="C25" s="317" t="s">
        <v>583</v>
      </c>
      <c r="D25" s="35">
        <v>75</v>
      </c>
      <c r="E25" s="316">
        <v>1</v>
      </c>
      <c r="F25" s="56">
        <v>236</v>
      </c>
      <c r="G25" s="57">
        <v>8</v>
      </c>
      <c r="H25" s="44"/>
      <c r="I25" s="315">
        <v>1</v>
      </c>
      <c r="J25" s="317" t="s">
        <v>1677</v>
      </c>
      <c r="K25" s="317" t="s">
        <v>155</v>
      </c>
      <c r="L25" s="35">
        <v>81</v>
      </c>
      <c r="M25" s="316">
        <v>2</v>
      </c>
      <c r="N25" s="56">
        <v>241</v>
      </c>
      <c r="O25" s="57">
        <v>9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301"/>
      <c r="B27" s="302" t="s">
        <v>222</v>
      </c>
      <c r="C27" s="303" t="s">
        <v>1678</v>
      </c>
      <c r="D27" s="304"/>
      <c r="E27" s="304" t="s">
        <v>1679</v>
      </c>
      <c r="F27" s="305"/>
      <c r="G27" s="305"/>
      <c r="H27" s="44"/>
      <c r="I27" s="301"/>
      <c r="J27" s="302" t="s">
        <v>225</v>
      </c>
      <c r="K27" s="303" t="s">
        <v>1680</v>
      </c>
      <c r="L27" s="304"/>
      <c r="M27" s="304" t="s">
        <v>1681</v>
      </c>
      <c r="N27" s="305"/>
      <c r="O27" s="305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1">
        <v>1</v>
      </c>
      <c r="B28" s="306" t="s">
        <v>10</v>
      </c>
      <c r="C28" s="306" t="s">
        <v>11</v>
      </c>
      <c r="D28" s="307" t="s">
        <v>12</v>
      </c>
      <c r="E28" s="307" t="s">
        <v>13</v>
      </c>
      <c r="F28" s="307" t="s">
        <v>14</v>
      </c>
      <c r="G28" s="308" t="s">
        <v>15</v>
      </c>
      <c r="H28" s="44"/>
      <c r="I28" s="11">
        <v>1</v>
      </c>
      <c r="J28" s="306" t="s">
        <v>10</v>
      </c>
      <c r="K28" s="306" t="s">
        <v>11</v>
      </c>
      <c r="L28" s="307" t="s">
        <v>12</v>
      </c>
      <c r="M28" s="307" t="s">
        <v>13</v>
      </c>
      <c r="N28" s="307" t="s">
        <v>14</v>
      </c>
      <c r="O28" s="308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5">
        <v>6</v>
      </c>
      <c r="B29" s="46" t="s">
        <v>1682</v>
      </c>
      <c r="C29" s="46" t="s">
        <v>840</v>
      </c>
      <c r="D29" s="17">
        <v>88</v>
      </c>
      <c r="E29" s="311">
        <v>7</v>
      </c>
      <c r="F29" s="17">
        <v>266</v>
      </c>
      <c r="G29" s="47">
        <v>23</v>
      </c>
      <c r="H29" s="44"/>
      <c r="I29" s="309">
        <v>1</v>
      </c>
      <c r="J29" s="310" t="s">
        <v>509</v>
      </c>
      <c r="K29" s="310" t="s">
        <v>487</v>
      </c>
      <c r="L29" s="17">
        <v>84</v>
      </c>
      <c r="M29" s="311">
        <v>7</v>
      </c>
      <c r="N29" s="19">
        <v>247</v>
      </c>
      <c r="O29" s="20">
        <v>20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8">
        <v>2</v>
      </c>
      <c r="B30" s="49" t="s">
        <v>1037</v>
      </c>
      <c r="C30" s="49" t="s">
        <v>208</v>
      </c>
      <c r="D30" s="26">
        <v>83</v>
      </c>
      <c r="E30" s="312">
        <v>6</v>
      </c>
      <c r="F30" s="26">
        <v>255</v>
      </c>
      <c r="G30" s="50">
        <v>20</v>
      </c>
      <c r="H30" s="44"/>
      <c r="I30" s="48">
        <v>4</v>
      </c>
      <c r="J30" s="49" t="s">
        <v>158</v>
      </c>
      <c r="K30" s="49" t="s">
        <v>159</v>
      </c>
      <c r="L30" s="26">
        <v>87</v>
      </c>
      <c r="M30" s="312">
        <v>8</v>
      </c>
      <c r="N30" s="26">
        <v>243</v>
      </c>
      <c r="O30" s="50">
        <v>18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313">
        <v>5</v>
      </c>
      <c r="B31" s="49" t="s">
        <v>1219</v>
      </c>
      <c r="C31" s="49" t="s">
        <v>107</v>
      </c>
      <c r="D31" s="26">
        <v>82</v>
      </c>
      <c r="E31" s="312">
        <v>4</v>
      </c>
      <c r="F31" s="26">
        <v>238</v>
      </c>
      <c r="G31" s="50">
        <v>13</v>
      </c>
      <c r="H31" s="44"/>
      <c r="I31" s="48">
        <v>6</v>
      </c>
      <c r="J31" s="49" t="s">
        <v>202</v>
      </c>
      <c r="K31" s="49" t="s">
        <v>53</v>
      </c>
      <c r="L31" s="26">
        <v>83</v>
      </c>
      <c r="M31" s="312">
        <v>6</v>
      </c>
      <c r="N31" s="26">
        <v>246</v>
      </c>
      <c r="O31" s="50">
        <v>17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8">
        <v>4</v>
      </c>
      <c r="B32" s="49" t="s">
        <v>1683</v>
      </c>
      <c r="C32" s="49" t="s">
        <v>64</v>
      </c>
      <c r="D32" s="26">
        <v>83</v>
      </c>
      <c r="E32" s="312">
        <v>6</v>
      </c>
      <c r="F32" s="26">
        <v>234</v>
      </c>
      <c r="G32" s="50">
        <v>13</v>
      </c>
      <c r="H32" s="44"/>
      <c r="I32" s="48">
        <v>8</v>
      </c>
      <c r="J32" s="49" t="s">
        <v>885</v>
      </c>
      <c r="K32" s="49" t="s">
        <v>208</v>
      </c>
      <c r="L32" s="26">
        <v>75</v>
      </c>
      <c r="M32" s="312">
        <v>4</v>
      </c>
      <c r="N32" s="26">
        <v>233</v>
      </c>
      <c r="O32" s="50">
        <v>14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313">
        <v>1</v>
      </c>
      <c r="B33" s="314" t="s">
        <v>954</v>
      </c>
      <c r="C33" s="314" t="s">
        <v>109</v>
      </c>
      <c r="D33" s="26">
        <v>71</v>
      </c>
      <c r="E33" s="312">
        <v>1</v>
      </c>
      <c r="F33" s="31">
        <v>235</v>
      </c>
      <c r="G33" s="32">
        <v>11</v>
      </c>
      <c r="H33" s="44"/>
      <c r="I33" s="313">
        <v>5</v>
      </c>
      <c r="J33" s="49" t="s">
        <v>1684</v>
      </c>
      <c r="K33" s="49" t="s">
        <v>155</v>
      </c>
      <c r="L33" s="26">
        <v>73</v>
      </c>
      <c r="M33" s="312">
        <v>2</v>
      </c>
      <c r="N33" s="26">
        <v>235</v>
      </c>
      <c r="O33" s="50">
        <v>13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8">
        <v>8</v>
      </c>
      <c r="B34" s="49" t="s">
        <v>1046</v>
      </c>
      <c r="C34" s="49" t="s">
        <v>479</v>
      </c>
      <c r="D34" s="26">
        <v>76</v>
      </c>
      <c r="E34" s="312">
        <v>3</v>
      </c>
      <c r="F34" s="26">
        <v>228</v>
      </c>
      <c r="G34" s="50">
        <v>10</v>
      </c>
      <c r="H34" s="44"/>
      <c r="I34" s="313">
        <v>3</v>
      </c>
      <c r="J34" s="49" t="s">
        <v>1685</v>
      </c>
      <c r="K34" s="49" t="s">
        <v>109</v>
      </c>
      <c r="L34" s="26">
        <v>83</v>
      </c>
      <c r="M34" s="312">
        <v>6</v>
      </c>
      <c r="N34" s="26">
        <v>232</v>
      </c>
      <c r="O34" s="50">
        <v>12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313">
        <v>3</v>
      </c>
      <c r="B35" s="49" t="s">
        <v>1686</v>
      </c>
      <c r="C35" s="49" t="s">
        <v>155</v>
      </c>
      <c r="D35" s="26">
        <v>73</v>
      </c>
      <c r="E35" s="312">
        <v>2</v>
      </c>
      <c r="F35" s="26">
        <v>214</v>
      </c>
      <c r="G35" s="50">
        <v>9</v>
      </c>
      <c r="H35" s="44"/>
      <c r="I35" s="313">
        <v>7</v>
      </c>
      <c r="J35" s="49" t="s">
        <v>1490</v>
      </c>
      <c r="K35" s="49" t="s">
        <v>107</v>
      </c>
      <c r="L35" s="26">
        <v>65</v>
      </c>
      <c r="M35" s="312">
        <v>1</v>
      </c>
      <c r="N35" s="26">
        <v>224</v>
      </c>
      <c r="O35" s="50">
        <v>12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315">
        <v>7</v>
      </c>
      <c r="B36" s="52" t="s">
        <v>1687</v>
      </c>
      <c r="C36" s="52" t="s">
        <v>273</v>
      </c>
      <c r="D36" s="35">
        <v>89</v>
      </c>
      <c r="E36" s="316">
        <v>8</v>
      </c>
      <c r="F36" s="35">
        <v>89</v>
      </c>
      <c r="G36" s="53">
        <v>8</v>
      </c>
      <c r="H36" s="44"/>
      <c r="I36" s="51">
        <v>2</v>
      </c>
      <c r="J36" s="52" t="s">
        <v>1688</v>
      </c>
      <c r="K36" s="52" t="s">
        <v>109</v>
      </c>
      <c r="L36" s="35">
        <v>74</v>
      </c>
      <c r="M36" s="316">
        <v>3</v>
      </c>
      <c r="N36" s="35">
        <v>216</v>
      </c>
      <c r="O36" s="53">
        <v>5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301"/>
      <c r="B38" s="302" t="s">
        <v>247</v>
      </c>
      <c r="C38" s="303" t="s">
        <v>1689</v>
      </c>
      <c r="D38" s="304"/>
      <c r="E38" s="304" t="s">
        <v>1690</v>
      </c>
      <c r="F38" s="305"/>
      <c r="G38" s="305"/>
      <c r="H38" s="44"/>
      <c r="I38" s="301"/>
      <c r="J38" s="302" t="s">
        <v>250</v>
      </c>
      <c r="K38" s="303" t="s">
        <v>1691</v>
      </c>
      <c r="L38" s="304"/>
      <c r="M38" s="304" t="s">
        <v>1692</v>
      </c>
      <c r="N38" s="305"/>
      <c r="O38" s="305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11">
        <v>1</v>
      </c>
      <c r="B39" s="306" t="s">
        <v>10</v>
      </c>
      <c r="C39" s="306" t="s">
        <v>11</v>
      </c>
      <c r="D39" s="307" t="s">
        <v>12</v>
      </c>
      <c r="E39" s="307" t="s">
        <v>13</v>
      </c>
      <c r="F39" s="307" t="s">
        <v>14</v>
      </c>
      <c r="G39" s="308" t="s">
        <v>15</v>
      </c>
      <c r="H39" s="44"/>
      <c r="I39" s="11">
        <v>1</v>
      </c>
      <c r="J39" s="306" t="s">
        <v>10</v>
      </c>
      <c r="K39" s="306" t="s">
        <v>11</v>
      </c>
      <c r="L39" s="307" t="s">
        <v>12</v>
      </c>
      <c r="M39" s="307" t="s">
        <v>13</v>
      </c>
      <c r="N39" s="307" t="s">
        <v>14</v>
      </c>
      <c r="O39" s="308" t="s">
        <v>15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5">
        <v>8</v>
      </c>
      <c r="B40" s="46" t="s">
        <v>1230</v>
      </c>
      <c r="C40" s="46" t="s">
        <v>107</v>
      </c>
      <c r="D40" s="17">
        <v>78</v>
      </c>
      <c r="E40" s="311">
        <v>6</v>
      </c>
      <c r="F40" s="17">
        <v>249</v>
      </c>
      <c r="G40" s="47">
        <v>20</v>
      </c>
      <c r="H40" s="44"/>
      <c r="I40" s="309">
        <v>1</v>
      </c>
      <c r="J40" s="310" t="s">
        <v>1693</v>
      </c>
      <c r="K40" s="310" t="s">
        <v>155</v>
      </c>
      <c r="L40" s="17">
        <v>89</v>
      </c>
      <c r="M40" s="311">
        <v>7</v>
      </c>
      <c r="N40" s="19">
        <v>253</v>
      </c>
      <c r="O40" s="20">
        <v>23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313">
        <v>3</v>
      </c>
      <c r="B41" s="49" t="s">
        <v>1694</v>
      </c>
      <c r="C41" s="49" t="s">
        <v>583</v>
      </c>
      <c r="D41" s="26">
        <v>83</v>
      </c>
      <c r="E41" s="312">
        <v>8</v>
      </c>
      <c r="F41" s="26">
        <v>248</v>
      </c>
      <c r="G41" s="50">
        <v>19</v>
      </c>
      <c r="H41" s="44"/>
      <c r="I41" s="313">
        <v>7</v>
      </c>
      <c r="J41" s="49" t="s">
        <v>1695</v>
      </c>
      <c r="K41" s="49" t="s">
        <v>1625</v>
      </c>
      <c r="L41" s="26">
        <v>91</v>
      </c>
      <c r="M41" s="312">
        <v>8</v>
      </c>
      <c r="N41" s="26">
        <v>247</v>
      </c>
      <c r="O41" s="50">
        <v>20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313">
        <v>7</v>
      </c>
      <c r="B42" s="49" t="s">
        <v>1696</v>
      </c>
      <c r="C42" s="49" t="s">
        <v>208</v>
      </c>
      <c r="D42" s="26">
        <v>83</v>
      </c>
      <c r="E42" s="312">
        <v>8</v>
      </c>
      <c r="F42" s="26">
        <v>245</v>
      </c>
      <c r="G42" s="50">
        <v>19</v>
      </c>
      <c r="H42" s="44"/>
      <c r="I42" s="48">
        <v>8</v>
      </c>
      <c r="J42" s="49" t="s">
        <v>1697</v>
      </c>
      <c r="K42" s="49" t="s">
        <v>107</v>
      </c>
      <c r="L42" s="26">
        <v>84</v>
      </c>
      <c r="M42" s="312">
        <v>6</v>
      </c>
      <c r="N42" s="26">
        <v>238</v>
      </c>
      <c r="O42" s="50">
        <v>17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8">
        <v>4</v>
      </c>
      <c r="B43" s="49" t="s">
        <v>469</v>
      </c>
      <c r="C43" s="49" t="s">
        <v>673</v>
      </c>
      <c r="D43" s="26">
        <v>12</v>
      </c>
      <c r="E43" s="312">
        <v>1</v>
      </c>
      <c r="F43" s="26">
        <v>180</v>
      </c>
      <c r="G43" s="50">
        <v>15</v>
      </c>
      <c r="H43" s="318" t="s">
        <v>1698</v>
      </c>
      <c r="I43" s="48">
        <v>4</v>
      </c>
      <c r="J43" s="49" t="s">
        <v>1374</v>
      </c>
      <c r="K43" s="49" t="s">
        <v>840</v>
      </c>
      <c r="L43" s="26">
        <v>67</v>
      </c>
      <c r="M43" s="312">
        <v>2</v>
      </c>
      <c r="N43" s="26">
        <v>221</v>
      </c>
      <c r="O43" s="50">
        <v>14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313">
        <v>1</v>
      </c>
      <c r="B44" s="314" t="s">
        <v>1699</v>
      </c>
      <c r="C44" s="314" t="s">
        <v>155</v>
      </c>
      <c r="D44" s="26">
        <v>64</v>
      </c>
      <c r="E44" s="312">
        <v>2</v>
      </c>
      <c r="F44" s="31">
        <v>217</v>
      </c>
      <c r="G44" s="32">
        <v>11</v>
      </c>
      <c r="H44" s="44"/>
      <c r="I44" s="48">
        <v>6</v>
      </c>
      <c r="J44" s="49" t="s">
        <v>1700</v>
      </c>
      <c r="K44" s="49" t="s">
        <v>101</v>
      </c>
      <c r="L44" s="26">
        <v>71</v>
      </c>
      <c r="M44" s="312">
        <v>4</v>
      </c>
      <c r="N44" s="26">
        <v>218</v>
      </c>
      <c r="O44" s="50">
        <v>14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8">
        <v>6</v>
      </c>
      <c r="B45" s="49" t="s">
        <v>1701</v>
      </c>
      <c r="C45" s="49" t="s">
        <v>1166</v>
      </c>
      <c r="D45" s="26">
        <v>78</v>
      </c>
      <c r="E45" s="312">
        <v>6</v>
      </c>
      <c r="F45" s="26">
        <v>218</v>
      </c>
      <c r="G45" s="50">
        <v>10</v>
      </c>
      <c r="H45" s="44"/>
      <c r="I45" s="313">
        <v>5</v>
      </c>
      <c r="J45" s="49" t="s">
        <v>1702</v>
      </c>
      <c r="K45" s="49" t="s">
        <v>1625</v>
      </c>
      <c r="L45" s="26">
        <v>76</v>
      </c>
      <c r="M45" s="312">
        <v>5</v>
      </c>
      <c r="N45" s="26">
        <v>217</v>
      </c>
      <c r="O45" s="50">
        <v>11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8">
        <v>2</v>
      </c>
      <c r="B46" s="49" t="s">
        <v>1703</v>
      </c>
      <c r="C46" s="49" t="s">
        <v>107</v>
      </c>
      <c r="D46" s="26">
        <v>73</v>
      </c>
      <c r="E46" s="312">
        <v>4</v>
      </c>
      <c r="F46" s="26">
        <v>209</v>
      </c>
      <c r="G46" s="50">
        <v>8</v>
      </c>
      <c r="H46" s="44"/>
      <c r="I46" s="48">
        <v>2</v>
      </c>
      <c r="J46" s="49" t="s">
        <v>1158</v>
      </c>
      <c r="K46" s="49" t="s">
        <v>1159</v>
      </c>
      <c r="L46" s="26">
        <v>69</v>
      </c>
      <c r="M46" s="312">
        <v>3</v>
      </c>
      <c r="N46" s="26">
        <v>212</v>
      </c>
      <c r="O46" s="50">
        <v>8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315">
        <v>5</v>
      </c>
      <c r="B47" s="52" t="s">
        <v>1704</v>
      </c>
      <c r="C47" s="52" t="s">
        <v>78</v>
      </c>
      <c r="D47" s="35">
        <v>71</v>
      </c>
      <c r="E47" s="316">
        <v>3</v>
      </c>
      <c r="F47" s="35">
        <v>199</v>
      </c>
      <c r="G47" s="53">
        <v>8</v>
      </c>
      <c r="H47" s="44"/>
      <c r="I47" s="315">
        <v>3</v>
      </c>
      <c r="J47" s="52" t="s">
        <v>1705</v>
      </c>
      <c r="K47" s="52" t="s">
        <v>155</v>
      </c>
      <c r="L47" s="35" t="s">
        <v>79</v>
      </c>
      <c r="M47" s="316">
        <v>0</v>
      </c>
      <c r="N47" s="35">
        <v>0</v>
      </c>
      <c r="O47" s="53">
        <v>0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301"/>
      <c r="B49" s="302" t="s">
        <v>981</v>
      </c>
      <c r="C49" s="303" t="s">
        <v>1706</v>
      </c>
      <c r="D49" s="304"/>
      <c r="E49" s="304" t="s">
        <v>1707</v>
      </c>
      <c r="F49" s="305"/>
      <c r="G49" s="305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11">
        <v>1</v>
      </c>
      <c r="B50" s="306" t="s">
        <v>10</v>
      </c>
      <c r="C50" s="306" t="s">
        <v>11</v>
      </c>
      <c r="D50" s="307" t="s">
        <v>12</v>
      </c>
      <c r="E50" s="307" t="s">
        <v>13</v>
      </c>
      <c r="F50" s="307" t="s">
        <v>14</v>
      </c>
      <c r="G50" s="308" t="s">
        <v>15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309">
        <v>1</v>
      </c>
      <c r="B51" s="310" t="s">
        <v>1371</v>
      </c>
      <c r="C51" s="310" t="s">
        <v>69</v>
      </c>
      <c r="D51" s="17">
        <v>80</v>
      </c>
      <c r="E51" s="311">
        <v>7</v>
      </c>
      <c r="F51" s="19">
        <v>239</v>
      </c>
      <c r="G51" s="20">
        <v>22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8">
        <v>2</v>
      </c>
      <c r="B52" s="49" t="s">
        <v>1708</v>
      </c>
      <c r="C52" s="49" t="s">
        <v>155</v>
      </c>
      <c r="D52" s="26">
        <v>75</v>
      </c>
      <c r="E52" s="312">
        <v>5</v>
      </c>
      <c r="F52" s="26">
        <v>233</v>
      </c>
      <c r="G52" s="50">
        <v>20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8">
        <v>8</v>
      </c>
      <c r="B53" s="49" t="s">
        <v>1709</v>
      </c>
      <c r="C53" s="49" t="s">
        <v>583</v>
      </c>
      <c r="D53" s="26">
        <v>83</v>
      </c>
      <c r="E53" s="312">
        <v>8</v>
      </c>
      <c r="F53" s="26">
        <v>229</v>
      </c>
      <c r="G53" s="50">
        <v>17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8">
        <v>4</v>
      </c>
      <c r="B54" s="49" t="s">
        <v>1174</v>
      </c>
      <c r="C54" s="49" t="s">
        <v>583</v>
      </c>
      <c r="D54" s="26">
        <v>72</v>
      </c>
      <c r="E54" s="312">
        <v>4</v>
      </c>
      <c r="F54" s="26">
        <v>224</v>
      </c>
      <c r="G54" s="50">
        <v>15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8">
        <v>6</v>
      </c>
      <c r="B55" s="49" t="s">
        <v>1710</v>
      </c>
      <c r="C55" s="49" t="s">
        <v>479</v>
      </c>
      <c r="D55" s="26">
        <v>78</v>
      </c>
      <c r="E55" s="312">
        <v>6</v>
      </c>
      <c r="F55" s="26">
        <v>216</v>
      </c>
      <c r="G55" s="50">
        <v>14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313">
        <v>7</v>
      </c>
      <c r="B56" s="49" t="s">
        <v>1711</v>
      </c>
      <c r="C56" s="49" t="s">
        <v>155</v>
      </c>
      <c r="D56" s="26">
        <v>66</v>
      </c>
      <c r="E56" s="312">
        <v>3</v>
      </c>
      <c r="F56" s="26">
        <v>202</v>
      </c>
      <c r="G56" s="50">
        <v>11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313">
        <v>5</v>
      </c>
      <c r="B57" s="49" t="s">
        <v>1021</v>
      </c>
      <c r="C57" s="49" t="s">
        <v>496</v>
      </c>
      <c r="D57" s="26">
        <v>60</v>
      </c>
      <c r="E57" s="312">
        <v>2</v>
      </c>
      <c r="F57" s="26">
        <v>120</v>
      </c>
      <c r="G57" s="50">
        <v>4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315">
        <v>3</v>
      </c>
      <c r="B58" s="52" t="s">
        <v>1712</v>
      </c>
      <c r="C58" s="52" t="s">
        <v>1625</v>
      </c>
      <c r="D58" s="35" t="s">
        <v>79</v>
      </c>
      <c r="E58" s="316">
        <v>0</v>
      </c>
      <c r="F58" s="35">
        <v>0</v>
      </c>
      <c r="G58" s="53">
        <v>0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10" t="s">
        <v>1713</v>
      </c>
      <c r="C60" s="10"/>
      <c r="D60" s="10"/>
      <c r="E60" s="10"/>
      <c r="F60" s="41" t="s">
        <v>167</v>
      </c>
      <c r="G60" s="10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10" t="s">
        <v>168</v>
      </c>
      <c r="C61" s="10"/>
      <c r="D61" s="10"/>
      <c r="E61" s="10"/>
      <c r="F61" s="10"/>
      <c r="G61" s="10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1F8A0E9A-828E-41B1-88BF-875F70A97851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9EF1-AECA-40ED-84B0-688415549402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61" customWidth="1"/>
    <col min="2" max="3" width="20.7109375" style="261" customWidth="1"/>
    <col min="4" max="7" width="5" style="261" customWidth="1"/>
    <col min="8" max="8" width="1.7109375" style="261" customWidth="1"/>
    <col min="9" max="9" width="2.7109375" style="261" customWidth="1"/>
    <col min="10" max="11" width="20.7109375" style="261" customWidth="1"/>
    <col min="12" max="15" width="5" style="261" customWidth="1"/>
    <col min="16" max="16" width="5.140625" style="261" customWidth="1"/>
    <col min="17" max="25" width="12.85546875" style="261"/>
  </cols>
  <sheetData>
    <row r="1" spans="1:25" ht="18" x14ac:dyDescent="0.35">
      <c r="A1" s="248"/>
      <c r="B1" s="249" t="s">
        <v>1587</v>
      </c>
      <c r="C1" s="250"/>
      <c r="D1" s="251"/>
      <c r="E1" s="251"/>
      <c r="F1" s="251" t="s">
        <v>278</v>
      </c>
      <c r="G1" s="251"/>
      <c r="H1" s="251"/>
      <c r="I1" s="252" t="s">
        <v>1588</v>
      </c>
      <c r="J1" s="251"/>
      <c r="K1" s="251"/>
      <c r="L1" s="252">
        <v>12611584</v>
      </c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3"/>
    </row>
    <row r="2" spans="1:25" ht="19.5" customHeight="1" x14ac:dyDescent="0.35">
      <c r="A2" s="254"/>
      <c r="B2" s="319" t="s">
        <v>2</v>
      </c>
      <c r="C2" s="320"/>
      <c r="D2" s="320"/>
      <c r="E2" s="320"/>
      <c r="F2" s="320"/>
      <c r="G2" s="320"/>
      <c r="H2" s="320"/>
      <c r="I2" s="320"/>
      <c r="J2" s="321" t="s">
        <v>3</v>
      </c>
      <c r="K2" s="321"/>
      <c r="L2" s="321"/>
      <c r="M2" s="321"/>
      <c r="N2" s="321"/>
      <c r="O2" s="321"/>
      <c r="P2" s="320"/>
      <c r="Q2" s="320"/>
      <c r="R2" s="320"/>
      <c r="S2" s="320"/>
      <c r="T2" s="320"/>
    </row>
    <row r="3" spans="1:25" ht="15.75" x14ac:dyDescent="0.3">
      <c r="A3" s="301"/>
      <c r="B3" s="302" t="s">
        <v>4</v>
      </c>
      <c r="C3" s="303" t="s">
        <v>1714</v>
      </c>
      <c r="D3" s="304"/>
      <c r="E3" s="304" t="s">
        <v>1438</v>
      </c>
      <c r="F3" s="305"/>
      <c r="G3" s="305"/>
      <c r="H3" s="44"/>
      <c r="I3" s="301"/>
      <c r="J3" s="302" t="s">
        <v>7</v>
      </c>
      <c r="K3" s="303" t="s">
        <v>1715</v>
      </c>
      <c r="L3" s="304"/>
      <c r="M3" s="304" t="s">
        <v>1517</v>
      </c>
      <c r="N3" s="305"/>
      <c r="O3" s="305"/>
      <c r="P3" s="44"/>
      <c r="Q3" s="44"/>
      <c r="R3" s="44"/>
      <c r="S3" s="44"/>
      <c r="T3" s="44"/>
      <c r="U3" s="322"/>
      <c r="V3" s="322"/>
      <c r="W3" s="322"/>
      <c r="X3" s="322"/>
      <c r="Y3" s="322"/>
    </row>
    <row r="4" spans="1:25" ht="15.75" x14ac:dyDescent="0.3">
      <c r="A4" s="11">
        <v>1</v>
      </c>
      <c r="B4" s="306" t="s">
        <v>10</v>
      </c>
      <c r="C4" s="306" t="s">
        <v>11</v>
      </c>
      <c r="D4" s="307" t="s">
        <v>12</v>
      </c>
      <c r="E4" s="307" t="s">
        <v>13</v>
      </c>
      <c r="F4" s="307" t="s">
        <v>14</v>
      </c>
      <c r="G4" s="308" t="s">
        <v>15</v>
      </c>
      <c r="H4" s="44"/>
      <c r="I4" s="11">
        <v>1</v>
      </c>
      <c r="J4" s="306" t="s">
        <v>10</v>
      </c>
      <c r="K4" s="306" t="s">
        <v>11</v>
      </c>
      <c r="L4" s="307" t="s">
        <v>12</v>
      </c>
      <c r="M4" s="307" t="s">
        <v>13</v>
      </c>
      <c r="N4" s="307" t="s">
        <v>14</v>
      </c>
      <c r="O4" s="308" t="s">
        <v>15</v>
      </c>
      <c r="P4" s="44"/>
      <c r="Q4" s="44"/>
      <c r="R4" s="44"/>
      <c r="S4" s="44"/>
      <c r="T4" s="44"/>
      <c r="U4" s="322"/>
      <c r="V4" s="322"/>
      <c r="W4" s="322"/>
      <c r="X4" s="322"/>
      <c r="Y4" s="322"/>
    </row>
    <row r="5" spans="1:25" ht="15.75" x14ac:dyDescent="0.3">
      <c r="A5" s="45">
        <v>2</v>
      </c>
      <c r="B5" s="46" t="s">
        <v>343</v>
      </c>
      <c r="C5" s="46" t="s">
        <v>148</v>
      </c>
      <c r="D5" s="17">
        <v>98</v>
      </c>
      <c r="E5" s="311">
        <v>7</v>
      </c>
      <c r="F5" s="17">
        <v>290</v>
      </c>
      <c r="G5" s="47">
        <v>20</v>
      </c>
      <c r="H5" s="44"/>
      <c r="I5" s="309">
        <v>5</v>
      </c>
      <c r="J5" s="46" t="s">
        <v>1130</v>
      </c>
      <c r="K5" s="46" t="s">
        <v>479</v>
      </c>
      <c r="L5" s="17">
        <v>89</v>
      </c>
      <c r="M5" s="311">
        <v>6</v>
      </c>
      <c r="N5" s="17">
        <v>281</v>
      </c>
      <c r="O5" s="47">
        <v>20</v>
      </c>
      <c r="P5" s="44"/>
      <c r="Q5" s="44"/>
      <c r="R5" s="44"/>
      <c r="S5" s="44"/>
      <c r="T5" s="44"/>
      <c r="U5" s="322"/>
      <c r="V5" s="322"/>
      <c r="W5" s="322"/>
      <c r="X5" s="322"/>
      <c r="Y5" s="322"/>
    </row>
    <row r="6" spans="1:25" ht="15.75" x14ac:dyDescent="0.3">
      <c r="A6" s="313">
        <v>7</v>
      </c>
      <c r="B6" s="49" t="s">
        <v>56</v>
      </c>
      <c r="C6" s="49" t="s">
        <v>45</v>
      </c>
      <c r="D6" s="26">
        <v>97</v>
      </c>
      <c r="E6" s="323">
        <v>6</v>
      </c>
      <c r="F6" s="26">
        <v>287</v>
      </c>
      <c r="G6" s="50">
        <v>18</v>
      </c>
      <c r="H6" s="44"/>
      <c r="I6" s="48">
        <v>6</v>
      </c>
      <c r="J6" s="49" t="s">
        <v>188</v>
      </c>
      <c r="K6" s="49" t="s">
        <v>148</v>
      </c>
      <c r="L6" s="26">
        <v>91</v>
      </c>
      <c r="M6" s="323">
        <v>7</v>
      </c>
      <c r="N6" s="26">
        <v>272</v>
      </c>
      <c r="O6" s="50">
        <v>18</v>
      </c>
      <c r="P6" s="44"/>
      <c r="Q6" s="44"/>
      <c r="R6" s="44"/>
      <c r="S6" s="44"/>
      <c r="T6" s="44"/>
      <c r="U6" s="322"/>
      <c r="V6" s="322"/>
      <c r="W6" s="322"/>
      <c r="X6" s="322"/>
      <c r="Y6" s="322"/>
    </row>
    <row r="7" spans="1:25" ht="15.75" customHeight="1" x14ac:dyDescent="0.3">
      <c r="A7" s="48">
        <v>4</v>
      </c>
      <c r="B7" s="49" t="s">
        <v>1194</v>
      </c>
      <c r="C7" s="49" t="s">
        <v>534</v>
      </c>
      <c r="D7" s="26">
        <v>92</v>
      </c>
      <c r="E7" s="323">
        <v>4</v>
      </c>
      <c r="F7" s="26">
        <v>279</v>
      </c>
      <c r="G7" s="50">
        <v>14</v>
      </c>
      <c r="H7" s="44"/>
      <c r="I7" s="313">
        <v>1</v>
      </c>
      <c r="J7" s="314" t="s">
        <v>1619</v>
      </c>
      <c r="K7" s="314" t="s">
        <v>496</v>
      </c>
      <c r="L7" s="323">
        <v>84</v>
      </c>
      <c r="M7" s="323">
        <v>3</v>
      </c>
      <c r="N7" s="31">
        <v>270</v>
      </c>
      <c r="O7" s="32">
        <v>15</v>
      </c>
      <c r="P7" s="44"/>
      <c r="Q7" s="44"/>
      <c r="R7" s="44"/>
      <c r="S7" s="44"/>
      <c r="T7" s="44"/>
      <c r="U7" s="322"/>
      <c r="V7" s="322"/>
      <c r="W7" s="322"/>
      <c r="X7" s="322"/>
      <c r="Y7" s="322"/>
    </row>
    <row r="8" spans="1:25" ht="15.75" customHeight="1" x14ac:dyDescent="0.3">
      <c r="A8" s="313">
        <v>5</v>
      </c>
      <c r="B8" s="49" t="s">
        <v>1191</v>
      </c>
      <c r="C8" s="49" t="s">
        <v>534</v>
      </c>
      <c r="D8" s="26">
        <v>95</v>
      </c>
      <c r="E8" s="323">
        <v>5</v>
      </c>
      <c r="F8" s="26">
        <v>279</v>
      </c>
      <c r="G8" s="50">
        <v>11</v>
      </c>
      <c r="H8" s="44"/>
      <c r="I8" s="48">
        <v>2</v>
      </c>
      <c r="J8" s="49" t="s">
        <v>1624</v>
      </c>
      <c r="K8" s="49" t="s">
        <v>1625</v>
      </c>
      <c r="L8" s="26">
        <v>89</v>
      </c>
      <c r="M8" s="323">
        <v>6</v>
      </c>
      <c r="N8" s="26">
        <v>260</v>
      </c>
      <c r="O8" s="50">
        <v>11</v>
      </c>
      <c r="P8" s="44"/>
      <c r="Q8" s="44"/>
      <c r="R8" s="44"/>
      <c r="S8" s="44"/>
      <c r="T8" s="44"/>
      <c r="U8" s="322"/>
      <c r="V8" s="322"/>
      <c r="W8" s="322"/>
      <c r="X8" s="322"/>
      <c r="Y8" s="322"/>
    </row>
    <row r="9" spans="1:25" ht="15.75" x14ac:dyDescent="0.3">
      <c r="A9" s="313">
        <v>1</v>
      </c>
      <c r="B9" s="314" t="s">
        <v>505</v>
      </c>
      <c r="C9" s="314" t="s">
        <v>479</v>
      </c>
      <c r="D9" s="323">
        <v>87</v>
      </c>
      <c r="E9" s="323">
        <v>1</v>
      </c>
      <c r="F9" s="31">
        <v>274</v>
      </c>
      <c r="G9" s="32">
        <v>11</v>
      </c>
      <c r="H9" s="44"/>
      <c r="I9" s="48">
        <v>4</v>
      </c>
      <c r="J9" s="49" t="s">
        <v>238</v>
      </c>
      <c r="K9" s="49" t="s">
        <v>148</v>
      </c>
      <c r="L9" s="26">
        <v>88</v>
      </c>
      <c r="M9" s="323">
        <v>4</v>
      </c>
      <c r="N9" s="26">
        <v>261</v>
      </c>
      <c r="O9" s="50">
        <v>10</v>
      </c>
      <c r="P9" s="44"/>
      <c r="Q9" s="44"/>
      <c r="R9" s="44"/>
      <c r="S9" s="44"/>
      <c r="T9" s="44"/>
      <c r="U9" s="322"/>
      <c r="V9" s="322"/>
      <c r="W9" s="322"/>
      <c r="X9" s="322"/>
      <c r="Y9" s="322"/>
    </row>
    <row r="10" spans="1:25" ht="15.75" x14ac:dyDescent="0.3">
      <c r="A10" s="48">
        <v>6</v>
      </c>
      <c r="B10" s="49" t="s">
        <v>154</v>
      </c>
      <c r="C10" s="49" t="s">
        <v>155</v>
      </c>
      <c r="D10" s="26">
        <v>92</v>
      </c>
      <c r="E10" s="323">
        <v>4</v>
      </c>
      <c r="F10" s="26">
        <v>269</v>
      </c>
      <c r="G10" s="50">
        <v>8</v>
      </c>
      <c r="H10" s="44"/>
      <c r="I10" s="313">
        <v>7</v>
      </c>
      <c r="J10" s="49" t="s">
        <v>44</v>
      </c>
      <c r="K10" s="49" t="s">
        <v>45</v>
      </c>
      <c r="L10" s="26">
        <v>80</v>
      </c>
      <c r="M10" s="323">
        <v>1</v>
      </c>
      <c r="N10" s="26">
        <v>253</v>
      </c>
      <c r="O10" s="50">
        <v>7</v>
      </c>
      <c r="P10" s="44"/>
      <c r="Q10" s="44"/>
      <c r="R10" s="44"/>
      <c r="S10" s="44"/>
      <c r="T10" s="44"/>
      <c r="U10" s="322"/>
      <c r="V10" s="322"/>
      <c r="W10" s="322"/>
      <c r="X10" s="322"/>
      <c r="Y10" s="322"/>
    </row>
    <row r="11" spans="1:25" ht="15.75" x14ac:dyDescent="0.3">
      <c r="A11" s="315">
        <v>3</v>
      </c>
      <c r="B11" s="52" t="s">
        <v>683</v>
      </c>
      <c r="C11" s="52" t="s">
        <v>41</v>
      </c>
      <c r="D11" s="35">
        <v>90</v>
      </c>
      <c r="E11" s="324">
        <v>2</v>
      </c>
      <c r="F11" s="35">
        <v>266</v>
      </c>
      <c r="G11" s="53">
        <v>5</v>
      </c>
      <c r="H11" s="44"/>
      <c r="I11" s="315">
        <v>3</v>
      </c>
      <c r="J11" s="52" t="s">
        <v>1209</v>
      </c>
      <c r="K11" s="52" t="s">
        <v>534</v>
      </c>
      <c r="L11" s="35">
        <v>81</v>
      </c>
      <c r="M11" s="324">
        <v>2</v>
      </c>
      <c r="N11" s="35">
        <v>252</v>
      </c>
      <c r="O11" s="53">
        <v>7</v>
      </c>
      <c r="P11" s="44"/>
      <c r="Q11" s="44"/>
      <c r="R11" s="44"/>
      <c r="S11" s="44"/>
      <c r="T11" s="44"/>
      <c r="U11" s="322"/>
      <c r="V11" s="322"/>
      <c r="W11" s="322"/>
      <c r="X11" s="322"/>
      <c r="Y11" s="322"/>
    </row>
    <row r="12" spans="1:25" ht="15.7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322"/>
      <c r="V12" s="322"/>
      <c r="W12" s="322"/>
      <c r="X12" s="322"/>
      <c r="Y12" s="322"/>
    </row>
    <row r="13" spans="1:25" ht="15.75" x14ac:dyDescent="0.3">
      <c r="A13" s="301"/>
      <c r="B13" s="302" t="s">
        <v>46</v>
      </c>
      <c r="C13" s="303" t="s">
        <v>1716</v>
      </c>
      <c r="D13" s="304"/>
      <c r="E13" s="304" t="s">
        <v>1717</v>
      </c>
      <c r="F13" s="305"/>
      <c r="G13" s="305"/>
      <c r="H13" s="44"/>
      <c r="I13" s="301"/>
      <c r="J13" s="302" t="s">
        <v>49</v>
      </c>
      <c r="K13" s="303" t="s">
        <v>1718</v>
      </c>
      <c r="L13" s="304"/>
      <c r="M13" s="304" t="s">
        <v>1719</v>
      </c>
      <c r="N13" s="305"/>
      <c r="O13" s="305"/>
      <c r="P13" s="44"/>
      <c r="Q13" s="44"/>
      <c r="R13" s="44"/>
      <c r="S13" s="44"/>
      <c r="T13" s="44"/>
      <c r="U13" s="322"/>
      <c r="V13" s="322"/>
      <c r="W13" s="322"/>
      <c r="X13" s="322"/>
      <c r="Y13" s="322"/>
    </row>
    <row r="14" spans="1:25" ht="15.75" x14ac:dyDescent="0.3">
      <c r="A14" s="11">
        <v>1</v>
      </c>
      <c r="B14" s="306" t="s">
        <v>10</v>
      </c>
      <c r="C14" s="306" t="s">
        <v>11</v>
      </c>
      <c r="D14" s="307" t="s">
        <v>12</v>
      </c>
      <c r="E14" s="307" t="s">
        <v>13</v>
      </c>
      <c r="F14" s="307" t="s">
        <v>14</v>
      </c>
      <c r="G14" s="308" t="s">
        <v>15</v>
      </c>
      <c r="H14" s="44"/>
      <c r="I14" s="11">
        <v>1</v>
      </c>
      <c r="J14" s="306" t="s">
        <v>10</v>
      </c>
      <c r="K14" s="306" t="s">
        <v>11</v>
      </c>
      <c r="L14" s="307" t="s">
        <v>12</v>
      </c>
      <c r="M14" s="307" t="s">
        <v>13</v>
      </c>
      <c r="N14" s="307" t="s">
        <v>14</v>
      </c>
      <c r="O14" s="308" t="s">
        <v>15</v>
      </c>
      <c r="P14" s="44"/>
      <c r="Q14" s="44"/>
      <c r="R14" s="44"/>
      <c r="S14" s="44"/>
      <c r="T14" s="44"/>
      <c r="U14" s="322"/>
      <c r="V14" s="322"/>
      <c r="W14" s="322"/>
      <c r="X14" s="322"/>
      <c r="Y14" s="322"/>
    </row>
    <row r="15" spans="1:25" ht="15.75" x14ac:dyDescent="0.3">
      <c r="A15" s="45">
        <v>6</v>
      </c>
      <c r="B15" s="46" t="s">
        <v>1207</v>
      </c>
      <c r="C15" s="46" t="s">
        <v>496</v>
      </c>
      <c r="D15" s="17">
        <v>93</v>
      </c>
      <c r="E15" s="311">
        <v>7</v>
      </c>
      <c r="F15" s="17">
        <v>263</v>
      </c>
      <c r="G15" s="47">
        <v>15</v>
      </c>
      <c r="H15" s="44"/>
      <c r="I15" s="45">
        <v>2</v>
      </c>
      <c r="J15" s="46" t="s">
        <v>1653</v>
      </c>
      <c r="K15" s="46" t="s">
        <v>155</v>
      </c>
      <c r="L15" s="17">
        <v>88</v>
      </c>
      <c r="M15" s="311">
        <v>6</v>
      </c>
      <c r="N15" s="17">
        <v>263</v>
      </c>
      <c r="O15" s="47">
        <v>20</v>
      </c>
      <c r="P15" s="44"/>
      <c r="Q15" s="44"/>
      <c r="R15" s="44"/>
      <c r="S15" s="44"/>
      <c r="T15" s="44"/>
      <c r="U15" s="322"/>
      <c r="V15" s="322"/>
      <c r="W15" s="322"/>
      <c r="X15" s="322"/>
      <c r="Y15" s="322"/>
    </row>
    <row r="16" spans="1:25" ht="15.75" x14ac:dyDescent="0.3">
      <c r="A16" s="48">
        <v>2</v>
      </c>
      <c r="B16" s="49" t="s">
        <v>736</v>
      </c>
      <c r="C16" s="49" t="s">
        <v>737</v>
      </c>
      <c r="D16" s="26">
        <v>78</v>
      </c>
      <c r="E16" s="323">
        <v>2</v>
      </c>
      <c r="F16" s="26">
        <v>256</v>
      </c>
      <c r="G16" s="50">
        <v>15</v>
      </c>
      <c r="H16" s="44"/>
      <c r="I16" s="48">
        <v>4</v>
      </c>
      <c r="J16" s="49" t="s">
        <v>517</v>
      </c>
      <c r="K16" s="49" t="s">
        <v>109</v>
      </c>
      <c r="L16" s="26">
        <v>89</v>
      </c>
      <c r="M16" s="323">
        <v>7</v>
      </c>
      <c r="N16" s="26">
        <v>256</v>
      </c>
      <c r="O16" s="50">
        <v>16</v>
      </c>
      <c r="P16" s="44"/>
      <c r="Q16" s="44"/>
      <c r="R16" s="44"/>
      <c r="S16" s="44"/>
      <c r="T16" s="44"/>
      <c r="U16" s="322"/>
      <c r="V16" s="322"/>
      <c r="W16" s="322"/>
      <c r="X16" s="322"/>
      <c r="Y16" s="322"/>
    </row>
    <row r="17" spans="1:25" ht="15.75" x14ac:dyDescent="0.3">
      <c r="A17" s="48">
        <v>4</v>
      </c>
      <c r="B17" s="49" t="s">
        <v>147</v>
      </c>
      <c r="C17" s="49" t="s">
        <v>148</v>
      </c>
      <c r="D17" s="26">
        <v>86</v>
      </c>
      <c r="E17" s="323">
        <v>5</v>
      </c>
      <c r="F17" s="26">
        <v>256</v>
      </c>
      <c r="G17" s="50">
        <v>14</v>
      </c>
      <c r="H17" s="44"/>
      <c r="I17" s="48">
        <v>6</v>
      </c>
      <c r="J17" s="49" t="s">
        <v>1667</v>
      </c>
      <c r="K17" s="49" t="s">
        <v>155</v>
      </c>
      <c r="L17" s="26">
        <v>88</v>
      </c>
      <c r="M17" s="323">
        <v>6</v>
      </c>
      <c r="N17" s="26">
        <v>255</v>
      </c>
      <c r="O17" s="50">
        <v>15</v>
      </c>
      <c r="P17" s="44"/>
      <c r="Q17" s="44"/>
      <c r="R17" s="44"/>
      <c r="S17" s="44"/>
      <c r="T17" s="44"/>
      <c r="U17" s="322"/>
      <c r="V17" s="322"/>
      <c r="W17" s="322"/>
      <c r="X17" s="322"/>
      <c r="Y17" s="322"/>
    </row>
    <row r="18" spans="1:25" ht="15.75" x14ac:dyDescent="0.3">
      <c r="A18" s="313">
        <v>7</v>
      </c>
      <c r="B18" s="49" t="s">
        <v>795</v>
      </c>
      <c r="C18" s="49" t="s">
        <v>53</v>
      </c>
      <c r="D18" s="26">
        <v>87</v>
      </c>
      <c r="E18" s="323">
        <v>6</v>
      </c>
      <c r="F18" s="26">
        <v>255</v>
      </c>
      <c r="G18" s="50">
        <v>14</v>
      </c>
      <c r="H18" s="44"/>
      <c r="I18" s="313">
        <v>1</v>
      </c>
      <c r="J18" s="314" t="s">
        <v>1658</v>
      </c>
      <c r="K18" s="314" t="s">
        <v>109</v>
      </c>
      <c r="L18" s="323">
        <v>85</v>
      </c>
      <c r="M18" s="323">
        <v>4</v>
      </c>
      <c r="N18" s="31">
        <v>252</v>
      </c>
      <c r="O18" s="32">
        <v>11</v>
      </c>
      <c r="P18" s="44"/>
      <c r="Q18" s="44"/>
      <c r="R18" s="44"/>
      <c r="S18" s="44"/>
      <c r="T18" s="44"/>
      <c r="U18" s="322"/>
      <c r="V18" s="322"/>
      <c r="W18" s="322"/>
      <c r="X18" s="322"/>
      <c r="Y18" s="322"/>
    </row>
    <row r="19" spans="1:25" ht="15.75" x14ac:dyDescent="0.3">
      <c r="A19" s="313">
        <v>1</v>
      </c>
      <c r="B19" s="314" t="s">
        <v>1017</v>
      </c>
      <c r="C19" s="314" t="s">
        <v>479</v>
      </c>
      <c r="D19" s="323">
        <v>82</v>
      </c>
      <c r="E19" s="323">
        <v>4</v>
      </c>
      <c r="F19" s="31">
        <v>240</v>
      </c>
      <c r="G19" s="32">
        <v>11</v>
      </c>
      <c r="H19" s="44"/>
      <c r="I19" s="313">
        <v>7</v>
      </c>
      <c r="J19" s="49" t="s">
        <v>1672</v>
      </c>
      <c r="K19" s="49" t="s">
        <v>1625</v>
      </c>
      <c r="L19" s="26">
        <v>84</v>
      </c>
      <c r="M19" s="323">
        <v>3</v>
      </c>
      <c r="N19" s="26">
        <v>248</v>
      </c>
      <c r="O19" s="50">
        <v>10</v>
      </c>
      <c r="P19" s="44"/>
      <c r="Q19" s="44"/>
      <c r="R19" s="44"/>
      <c r="S19" s="44"/>
      <c r="T19" s="44"/>
      <c r="U19" s="322"/>
      <c r="V19" s="322"/>
      <c r="W19" s="322"/>
      <c r="X19" s="322"/>
      <c r="Y19" s="322"/>
    </row>
    <row r="20" spans="1:25" ht="15.75" x14ac:dyDescent="0.3">
      <c r="A20" s="313">
        <v>3</v>
      </c>
      <c r="B20" s="49" t="s">
        <v>1332</v>
      </c>
      <c r="C20" s="49" t="s">
        <v>155</v>
      </c>
      <c r="D20" s="26">
        <v>77</v>
      </c>
      <c r="E20" s="323">
        <v>1</v>
      </c>
      <c r="F20" s="26">
        <v>243</v>
      </c>
      <c r="G20" s="50">
        <v>9</v>
      </c>
      <c r="H20" s="44"/>
      <c r="I20" s="313">
        <v>3</v>
      </c>
      <c r="J20" s="49" t="s">
        <v>1370</v>
      </c>
      <c r="K20" s="49" t="s">
        <v>69</v>
      </c>
      <c r="L20" s="26">
        <v>73</v>
      </c>
      <c r="M20" s="323">
        <v>1</v>
      </c>
      <c r="N20" s="26">
        <v>239</v>
      </c>
      <c r="O20" s="50">
        <v>9</v>
      </c>
      <c r="P20" s="44"/>
      <c r="Q20" s="44"/>
      <c r="R20" s="44"/>
      <c r="S20" s="44"/>
      <c r="T20" s="44"/>
      <c r="U20" s="322"/>
      <c r="V20" s="322"/>
      <c r="W20" s="322"/>
      <c r="X20" s="322"/>
      <c r="Y20" s="322"/>
    </row>
    <row r="21" spans="1:25" ht="15.75" x14ac:dyDescent="0.3">
      <c r="A21" s="315">
        <v>5</v>
      </c>
      <c r="B21" s="52" t="s">
        <v>1659</v>
      </c>
      <c r="C21" s="52" t="s">
        <v>479</v>
      </c>
      <c r="D21" s="35">
        <v>79</v>
      </c>
      <c r="E21" s="324">
        <v>3</v>
      </c>
      <c r="F21" s="35">
        <v>240</v>
      </c>
      <c r="G21" s="53">
        <v>9</v>
      </c>
      <c r="H21" s="44"/>
      <c r="I21" s="315">
        <v>5</v>
      </c>
      <c r="J21" s="52" t="s">
        <v>245</v>
      </c>
      <c r="K21" s="52" t="s">
        <v>148</v>
      </c>
      <c r="L21" s="35">
        <v>80</v>
      </c>
      <c r="M21" s="324">
        <v>2</v>
      </c>
      <c r="N21" s="35">
        <v>239</v>
      </c>
      <c r="O21" s="53">
        <v>6</v>
      </c>
      <c r="P21" s="44"/>
      <c r="Q21" s="44"/>
      <c r="R21" s="44"/>
      <c r="S21" s="44"/>
      <c r="T21" s="44"/>
      <c r="U21" s="322"/>
      <c r="V21" s="322"/>
      <c r="W21" s="322"/>
      <c r="X21" s="322"/>
      <c r="Y21" s="322"/>
    </row>
    <row r="22" spans="1:25" ht="15.75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322"/>
      <c r="V22" s="322"/>
      <c r="W22" s="322"/>
      <c r="X22" s="322"/>
      <c r="Y22" s="322"/>
    </row>
    <row r="23" spans="1:25" ht="15.75" x14ac:dyDescent="0.3">
      <c r="A23" s="301"/>
      <c r="B23" s="302" t="s">
        <v>82</v>
      </c>
      <c r="C23" s="303" t="s">
        <v>1720</v>
      </c>
      <c r="D23" s="304"/>
      <c r="E23" s="304" t="s">
        <v>1721</v>
      </c>
      <c r="F23" s="305"/>
      <c r="G23" s="305"/>
      <c r="H23" s="44"/>
      <c r="I23" s="301"/>
      <c r="J23" s="302" t="s">
        <v>85</v>
      </c>
      <c r="K23" s="303" t="s">
        <v>1722</v>
      </c>
      <c r="L23" s="304"/>
      <c r="M23" s="304" t="s">
        <v>1723</v>
      </c>
      <c r="N23" s="305"/>
      <c r="O23" s="305"/>
      <c r="P23" s="44"/>
      <c r="Q23" s="44"/>
      <c r="R23" s="44"/>
      <c r="S23" s="44"/>
      <c r="T23" s="44"/>
      <c r="U23" s="322"/>
      <c r="V23" s="322"/>
      <c r="W23" s="322"/>
      <c r="X23" s="322"/>
      <c r="Y23" s="322"/>
    </row>
    <row r="24" spans="1:25" ht="15.75" x14ac:dyDescent="0.3">
      <c r="A24" s="11">
        <v>1</v>
      </c>
      <c r="B24" s="306" t="s">
        <v>10</v>
      </c>
      <c r="C24" s="306" t="s">
        <v>11</v>
      </c>
      <c r="D24" s="307" t="s">
        <v>12</v>
      </c>
      <c r="E24" s="307" t="s">
        <v>13</v>
      </c>
      <c r="F24" s="307" t="s">
        <v>14</v>
      </c>
      <c r="G24" s="308" t="s">
        <v>15</v>
      </c>
      <c r="H24" s="44"/>
      <c r="I24" s="11">
        <v>1</v>
      </c>
      <c r="J24" s="306" t="s">
        <v>10</v>
      </c>
      <c r="K24" s="306" t="s">
        <v>11</v>
      </c>
      <c r="L24" s="307" t="s">
        <v>12</v>
      </c>
      <c r="M24" s="307" t="s">
        <v>13</v>
      </c>
      <c r="N24" s="307" t="s">
        <v>14</v>
      </c>
      <c r="O24" s="308" t="s">
        <v>15</v>
      </c>
      <c r="P24" s="44"/>
      <c r="Q24" s="44"/>
      <c r="R24" s="44"/>
      <c r="S24" s="44"/>
      <c r="T24" s="44"/>
      <c r="U24" s="322"/>
      <c r="V24" s="322"/>
      <c r="W24" s="322"/>
      <c r="X24" s="322"/>
      <c r="Y24" s="322"/>
    </row>
    <row r="25" spans="1:25" ht="15.75" x14ac:dyDescent="0.3">
      <c r="A25" s="309">
        <v>1</v>
      </c>
      <c r="B25" s="310" t="s">
        <v>509</v>
      </c>
      <c r="C25" s="310" t="s">
        <v>487</v>
      </c>
      <c r="D25" s="311">
        <v>84</v>
      </c>
      <c r="E25" s="311">
        <v>6</v>
      </c>
      <c r="F25" s="19">
        <v>247</v>
      </c>
      <c r="G25" s="20">
        <v>18</v>
      </c>
      <c r="H25" s="44"/>
      <c r="I25" s="309">
        <v>1</v>
      </c>
      <c r="J25" s="310" t="s">
        <v>1371</v>
      </c>
      <c r="K25" s="310" t="s">
        <v>69</v>
      </c>
      <c r="L25" s="311">
        <v>80</v>
      </c>
      <c r="M25" s="311">
        <v>7</v>
      </c>
      <c r="N25" s="19">
        <v>239</v>
      </c>
      <c r="O25" s="20">
        <v>19</v>
      </c>
      <c r="P25" s="44"/>
      <c r="Q25" s="44"/>
      <c r="R25" s="44"/>
      <c r="S25" s="44"/>
      <c r="T25" s="44"/>
      <c r="U25" s="322"/>
      <c r="V25" s="322"/>
      <c r="W25" s="322"/>
      <c r="X25" s="322"/>
      <c r="Y25" s="322"/>
    </row>
    <row r="26" spans="1:25" ht="15.75" x14ac:dyDescent="0.3">
      <c r="A26" s="48">
        <v>4</v>
      </c>
      <c r="B26" s="49" t="s">
        <v>158</v>
      </c>
      <c r="C26" s="49" t="s">
        <v>159</v>
      </c>
      <c r="D26" s="26">
        <v>87</v>
      </c>
      <c r="E26" s="323">
        <v>7</v>
      </c>
      <c r="F26" s="26">
        <v>243</v>
      </c>
      <c r="G26" s="50">
        <v>17</v>
      </c>
      <c r="H26" s="44"/>
      <c r="I26" s="313">
        <v>3</v>
      </c>
      <c r="J26" s="49" t="s">
        <v>1708</v>
      </c>
      <c r="K26" s="49" t="s">
        <v>155</v>
      </c>
      <c r="L26" s="26">
        <v>75</v>
      </c>
      <c r="M26" s="323">
        <v>5</v>
      </c>
      <c r="N26" s="26">
        <v>233</v>
      </c>
      <c r="O26" s="50">
        <v>18</v>
      </c>
      <c r="P26" s="44"/>
      <c r="Q26" s="44"/>
      <c r="R26" s="44"/>
      <c r="S26" s="44"/>
      <c r="T26" s="44"/>
      <c r="U26" s="322"/>
      <c r="V26" s="322"/>
      <c r="W26" s="322"/>
      <c r="X26" s="322"/>
      <c r="Y26" s="322"/>
    </row>
    <row r="27" spans="1:25" ht="15.75" x14ac:dyDescent="0.3">
      <c r="A27" s="313">
        <v>7</v>
      </c>
      <c r="B27" s="49" t="s">
        <v>202</v>
      </c>
      <c r="C27" s="49" t="s">
        <v>53</v>
      </c>
      <c r="D27" s="26">
        <v>83</v>
      </c>
      <c r="E27" s="323">
        <v>5</v>
      </c>
      <c r="F27" s="26">
        <v>246</v>
      </c>
      <c r="G27" s="50">
        <v>15</v>
      </c>
      <c r="H27" s="44"/>
      <c r="I27" s="48">
        <v>2</v>
      </c>
      <c r="J27" s="49" t="s">
        <v>1699</v>
      </c>
      <c r="K27" s="49" t="s">
        <v>155</v>
      </c>
      <c r="L27" s="26">
        <v>64</v>
      </c>
      <c r="M27" s="323">
        <v>2</v>
      </c>
      <c r="N27" s="26">
        <v>217</v>
      </c>
      <c r="O27" s="50">
        <v>13</v>
      </c>
      <c r="P27" s="44"/>
      <c r="Q27" s="44"/>
      <c r="R27" s="44"/>
      <c r="S27" s="44"/>
      <c r="T27" s="44"/>
      <c r="U27" s="322"/>
      <c r="V27" s="322"/>
      <c r="W27" s="322"/>
      <c r="X27" s="322"/>
      <c r="Y27" s="322"/>
    </row>
    <row r="28" spans="1:25" ht="15.75" x14ac:dyDescent="0.3">
      <c r="A28" s="313">
        <v>5</v>
      </c>
      <c r="B28" s="49" t="s">
        <v>1684</v>
      </c>
      <c r="C28" s="49" t="s">
        <v>155</v>
      </c>
      <c r="D28" s="26">
        <v>73</v>
      </c>
      <c r="E28" s="323">
        <v>1</v>
      </c>
      <c r="F28" s="26">
        <v>235</v>
      </c>
      <c r="G28" s="50">
        <v>11</v>
      </c>
      <c r="H28" s="44"/>
      <c r="I28" s="313">
        <v>5</v>
      </c>
      <c r="J28" s="49" t="s">
        <v>1700</v>
      </c>
      <c r="K28" s="49" t="s">
        <v>101</v>
      </c>
      <c r="L28" s="26">
        <v>71</v>
      </c>
      <c r="M28" s="323">
        <v>4</v>
      </c>
      <c r="N28" s="26">
        <v>218</v>
      </c>
      <c r="O28" s="50">
        <v>12</v>
      </c>
      <c r="P28" s="44"/>
      <c r="Q28" s="44"/>
      <c r="R28" s="44"/>
      <c r="S28" s="44"/>
      <c r="T28" s="44"/>
      <c r="U28" s="322"/>
      <c r="V28" s="322"/>
      <c r="W28" s="322"/>
      <c r="X28" s="322"/>
      <c r="Y28" s="322"/>
    </row>
    <row r="29" spans="1:25" ht="15.75" x14ac:dyDescent="0.3">
      <c r="A29" s="313">
        <v>3</v>
      </c>
      <c r="B29" s="49" t="s">
        <v>1685</v>
      </c>
      <c r="C29" s="49" t="s">
        <v>109</v>
      </c>
      <c r="D29" s="26">
        <v>83</v>
      </c>
      <c r="E29" s="323">
        <v>5</v>
      </c>
      <c r="F29" s="26">
        <v>232</v>
      </c>
      <c r="G29" s="50">
        <v>11</v>
      </c>
      <c r="H29" s="44"/>
      <c r="I29" s="48">
        <v>6</v>
      </c>
      <c r="J29" s="49" t="s">
        <v>1710</v>
      </c>
      <c r="K29" s="49" t="s">
        <v>479</v>
      </c>
      <c r="L29" s="26">
        <v>78</v>
      </c>
      <c r="M29" s="323">
        <v>6</v>
      </c>
      <c r="N29" s="26">
        <v>216</v>
      </c>
      <c r="O29" s="50">
        <v>12</v>
      </c>
      <c r="P29" s="44"/>
      <c r="Q29" s="44"/>
      <c r="R29" s="44"/>
      <c r="S29" s="44"/>
      <c r="T29" s="44"/>
      <c r="U29" s="322"/>
      <c r="V29" s="322"/>
      <c r="W29" s="322"/>
      <c r="X29" s="322"/>
      <c r="Y29" s="322"/>
    </row>
    <row r="30" spans="1:25" ht="15.75" x14ac:dyDescent="0.3">
      <c r="A30" s="48">
        <v>6</v>
      </c>
      <c r="B30" s="49" t="s">
        <v>1046</v>
      </c>
      <c r="C30" s="49" t="s">
        <v>479</v>
      </c>
      <c r="D30" s="26">
        <v>76</v>
      </c>
      <c r="E30" s="323">
        <v>3</v>
      </c>
      <c r="F30" s="26">
        <v>228</v>
      </c>
      <c r="G30" s="50">
        <v>11</v>
      </c>
      <c r="H30" s="44"/>
      <c r="I30" s="313">
        <v>7</v>
      </c>
      <c r="J30" s="49" t="s">
        <v>1711</v>
      </c>
      <c r="K30" s="49" t="s">
        <v>155</v>
      </c>
      <c r="L30" s="26">
        <v>66</v>
      </c>
      <c r="M30" s="323">
        <v>3</v>
      </c>
      <c r="N30" s="26">
        <v>202</v>
      </c>
      <c r="O30" s="50">
        <v>9</v>
      </c>
      <c r="P30" s="44"/>
      <c r="Q30" s="44"/>
      <c r="R30" s="44"/>
      <c r="S30" s="44"/>
      <c r="T30" s="44"/>
      <c r="U30" s="322"/>
      <c r="V30" s="322"/>
      <c r="W30" s="322"/>
      <c r="X30" s="322"/>
      <c r="Y30" s="322"/>
    </row>
    <row r="31" spans="1:25" ht="15.75" x14ac:dyDescent="0.3">
      <c r="A31" s="51">
        <v>2</v>
      </c>
      <c r="B31" s="52" t="s">
        <v>1688</v>
      </c>
      <c r="C31" s="52" t="s">
        <v>109</v>
      </c>
      <c r="D31" s="35">
        <v>74</v>
      </c>
      <c r="E31" s="324">
        <v>2</v>
      </c>
      <c r="F31" s="35">
        <v>216</v>
      </c>
      <c r="G31" s="53">
        <v>4</v>
      </c>
      <c r="H31" s="44"/>
      <c r="I31" s="51">
        <v>4</v>
      </c>
      <c r="J31" s="52" t="s">
        <v>1021</v>
      </c>
      <c r="K31" s="52" t="s">
        <v>496</v>
      </c>
      <c r="L31" s="35">
        <v>60</v>
      </c>
      <c r="M31" s="324">
        <v>1</v>
      </c>
      <c r="N31" s="35">
        <v>120</v>
      </c>
      <c r="O31" s="53">
        <v>2</v>
      </c>
      <c r="P31" s="44"/>
      <c r="Q31" s="44"/>
      <c r="R31" s="44"/>
      <c r="S31" s="44"/>
      <c r="T31" s="44"/>
      <c r="U31" s="322"/>
      <c r="V31" s="322"/>
      <c r="W31" s="322"/>
      <c r="X31" s="322"/>
      <c r="Y31" s="322"/>
    </row>
    <row r="32" spans="1:25" ht="15.7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322"/>
      <c r="V32" s="322"/>
      <c r="W32" s="322"/>
      <c r="X32" s="322"/>
      <c r="Y32" s="322"/>
    </row>
    <row r="33" spans="1:25" ht="15.75" x14ac:dyDescent="0.3">
      <c r="A33" s="44"/>
      <c r="B33" s="10" t="s">
        <v>277</v>
      </c>
      <c r="C33" s="10"/>
      <c r="D33" s="10"/>
      <c r="E33" s="10"/>
      <c r="F33" s="41" t="s">
        <v>167</v>
      </c>
      <c r="G33" s="10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322"/>
      <c r="V33" s="322"/>
      <c r="W33" s="322"/>
      <c r="X33" s="322"/>
      <c r="Y33" s="322"/>
    </row>
    <row r="34" spans="1:25" ht="15.75" x14ac:dyDescent="0.3">
      <c r="A34" s="44"/>
      <c r="B34" s="10" t="s">
        <v>168</v>
      </c>
      <c r="C34" s="10"/>
      <c r="D34" s="10"/>
      <c r="E34" s="10"/>
      <c r="F34" s="10"/>
      <c r="G34" s="10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322"/>
      <c r="V34" s="322"/>
      <c r="W34" s="322"/>
      <c r="X34" s="322"/>
      <c r="Y34" s="322"/>
    </row>
    <row r="35" spans="1:25" ht="15.7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322"/>
      <c r="V35" s="322"/>
      <c r="W35" s="322"/>
      <c r="X35" s="322"/>
      <c r="Y35" s="322"/>
    </row>
    <row r="36" spans="1:25" ht="15.7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322"/>
      <c r="V36" s="322"/>
      <c r="W36" s="322"/>
      <c r="X36" s="322"/>
      <c r="Y36" s="322"/>
    </row>
    <row r="37" spans="1:25" ht="15.7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322"/>
      <c r="V37" s="322"/>
      <c r="W37" s="322"/>
      <c r="X37" s="322"/>
      <c r="Y37" s="322"/>
    </row>
    <row r="38" spans="1:25" ht="15.7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322"/>
      <c r="V38" s="322"/>
      <c r="W38" s="322"/>
      <c r="X38" s="322"/>
      <c r="Y38" s="322"/>
    </row>
    <row r="39" spans="1:25" ht="15.7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322"/>
      <c r="V39" s="322"/>
      <c r="W39" s="322"/>
      <c r="X39" s="322"/>
      <c r="Y39" s="322"/>
    </row>
    <row r="40" spans="1:25" ht="15.7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322"/>
      <c r="V40" s="322"/>
      <c r="W40" s="322"/>
      <c r="X40" s="322"/>
      <c r="Y40" s="322"/>
    </row>
    <row r="41" spans="1:25" ht="15.7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322"/>
      <c r="V41" s="322"/>
      <c r="W41" s="322"/>
      <c r="X41" s="322"/>
      <c r="Y41" s="322"/>
    </row>
    <row r="42" spans="1:25" ht="15.7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322"/>
      <c r="V42" s="322"/>
      <c r="W42" s="322"/>
      <c r="X42" s="322"/>
      <c r="Y42" s="322"/>
    </row>
    <row r="43" spans="1:25" ht="15.7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322"/>
      <c r="V43" s="322"/>
      <c r="W43" s="322"/>
      <c r="X43" s="322"/>
      <c r="Y43" s="322"/>
    </row>
    <row r="44" spans="1:25" ht="15.7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322"/>
      <c r="V44" s="322"/>
      <c r="W44" s="322"/>
      <c r="X44" s="322"/>
      <c r="Y44" s="322"/>
    </row>
    <row r="45" spans="1:25" ht="15.7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322"/>
      <c r="V45" s="322"/>
      <c r="W45" s="322"/>
      <c r="X45" s="322"/>
      <c r="Y45" s="322"/>
    </row>
    <row r="46" spans="1:25" ht="15.7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322"/>
      <c r="V46" s="322"/>
      <c r="W46" s="322"/>
      <c r="X46" s="322"/>
      <c r="Y46" s="322"/>
    </row>
    <row r="47" spans="1:25" ht="15.7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322"/>
      <c r="V47" s="322"/>
      <c r="W47" s="322"/>
      <c r="X47" s="322"/>
      <c r="Y47" s="322"/>
    </row>
    <row r="48" spans="1:25" ht="15.7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322"/>
      <c r="V48" s="322"/>
      <c r="W48" s="322"/>
      <c r="X48" s="322"/>
      <c r="Y48" s="322"/>
    </row>
    <row r="49" spans="1:25" ht="15.7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322"/>
      <c r="V49" s="322"/>
      <c r="W49" s="322"/>
      <c r="X49" s="322"/>
      <c r="Y49" s="322"/>
    </row>
    <row r="50" spans="1:25" ht="15.7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322"/>
      <c r="V50" s="322"/>
      <c r="W50" s="322"/>
      <c r="X50" s="322"/>
      <c r="Y50" s="322"/>
    </row>
    <row r="51" spans="1:25" ht="15.7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322"/>
      <c r="V51" s="322"/>
      <c r="W51" s="322"/>
      <c r="X51" s="322"/>
      <c r="Y51" s="322"/>
    </row>
    <row r="52" spans="1:25" ht="15.7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322"/>
      <c r="V52" s="322"/>
      <c r="W52" s="322"/>
      <c r="X52" s="322"/>
      <c r="Y52" s="322"/>
    </row>
    <row r="53" spans="1:25" ht="15.7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322"/>
      <c r="V53" s="322"/>
      <c r="W53" s="322"/>
      <c r="X53" s="322"/>
      <c r="Y53" s="322"/>
    </row>
    <row r="54" spans="1:25" ht="15.7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322"/>
      <c r="V54" s="322"/>
      <c r="W54" s="322"/>
      <c r="X54" s="322"/>
      <c r="Y54" s="322"/>
    </row>
    <row r="55" spans="1:25" ht="15.7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322"/>
      <c r="V55" s="322"/>
      <c r="W55" s="322"/>
      <c r="X55" s="322"/>
      <c r="Y55" s="322"/>
    </row>
    <row r="56" spans="1:25" ht="15.7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322"/>
      <c r="V56" s="322"/>
      <c r="W56" s="322"/>
      <c r="X56" s="322"/>
      <c r="Y56" s="322"/>
    </row>
    <row r="57" spans="1:25" ht="15.7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322"/>
      <c r="V57" s="322"/>
      <c r="W57" s="322"/>
      <c r="X57" s="322"/>
      <c r="Y57" s="322"/>
    </row>
    <row r="58" spans="1:25" ht="15.7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322"/>
      <c r="V58" s="322"/>
      <c r="W58" s="322"/>
      <c r="X58" s="322"/>
      <c r="Y58" s="322"/>
    </row>
    <row r="59" spans="1:25" ht="15.7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322"/>
      <c r="V59" s="322"/>
      <c r="W59" s="322"/>
      <c r="X59" s="322"/>
      <c r="Y59" s="322"/>
    </row>
    <row r="60" spans="1:25" ht="15.7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322"/>
      <c r="V60" s="322"/>
      <c r="W60" s="322"/>
      <c r="X60" s="322"/>
      <c r="Y60" s="322"/>
    </row>
    <row r="61" spans="1:25" ht="15.7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322"/>
      <c r="V61" s="322"/>
      <c r="W61" s="322"/>
      <c r="X61" s="322"/>
      <c r="Y61" s="322"/>
    </row>
    <row r="62" spans="1:25" ht="15.7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322"/>
      <c r="V62" s="322"/>
      <c r="W62" s="322"/>
      <c r="X62" s="322"/>
      <c r="Y62" s="322"/>
    </row>
    <row r="63" spans="1:25" ht="15.7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322"/>
      <c r="V63" s="322"/>
      <c r="W63" s="322"/>
      <c r="X63" s="322"/>
      <c r="Y63" s="322"/>
    </row>
    <row r="64" spans="1:25" ht="15.7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322"/>
      <c r="V64" s="322"/>
      <c r="W64" s="322"/>
      <c r="X64" s="322"/>
      <c r="Y64" s="322"/>
    </row>
    <row r="65" spans="1:25" ht="15.7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322"/>
      <c r="V65" s="322"/>
      <c r="W65" s="322"/>
      <c r="X65" s="322"/>
      <c r="Y65" s="322"/>
    </row>
    <row r="66" spans="1:25" ht="15.7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322"/>
      <c r="V66" s="322"/>
      <c r="W66" s="322"/>
      <c r="X66" s="322"/>
      <c r="Y66" s="322"/>
    </row>
    <row r="67" spans="1:25" ht="15.7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322"/>
      <c r="V67" s="322"/>
      <c r="W67" s="322"/>
      <c r="X67" s="322"/>
      <c r="Y67" s="322"/>
    </row>
    <row r="68" spans="1:25" ht="15.7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322"/>
      <c r="V68" s="322"/>
      <c r="W68" s="322"/>
      <c r="X68" s="322"/>
      <c r="Y68" s="322"/>
    </row>
    <row r="69" spans="1:25" ht="15.7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322"/>
      <c r="V69" s="322"/>
      <c r="W69" s="322"/>
      <c r="X69" s="322"/>
      <c r="Y69" s="322"/>
    </row>
    <row r="70" spans="1:25" ht="15.7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322"/>
      <c r="V70" s="322"/>
      <c r="W70" s="322"/>
      <c r="X70" s="322"/>
      <c r="Y70" s="322"/>
    </row>
    <row r="71" spans="1:25" ht="15.7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322"/>
      <c r="V71" s="322"/>
      <c r="W71" s="322"/>
      <c r="X71" s="322"/>
      <c r="Y71" s="322"/>
    </row>
    <row r="72" spans="1:25" ht="15" customHeight="1" x14ac:dyDescent="0.3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5" ht="15" customHeight="1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</row>
    <row r="74" spans="1:25" ht="15" customHeight="1" x14ac:dyDescent="0.3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</row>
    <row r="75" spans="1:25" ht="15" customHeight="1" x14ac:dyDescent="0.3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</row>
    <row r="76" spans="1:25" ht="15" customHeight="1" x14ac:dyDescent="0.3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</row>
    <row r="77" spans="1:25" ht="15" customHeight="1" x14ac:dyDescent="0.3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</row>
    <row r="78" spans="1:25" ht="15" customHeight="1" x14ac:dyDescent="0.3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</row>
    <row r="79" spans="1:25" ht="15" customHeight="1" x14ac:dyDescent="0.3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</row>
    <row r="80" spans="1:25" ht="15" customHeight="1" x14ac:dyDescent="0.3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</row>
  </sheetData>
  <sheetProtection selectLockedCells="1" selectUnlockedCells="1"/>
  <mergeCells count="1">
    <mergeCell ref="J2:O2"/>
  </mergeCells>
  <hyperlinks>
    <hyperlink ref="B2" location="'Index'!A3" display="á" xr:uid="{4BD630E9-83EE-4B13-8344-CD9558328495}"/>
  </hyperlinks>
  <printOptions horizontalCentered="1"/>
  <pageMargins left="0.31527777777777799" right="0.31527777777777799" top="1.10208333333333" bottom="0.59027777777777801" header="0.39374999999999999" footer="0.39374999999999999"/>
  <pageSetup paperSize="9" scale="75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BE693-7F27-45C5-97CD-18896151F283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68" customWidth="1"/>
    <col min="2" max="6" width="5" style="168" customWidth="1"/>
    <col min="7" max="7" width="4.7109375" style="192" customWidth="1"/>
    <col min="8" max="8" width="20.7109375" style="168" customWidth="1"/>
    <col min="9" max="14" width="5" style="168" customWidth="1"/>
    <col min="15" max="22" width="4.140625" style="168" customWidth="1"/>
    <col min="23" max="25" width="10.28515625" style="168"/>
  </cols>
  <sheetData>
    <row r="1" spans="1:25" ht="18" x14ac:dyDescent="0.35">
      <c r="A1" s="325" t="s">
        <v>1724</v>
      </c>
      <c r="B1" s="326"/>
      <c r="C1" s="326"/>
      <c r="D1" s="251"/>
      <c r="E1" s="251"/>
      <c r="F1" s="251"/>
      <c r="G1" s="327"/>
      <c r="H1" s="251"/>
      <c r="I1" s="252" t="s">
        <v>1588</v>
      </c>
      <c r="J1" s="328">
        <v>2</v>
      </c>
      <c r="K1" s="159"/>
      <c r="L1" s="252">
        <v>12611584</v>
      </c>
      <c r="M1" s="251"/>
      <c r="N1" s="159"/>
      <c r="O1" s="251"/>
      <c r="P1" s="251"/>
      <c r="Q1" s="251"/>
      <c r="R1" s="251"/>
      <c r="S1" s="251"/>
      <c r="T1" s="251"/>
      <c r="U1" s="251"/>
      <c r="V1" s="251"/>
      <c r="W1" s="251"/>
      <c r="X1" s="159"/>
      <c r="Y1" s="159"/>
    </row>
    <row r="2" spans="1:25" ht="19.5" customHeight="1" x14ac:dyDescent="0.35">
      <c r="A2" s="319" t="s">
        <v>2</v>
      </c>
      <c r="C2" s="256"/>
      <c r="I2" s="166" t="s">
        <v>3</v>
      </c>
      <c r="J2" s="166"/>
      <c r="K2" s="166"/>
      <c r="L2" s="166"/>
      <c r="M2" s="166"/>
      <c r="N2" s="166"/>
    </row>
    <row r="3" spans="1:25" ht="15.75" customHeight="1" x14ac:dyDescent="0.3">
      <c r="A3" s="167" t="s">
        <v>4</v>
      </c>
      <c r="B3" s="167"/>
      <c r="C3" s="167"/>
      <c r="D3" s="167"/>
      <c r="E3" s="167"/>
      <c r="F3" s="167"/>
      <c r="G3" s="163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5" ht="15.75" customHeight="1" x14ac:dyDescent="0.3">
      <c r="A4" s="329" t="s">
        <v>1725</v>
      </c>
      <c r="B4" s="177"/>
      <c r="C4" s="330">
        <v>544</v>
      </c>
      <c r="D4" s="177"/>
      <c r="E4" s="331" t="s">
        <v>15</v>
      </c>
      <c r="F4" s="332">
        <f>SUM(F5:F7)</f>
        <v>539</v>
      </c>
      <c r="G4" s="333" t="s">
        <v>291</v>
      </c>
      <c r="H4" s="329" t="s">
        <v>1726</v>
      </c>
      <c r="I4" s="177"/>
      <c r="J4" s="330">
        <v>567</v>
      </c>
      <c r="K4" s="177"/>
      <c r="L4" s="331" t="s">
        <v>15</v>
      </c>
      <c r="M4" s="332">
        <f>SUM(M5:M7)</f>
        <v>567</v>
      </c>
    </row>
    <row r="5" spans="1:25" ht="15.75" customHeight="1" x14ac:dyDescent="0.3">
      <c r="A5" s="334" t="s">
        <v>1209</v>
      </c>
      <c r="B5" s="335"/>
      <c r="C5" s="336"/>
      <c r="D5" s="189">
        <v>81</v>
      </c>
      <c r="E5" s="189">
        <v>86</v>
      </c>
      <c r="F5" s="337">
        <f>SUM(D5:E5)</f>
        <v>167</v>
      </c>
      <c r="H5" s="334" t="s">
        <v>505</v>
      </c>
      <c r="I5" s="335"/>
      <c r="J5" s="336"/>
      <c r="K5" s="189">
        <v>93</v>
      </c>
      <c r="L5" s="189">
        <v>92</v>
      </c>
      <c r="M5" s="337">
        <f>SUM(K5:L5)</f>
        <v>185</v>
      </c>
    </row>
    <row r="6" spans="1:25" ht="15.75" customHeight="1" x14ac:dyDescent="0.3">
      <c r="A6" s="338" t="s">
        <v>1194</v>
      </c>
      <c r="B6" s="339"/>
      <c r="C6" s="340"/>
      <c r="D6" s="188">
        <v>92</v>
      </c>
      <c r="E6" s="188">
        <v>93</v>
      </c>
      <c r="F6" s="190">
        <f>SUM(D6:E6)</f>
        <v>185</v>
      </c>
      <c r="H6" s="338" t="s">
        <v>1599</v>
      </c>
      <c r="I6" s="339"/>
      <c r="J6" s="340"/>
      <c r="K6" s="188">
        <v>97</v>
      </c>
      <c r="L6" s="188">
        <v>93</v>
      </c>
      <c r="M6" s="190">
        <f>SUM(K6:L6)</f>
        <v>190</v>
      </c>
    </row>
    <row r="7" spans="1:25" ht="15.75" customHeight="1" x14ac:dyDescent="0.3">
      <c r="A7" s="341" t="s">
        <v>1191</v>
      </c>
      <c r="B7" s="342"/>
      <c r="C7" s="343"/>
      <c r="D7" s="195">
        <v>95</v>
      </c>
      <c r="E7" s="195">
        <v>92</v>
      </c>
      <c r="F7" s="197">
        <f>SUM(D7:E7)</f>
        <v>187</v>
      </c>
      <c r="H7" s="341" t="s">
        <v>1596</v>
      </c>
      <c r="I7" s="342"/>
      <c r="J7" s="343"/>
      <c r="K7" s="195">
        <v>97</v>
      </c>
      <c r="L7" s="195">
        <v>95</v>
      </c>
      <c r="M7" s="197">
        <f>SUM(K7:L7)</f>
        <v>192</v>
      </c>
    </row>
    <row r="8" spans="1:25" ht="15.75" customHeight="1" x14ac:dyDescent="0.3">
      <c r="O8" s="344"/>
    </row>
    <row r="9" spans="1:25" ht="15.75" customHeight="1" x14ac:dyDescent="0.3">
      <c r="A9" s="329" t="s">
        <v>1727</v>
      </c>
      <c r="B9" s="177"/>
      <c r="C9" s="330">
        <v>566</v>
      </c>
      <c r="D9" s="177"/>
      <c r="E9" s="331" t="s">
        <v>15</v>
      </c>
      <c r="F9" s="332">
        <f>SUM(F10:F12)</f>
        <v>567</v>
      </c>
      <c r="G9" s="333" t="s">
        <v>291</v>
      </c>
      <c r="H9" s="329" t="s">
        <v>1728</v>
      </c>
      <c r="I9" s="177"/>
      <c r="J9" s="330">
        <v>557</v>
      </c>
      <c r="K9" s="177"/>
      <c r="L9" s="331" t="s">
        <v>15</v>
      </c>
      <c r="M9" s="332">
        <f>SUM(M10:M12)</f>
        <v>564</v>
      </c>
    </row>
    <row r="10" spans="1:25" ht="15.75" customHeight="1" x14ac:dyDescent="0.3">
      <c r="A10" s="334" t="s">
        <v>584</v>
      </c>
      <c r="B10" s="335"/>
      <c r="C10" s="336"/>
      <c r="D10" s="189">
        <v>89</v>
      </c>
      <c r="E10" s="189">
        <v>93</v>
      </c>
      <c r="F10" s="337">
        <f>SUM(D10:E10)</f>
        <v>182</v>
      </c>
      <c r="H10" s="334" t="s">
        <v>1595</v>
      </c>
      <c r="I10" s="335"/>
      <c r="J10" s="336"/>
      <c r="K10" s="189">
        <v>94</v>
      </c>
      <c r="L10" s="189">
        <v>93</v>
      </c>
      <c r="M10" s="337">
        <f>SUM(K10:L10)</f>
        <v>187</v>
      </c>
    </row>
    <row r="11" spans="1:25" ht="15.75" customHeight="1" x14ac:dyDescent="0.3">
      <c r="A11" s="338" t="s">
        <v>582</v>
      </c>
      <c r="B11" s="339"/>
      <c r="C11" s="340"/>
      <c r="D11" s="188">
        <v>95</v>
      </c>
      <c r="E11" s="188">
        <v>92</v>
      </c>
      <c r="F11" s="190">
        <f>SUM(D11:E11)</f>
        <v>187</v>
      </c>
      <c r="H11" s="338" t="s">
        <v>1614</v>
      </c>
      <c r="I11" s="339"/>
      <c r="J11" s="340"/>
      <c r="K11" s="188">
        <v>91</v>
      </c>
      <c r="L11" s="188">
        <v>92</v>
      </c>
      <c r="M11" s="190">
        <f>SUM(K11:L11)</f>
        <v>183</v>
      </c>
    </row>
    <row r="12" spans="1:25" ht="15.75" customHeight="1" x14ac:dyDescent="0.3">
      <c r="A12" s="341" t="s">
        <v>1593</v>
      </c>
      <c r="B12" s="342"/>
      <c r="C12" s="343"/>
      <c r="D12" s="195">
        <v>99</v>
      </c>
      <c r="E12" s="195">
        <v>99</v>
      </c>
      <c r="F12" s="197">
        <f>SUM(D12:E12)</f>
        <v>198</v>
      </c>
      <c r="H12" s="341" t="s">
        <v>1598</v>
      </c>
      <c r="I12" s="342"/>
      <c r="J12" s="343"/>
      <c r="K12" s="195">
        <v>95</v>
      </c>
      <c r="L12" s="195">
        <v>99</v>
      </c>
      <c r="M12" s="197">
        <f>SUM(K12:L12)</f>
        <v>194</v>
      </c>
    </row>
    <row r="13" spans="1:25" ht="15.75" customHeight="1" x14ac:dyDescent="0.3"/>
    <row r="14" spans="1:25" ht="15.75" customHeight="1" x14ac:dyDescent="0.3">
      <c r="A14" s="329" t="s">
        <v>1729</v>
      </c>
      <c r="B14" s="177"/>
      <c r="C14" s="330">
        <v>551</v>
      </c>
      <c r="D14" s="177"/>
      <c r="E14" s="331" t="s">
        <v>15</v>
      </c>
      <c r="F14" s="332">
        <f>SUM(F15:F17)</f>
        <v>548</v>
      </c>
      <c r="G14" s="333" t="s">
        <v>291</v>
      </c>
      <c r="H14" s="329" t="s">
        <v>1730</v>
      </c>
      <c r="I14" s="177"/>
      <c r="J14" s="330">
        <v>555</v>
      </c>
      <c r="K14" s="177"/>
      <c r="L14" s="331" t="s">
        <v>15</v>
      </c>
      <c r="M14" s="332">
        <f>SUM(M15:M17)</f>
        <v>567</v>
      </c>
    </row>
    <row r="15" spans="1:25" ht="15.75" customHeight="1" x14ac:dyDescent="0.3">
      <c r="A15" s="334" t="s">
        <v>1612</v>
      </c>
      <c r="B15" s="335"/>
      <c r="C15" s="336"/>
      <c r="D15" s="189">
        <v>91</v>
      </c>
      <c r="E15" s="189">
        <v>91</v>
      </c>
      <c r="F15" s="337">
        <f>SUM(D15:E15)</f>
        <v>182</v>
      </c>
      <c r="H15" s="334" t="s">
        <v>1613</v>
      </c>
      <c r="I15" s="335"/>
      <c r="J15" s="336"/>
      <c r="K15" s="189">
        <v>88</v>
      </c>
      <c r="L15" s="189">
        <v>98</v>
      </c>
      <c r="M15" s="337">
        <f>SUM(K15:L15)</f>
        <v>186</v>
      </c>
    </row>
    <row r="16" spans="1:25" ht="15.75" customHeight="1" x14ac:dyDescent="0.3">
      <c r="A16" s="338" t="s">
        <v>1602</v>
      </c>
      <c r="B16" s="339"/>
      <c r="C16" s="340"/>
      <c r="D16" s="188">
        <v>86</v>
      </c>
      <c r="E16" s="188">
        <v>89</v>
      </c>
      <c r="F16" s="190">
        <f>SUM(D16:E16)</f>
        <v>175</v>
      </c>
      <c r="H16" s="338" t="s">
        <v>1610</v>
      </c>
      <c r="I16" s="339"/>
      <c r="J16" s="340"/>
      <c r="K16" s="188">
        <v>91</v>
      </c>
      <c r="L16" s="188">
        <v>97</v>
      </c>
      <c r="M16" s="190">
        <f>SUM(K16:L16)</f>
        <v>188</v>
      </c>
    </row>
    <row r="17" spans="1:20" ht="15.75" customHeight="1" x14ac:dyDescent="0.3">
      <c r="A17" s="341" t="s">
        <v>1348</v>
      </c>
      <c r="B17" s="342"/>
      <c r="C17" s="343"/>
      <c r="D17" s="195">
        <v>94</v>
      </c>
      <c r="E17" s="195">
        <v>97</v>
      </c>
      <c r="F17" s="197">
        <f>SUM(D17:E17)</f>
        <v>191</v>
      </c>
      <c r="H17" s="341" t="s">
        <v>1216</v>
      </c>
      <c r="I17" s="342"/>
      <c r="J17" s="343"/>
      <c r="K17" s="195">
        <v>97</v>
      </c>
      <c r="L17" s="195">
        <v>96</v>
      </c>
      <c r="M17" s="197">
        <f>SUM(K17:L17)</f>
        <v>193</v>
      </c>
    </row>
    <row r="18" spans="1:20" ht="15.75" customHeight="1" x14ac:dyDescent="0.3"/>
    <row r="19" spans="1:20" ht="15.75" customHeight="1" x14ac:dyDescent="0.3">
      <c r="H19" s="345" t="s">
        <v>4</v>
      </c>
      <c r="I19" s="179" t="s">
        <v>297</v>
      </c>
      <c r="J19" s="179" t="s">
        <v>298</v>
      </c>
      <c r="K19" s="179" t="s">
        <v>299</v>
      </c>
      <c r="L19" s="179" t="s">
        <v>300</v>
      </c>
      <c r="M19" s="179" t="s">
        <v>14</v>
      </c>
      <c r="N19" s="180" t="s">
        <v>301</v>
      </c>
    </row>
    <row r="20" spans="1:20" ht="15.75" customHeight="1" x14ac:dyDescent="0.3">
      <c r="B20" s="168" t="s">
        <v>1731</v>
      </c>
      <c r="H20" s="346" t="s">
        <v>1726</v>
      </c>
      <c r="I20" s="189">
        <v>3</v>
      </c>
      <c r="J20" s="189">
        <v>3</v>
      </c>
      <c r="K20" s="189"/>
      <c r="L20" s="189"/>
      <c r="M20" s="189">
        <v>1703</v>
      </c>
      <c r="N20" s="337">
        <v>6</v>
      </c>
    </row>
    <row r="21" spans="1:20" ht="15.75" customHeight="1" x14ac:dyDescent="0.3">
      <c r="B21" s="347" t="s">
        <v>1732</v>
      </c>
      <c r="H21" s="348" t="s">
        <v>1727</v>
      </c>
      <c r="I21" s="188">
        <v>3</v>
      </c>
      <c r="J21" s="188">
        <v>2</v>
      </c>
      <c r="K21" s="188"/>
      <c r="L21" s="188">
        <v>1</v>
      </c>
      <c r="M21" s="188">
        <v>1701</v>
      </c>
      <c r="N21" s="190">
        <v>4</v>
      </c>
    </row>
    <row r="22" spans="1:20" ht="15.75" customHeight="1" x14ac:dyDescent="0.3">
      <c r="B22" s="209" t="s">
        <v>304</v>
      </c>
      <c r="H22" s="348" t="s">
        <v>1730</v>
      </c>
      <c r="I22" s="188">
        <v>3</v>
      </c>
      <c r="J22" s="188">
        <v>2</v>
      </c>
      <c r="K22" s="188"/>
      <c r="L22" s="188">
        <v>1</v>
      </c>
      <c r="M22" s="188">
        <v>1669</v>
      </c>
      <c r="N22" s="190">
        <v>4</v>
      </c>
    </row>
    <row r="23" spans="1:20" ht="15.75" customHeight="1" x14ac:dyDescent="0.3">
      <c r="H23" s="348" t="s">
        <v>1728</v>
      </c>
      <c r="I23" s="188">
        <v>3</v>
      </c>
      <c r="J23" s="188">
        <v>1</v>
      </c>
      <c r="K23" s="188"/>
      <c r="L23" s="188">
        <v>2</v>
      </c>
      <c r="M23" s="188">
        <v>1670</v>
      </c>
      <c r="N23" s="190">
        <v>2</v>
      </c>
    </row>
    <row r="24" spans="1:20" ht="15.75" customHeight="1" x14ac:dyDescent="0.3">
      <c r="H24" s="348" t="s">
        <v>1729</v>
      </c>
      <c r="I24" s="188">
        <v>3</v>
      </c>
      <c r="J24" s="188">
        <v>1</v>
      </c>
      <c r="K24" s="188"/>
      <c r="L24" s="188">
        <v>2</v>
      </c>
      <c r="M24" s="188">
        <v>1649</v>
      </c>
      <c r="N24" s="190">
        <v>2</v>
      </c>
    </row>
    <row r="25" spans="1:20" ht="15.75" customHeight="1" x14ac:dyDescent="0.3">
      <c r="H25" s="349" t="s">
        <v>1725</v>
      </c>
      <c r="I25" s="293">
        <v>3</v>
      </c>
      <c r="J25" s="293"/>
      <c r="K25" s="293"/>
      <c r="L25" s="293">
        <v>3</v>
      </c>
      <c r="M25" s="293">
        <v>1629</v>
      </c>
      <c r="N25" s="289">
        <v>0</v>
      </c>
    </row>
    <row r="26" spans="1:20" ht="15.75" customHeight="1" x14ac:dyDescent="0.3"/>
    <row r="27" spans="1:20" ht="15.75" customHeight="1" x14ac:dyDescent="0.3">
      <c r="A27" s="350"/>
      <c r="B27" s="350"/>
      <c r="C27" s="350"/>
      <c r="D27" s="350"/>
      <c r="E27" s="350"/>
      <c r="F27" s="350"/>
      <c r="G27" s="351"/>
      <c r="H27" s="350"/>
      <c r="I27" s="350"/>
      <c r="J27" s="350"/>
      <c r="K27" s="350"/>
      <c r="L27" s="350"/>
      <c r="M27" s="350"/>
      <c r="N27" s="350"/>
      <c r="P27" s="261"/>
    </row>
    <row r="28" spans="1:20" ht="15.75" customHeight="1" x14ac:dyDescent="0.3"/>
    <row r="29" spans="1:20" ht="15.75" customHeight="1" x14ac:dyDescent="0.3">
      <c r="A29" s="167" t="s">
        <v>7</v>
      </c>
      <c r="B29" s="167"/>
      <c r="C29" s="167"/>
      <c r="D29" s="167"/>
      <c r="E29" s="167"/>
      <c r="F29" s="167"/>
      <c r="G29" s="163"/>
      <c r="H29" s="167"/>
      <c r="I29" s="167"/>
      <c r="J29" s="167"/>
      <c r="K29" s="167"/>
      <c r="L29" s="167"/>
      <c r="M29" s="167"/>
      <c r="N29" s="167"/>
      <c r="O29" s="167"/>
    </row>
    <row r="30" spans="1:20" ht="15.75" customHeight="1" x14ac:dyDescent="0.3">
      <c r="A30" s="329" t="s">
        <v>571</v>
      </c>
      <c r="B30" s="177"/>
      <c r="C30" s="330">
        <v>535</v>
      </c>
      <c r="D30" s="177"/>
      <c r="E30" s="331" t="s">
        <v>15</v>
      </c>
      <c r="F30" s="332">
        <f>SUM(F31:F33)</f>
        <v>543</v>
      </c>
      <c r="G30" s="333" t="s">
        <v>291</v>
      </c>
      <c r="H30" s="329" t="s">
        <v>1733</v>
      </c>
      <c r="I30" s="177"/>
      <c r="J30" s="330">
        <v>522</v>
      </c>
      <c r="K30" s="177"/>
      <c r="L30" s="331" t="s">
        <v>15</v>
      </c>
      <c r="M30" s="332">
        <f>SUM(M31:M33)</f>
        <v>542</v>
      </c>
      <c r="O30" s="322"/>
      <c r="P30" s="322"/>
      <c r="Q30" s="322"/>
      <c r="R30" s="322"/>
      <c r="S30" s="322"/>
      <c r="T30" s="322"/>
    </row>
    <row r="31" spans="1:20" ht="15.75" customHeight="1" x14ac:dyDescent="0.3">
      <c r="A31" s="334" t="s">
        <v>1606</v>
      </c>
      <c r="B31" s="335"/>
      <c r="C31" s="336"/>
      <c r="D31" s="189">
        <v>93</v>
      </c>
      <c r="E31" s="189">
        <v>96</v>
      </c>
      <c r="F31" s="337">
        <f>SUM(D31:E31)</f>
        <v>189</v>
      </c>
      <c r="H31" s="334" t="s">
        <v>108</v>
      </c>
      <c r="I31" s="335"/>
      <c r="J31" s="336"/>
      <c r="K31" s="189">
        <v>97</v>
      </c>
      <c r="L31" s="189">
        <v>95</v>
      </c>
      <c r="M31" s="337">
        <f>SUM(K31:L31)</f>
        <v>192</v>
      </c>
      <c r="O31" s="322"/>
      <c r="P31" s="322"/>
      <c r="Q31" s="322"/>
      <c r="R31" s="322"/>
      <c r="S31" s="322"/>
      <c r="T31" s="322"/>
    </row>
    <row r="32" spans="1:20" ht="15.75" customHeight="1" x14ac:dyDescent="0.3">
      <c r="A32" s="338" t="s">
        <v>1619</v>
      </c>
      <c r="B32" s="339"/>
      <c r="C32" s="340"/>
      <c r="D32" s="188">
        <v>84</v>
      </c>
      <c r="E32" s="188">
        <v>91</v>
      </c>
      <c r="F32" s="190">
        <f>SUM(D32:E32)</f>
        <v>175</v>
      </c>
      <c r="H32" s="338" t="s">
        <v>517</v>
      </c>
      <c r="I32" s="339"/>
      <c r="J32" s="340"/>
      <c r="K32" s="188">
        <v>89</v>
      </c>
      <c r="L32" s="188">
        <v>81</v>
      </c>
      <c r="M32" s="190">
        <f>SUM(K32:L32)</f>
        <v>170</v>
      </c>
      <c r="O32" s="322"/>
      <c r="P32" s="322"/>
      <c r="Q32" s="322"/>
      <c r="R32" s="322"/>
      <c r="S32" s="322"/>
      <c r="T32" s="322"/>
    </row>
    <row r="33" spans="1:20" ht="15.75" customHeight="1" x14ac:dyDescent="0.3">
      <c r="A33" s="341" t="s">
        <v>1207</v>
      </c>
      <c r="B33" s="342"/>
      <c r="C33" s="343"/>
      <c r="D33" s="195">
        <v>93</v>
      </c>
      <c r="E33" s="195">
        <v>86</v>
      </c>
      <c r="F33" s="197">
        <f>SUM(D33:E33)</f>
        <v>179</v>
      </c>
      <c r="H33" s="341" t="s">
        <v>922</v>
      </c>
      <c r="I33" s="342"/>
      <c r="J33" s="343"/>
      <c r="K33" s="195">
        <v>89</v>
      </c>
      <c r="L33" s="195">
        <v>91</v>
      </c>
      <c r="M33" s="197">
        <f>SUM(K33:L33)</f>
        <v>180</v>
      </c>
      <c r="O33" s="322"/>
      <c r="P33" s="322"/>
      <c r="Q33" s="322"/>
      <c r="R33" s="322"/>
      <c r="S33" s="322"/>
      <c r="T33" s="322"/>
    </row>
    <row r="34" spans="1:20" ht="15.75" customHeight="1" x14ac:dyDescent="0.3">
      <c r="O34" s="322"/>
      <c r="P34" s="322"/>
      <c r="Q34" s="322"/>
      <c r="R34" s="322"/>
      <c r="S34" s="322"/>
      <c r="T34" s="322"/>
    </row>
    <row r="35" spans="1:20" ht="15.75" customHeight="1" x14ac:dyDescent="0.3">
      <c r="A35" s="329" t="s">
        <v>1734</v>
      </c>
      <c r="B35" s="177"/>
      <c r="C35" s="330">
        <v>531</v>
      </c>
      <c r="D35" s="177"/>
      <c r="E35" s="331" t="s">
        <v>15</v>
      </c>
      <c r="F35" s="332">
        <f>SUM(F36:F38)</f>
        <v>534</v>
      </c>
      <c r="G35" s="333" t="s">
        <v>291</v>
      </c>
      <c r="H35" s="329" t="s">
        <v>1735</v>
      </c>
      <c r="I35" s="177"/>
      <c r="J35" s="330">
        <v>524</v>
      </c>
      <c r="K35" s="177"/>
      <c r="L35" s="331" t="s">
        <v>15</v>
      </c>
      <c r="M35" s="332">
        <f>SUM(M36:M38)</f>
        <v>457</v>
      </c>
      <c r="O35" s="322"/>
      <c r="P35" s="322"/>
      <c r="Q35" s="322"/>
      <c r="R35" s="322"/>
      <c r="S35" s="322"/>
      <c r="T35" s="322"/>
    </row>
    <row r="36" spans="1:20" ht="15.75" customHeight="1" x14ac:dyDescent="0.3">
      <c r="A36" s="334" t="s">
        <v>343</v>
      </c>
      <c r="B36" s="335"/>
      <c r="C36" s="336"/>
      <c r="D36" s="189">
        <v>98</v>
      </c>
      <c r="E36" s="189">
        <v>95</v>
      </c>
      <c r="F36" s="337">
        <f>SUM(D36:E36)</f>
        <v>193</v>
      </c>
      <c r="H36" s="334" t="s">
        <v>1736</v>
      </c>
      <c r="I36" s="335"/>
      <c r="J36" s="336"/>
      <c r="K36" s="189">
        <v>69</v>
      </c>
      <c r="L36" s="189">
        <v>56</v>
      </c>
      <c r="M36" s="337">
        <f>SUM(K36:L36)</f>
        <v>125</v>
      </c>
      <c r="O36" s="322"/>
      <c r="P36" s="322"/>
      <c r="Q36" s="322"/>
      <c r="R36" s="322"/>
      <c r="S36" s="322"/>
      <c r="T36" s="322"/>
    </row>
    <row r="37" spans="1:20" ht="15.75" customHeight="1" x14ac:dyDescent="0.3">
      <c r="A37" s="338" t="s">
        <v>245</v>
      </c>
      <c r="B37" s="339"/>
      <c r="C37" s="340"/>
      <c r="D37" s="188">
        <v>80</v>
      </c>
      <c r="E37" s="188">
        <v>79</v>
      </c>
      <c r="F37" s="190">
        <f>SUM(D37:E37)</f>
        <v>159</v>
      </c>
      <c r="H37" s="338" t="s">
        <v>595</v>
      </c>
      <c r="I37" s="339"/>
      <c r="J37" s="340"/>
      <c r="K37" s="188">
        <v>84</v>
      </c>
      <c r="L37" s="188">
        <v>77</v>
      </c>
      <c r="M37" s="190">
        <f>SUM(K37:L37)</f>
        <v>161</v>
      </c>
      <c r="O37" s="322"/>
      <c r="P37" s="322"/>
      <c r="Q37" s="322"/>
      <c r="R37" s="322"/>
      <c r="S37" s="322"/>
      <c r="T37" s="322"/>
    </row>
    <row r="38" spans="1:20" ht="15.75" customHeight="1" x14ac:dyDescent="0.3">
      <c r="A38" s="341" t="s">
        <v>188</v>
      </c>
      <c r="B38" s="342"/>
      <c r="C38" s="343"/>
      <c r="D38" s="195">
        <v>91</v>
      </c>
      <c r="E38" s="195">
        <v>91</v>
      </c>
      <c r="F38" s="197">
        <f>SUM(D38:E38)</f>
        <v>182</v>
      </c>
      <c r="H38" s="341" t="s">
        <v>1628</v>
      </c>
      <c r="I38" s="342"/>
      <c r="J38" s="343"/>
      <c r="K38" s="195">
        <v>86</v>
      </c>
      <c r="L38" s="195">
        <v>85</v>
      </c>
      <c r="M38" s="197">
        <f>SUM(K38:L38)</f>
        <v>171</v>
      </c>
      <c r="O38" s="322"/>
      <c r="P38" s="322"/>
      <c r="Q38" s="322"/>
      <c r="R38" s="322"/>
      <c r="S38" s="322"/>
      <c r="T38" s="322"/>
    </row>
    <row r="39" spans="1:20" ht="15.75" customHeight="1" x14ac:dyDescent="0.3">
      <c r="O39" s="322"/>
      <c r="P39" s="322"/>
      <c r="Q39" s="322"/>
      <c r="R39" s="322"/>
      <c r="S39" s="322"/>
      <c r="T39" s="322"/>
    </row>
    <row r="40" spans="1:20" ht="15.75" customHeight="1" x14ac:dyDescent="0.3">
      <c r="A40" s="329" t="s">
        <v>1737</v>
      </c>
      <c r="B40" s="177"/>
      <c r="C40" s="330">
        <v>537</v>
      </c>
      <c r="D40" s="177"/>
      <c r="E40" s="331" t="s">
        <v>15</v>
      </c>
      <c r="F40" s="332">
        <f>SUM(F41:F43)</f>
        <v>532</v>
      </c>
      <c r="G40" s="333" t="s">
        <v>291</v>
      </c>
      <c r="H40" s="329" t="s">
        <v>1738</v>
      </c>
      <c r="I40" s="177"/>
      <c r="J40" s="330">
        <v>520</v>
      </c>
      <c r="K40" s="177"/>
      <c r="L40" s="331" t="s">
        <v>15</v>
      </c>
      <c r="M40" s="332">
        <f>SUM(M41:M43)</f>
        <v>507</v>
      </c>
      <c r="O40" s="322"/>
      <c r="P40" s="322"/>
      <c r="Q40" s="322"/>
      <c r="R40" s="322"/>
      <c r="S40" s="322"/>
      <c r="T40" s="322"/>
    </row>
    <row r="41" spans="1:20" ht="15.75" customHeight="1" x14ac:dyDescent="0.3">
      <c r="A41" s="334" t="s">
        <v>1626</v>
      </c>
      <c r="B41" s="335"/>
      <c r="C41" s="336"/>
      <c r="D41" s="189">
        <v>86</v>
      </c>
      <c r="E41" s="189">
        <v>95</v>
      </c>
      <c r="F41" s="337">
        <f>SUM(D41:E41)</f>
        <v>181</v>
      </c>
      <c r="H41" s="334" t="s">
        <v>1633</v>
      </c>
      <c r="I41" s="335"/>
      <c r="J41" s="336"/>
      <c r="K41" s="189">
        <v>81</v>
      </c>
      <c r="L41" s="189">
        <v>89</v>
      </c>
      <c r="M41" s="337">
        <f>SUM(K41:L41)</f>
        <v>170</v>
      </c>
      <c r="O41" s="322"/>
      <c r="P41" s="322"/>
      <c r="Q41" s="322"/>
      <c r="R41" s="322"/>
      <c r="S41" s="322"/>
      <c r="T41" s="322"/>
    </row>
    <row r="42" spans="1:20" ht="15.75" customHeight="1" x14ac:dyDescent="0.3">
      <c r="A42" s="338" t="s">
        <v>1130</v>
      </c>
      <c r="B42" s="339"/>
      <c r="C42" s="340"/>
      <c r="D42" s="188">
        <v>90</v>
      </c>
      <c r="E42" s="188">
        <v>91</v>
      </c>
      <c r="F42" s="190">
        <f>SUM(D42:E42)</f>
        <v>181</v>
      </c>
      <c r="H42" s="338" t="s">
        <v>484</v>
      </c>
      <c r="I42" s="339"/>
      <c r="J42" s="340"/>
      <c r="K42" s="188">
        <v>81</v>
      </c>
      <c r="L42" s="188">
        <v>88</v>
      </c>
      <c r="M42" s="190">
        <f>SUM(K42:L42)</f>
        <v>169</v>
      </c>
      <c r="O42" s="322"/>
      <c r="P42" s="322"/>
      <c r="Q42" s="322"/>
      <c r="R42" s="322"/>
      <c r="S42" s="322"/>
      <c r="T42" s="322"/>
    </row>
    <row r="43" spans="1:20" ht="15.75" customHeight="1" x14ac:dyDescent="0.3">
      <c r="A43" s="341" t="s">
        <v>482</v>
      </c>
      <c r="B43" s="342"/>
      <c r="C43" s="343"/>
      <c r="D43" s="195">
        <v>80</v>
      </c>
      <c r="E43" s="195">
        <v>90</v>
      </c>
      <c r="F43" s="197">
        <f>SUM(D43:E43)</f>
        <v>170</v>
      </c>
      <c r="H43" s="341" t="s">
        <v>1646</v>
      </c>
      <c r="I43" s="342"/>
      <c r="J43" s="343"/>
      <c r="K43" s="195">
        <v>85</v>
      </c>
      <c r="L43" s="195">
        <v>83</v>
      </c>
      <c r="M43" s="197">
        <f>SUM(K43:L43)</f>
        <v>168</v>
      </c>
      <c r="O43" s="322"/>
      <c r="P43" s="322"/>
      <c r="Q43" s="322"/>
      <c r="R43" s="322"/>
      <c r="S43" s="322"/>
      <c r="T43" s="322"/>
    </row>
    <row r="44" spans="1:20" ht="15.75" customHeight="1" x14ac:dyDescent="0.3">
      <c r="O44" s="322"/>
      <c r="P44" s="322"/>
      <c r="Q44" s="322"/>
      <c r="R44" s="322"/>
      <c r="S44" s="322"/>
      <c r="T44" s="322"/>
    </row>
    <row r="45" spans="1:20" ht="15.75" customHeight="1" x14ac:dyDescent="0.3">
      <c r="H45" s="345" t="s">
        <v>7</v>
      </c>
      <c r="I45" s="179" t="s">
        <v>297</v>
      </c>
      <c r="J45" s="179" t="s">
        <v>298</v>
      </c>
      <c r="K45" s="179" t="s">
        <v>299</v>
      </c>
      <c r="L45" s="179" t="s">
        <v>300</v>
      </c>
      <c r="M45" s="179" t="s">
        <v>14</v>
      </c>
      <c r="N45" s="180" t="s">
        <v>301</v>
      </c>
    </row>
    <row r="46" spans="1:20" ht="15.75" customHeight="1" x14ac:dyDescent="0.3">
      <c r="B46" s="209" t="s">
        <v>1739</v>
      </c>
      <c r="H46" s="352" t="s">
        <v>1737</v>
      </c>
      <c r="I46" s="353">
        <v>3</v>
      </c>
      <c r="J46" s="353">
        <v>3</v>
      </c>
      <c r="K46" s="353"/>
      <c r="L46" s="353"/>
      <c r="M46" s="353">
        <v>1626</v>
      </c>
      <c r="N46" s="354">
        <v>6</v>
      </c>
      <c r="O46" s="322"/>
      <c r="P46" s="322"/>
    </row>
    <row r="47" spans="1:20" ht="15.75" customHeight="1" x14ac:dyDescent="0.3">
      <c r="B47" s="355" t="s">
        <v>1740</v>
      </c>
      <c r="H47" s="356" t="s">
        <v>571</v>
      </c>
      <c r="I47" s="357">
        <v>3</v>
      </c>
      <c r="J47" s="357">
        <v>2</v>
      </c>
      <c r="K47" s="357"/>
      <c r="L47" s="357">
        <v>1</v>
      </c>
      <c r="M47" s="357">
        <v>1611</v>
      </c>
      <c r="N47" s="358">
        <v>4</v>
      </c>
      <c r="O47" s="322"/>
      <c r="P47" s="322"/>
    </row>
    <row r="48" spans="1:20" ht="15.75" customHeight="1" x14ac:dyDescent="0.3">
      <c r="B48" s="209" t="s">
        <v>304</v>
      </c>
      <c r="H48" s="356" t="s">
        <v>1734</v>
      </c>
      <c r="I48" s="357">
        <v>3</v>
      </c>
      <c r="J48" s="357">
        <v>2</v>
      </c>
      <c r="K48" s="357"/>
      <c r="L48" s="357">
        <v>1</v>
      </c>
      <c r="M48" s="357">
        <v>1607</v>
      </c>
      <c r="N48" s="358">
        <v>4</v>
      </c>
      <c r="O48" s="322"/>
      <c r="P48" s="322"/>
    </row>
    <row r="49" spans="1:16" ht="15.75" customHeight="1" x14ac:dyDescent="0.3">
      <c r="H49" s="356" t="s">
        <v>1733</v>
      </c>
      <c r="I49" s="357">
        <v>3</v>
      </c>
      <c r="J49" s="357">
        <v>1</v>
      </c>
      <c r="K49" s="357"/>
      <c r="L49" s="357">
        <v>2</v>
      </c>
      <c r="M49" s="357">
        <v>1601</v>
      </c>
      <c r="N49" s="358">
        <v>2</v>
      </c>
      <c r="O49" s="322"/>
      <c r="P49" s="322"/>
    </row>
    <row r="50" spans="1:16" ht="15.75" customHeight="1" x14ac:dyDescent="0.3">
      <c r="H50" s="356" t="s">
        <v>1738</v>
      </c>
      <c r="I50" s="357">
        <v>3</v>
      </c>
      <c r="J50" s="357">
        <v>1</v>
      </c>
      <c r="K50" s="357"/>
      <c r="L50" s="357">
        <v>2</v>
      </c>
      <c r="M50" s="357">
        <v>1551</v>
      </c>
      <c r="N50" s="358">
        <v>2</v>
      </c>
      <c r="O50" s="322"/>
      <c r="P50" s="322"/>
    </row>
    <row r="51" spans="1:16" ht="15.75" customHeight="1" x14ac:dyDescent="0.3">
      <c r="H51" s="359" t="s">
        <v>1735</v>
      </c>
      <c r="I51" s="360">
        <v>3</v>
      </c>
      <c r="J51" s="360"/>
      <c r="K51" s="360"/>
      <c r="L51" s="360">
        <v>3</v>
      </c>
      <c r="M51" s="360">
        <v>1288</v>
      </c>
      <c r="N51" s="361">
        <v>0</v>
      </c>
      <c r="O51" s="322"/>
      <c r="P51" s="322"/>
    </row>
    <row r="52" spans="1:16" ht="15.75" customHeight="1" x14ac:dyDescent="0.3"/>
    <row r="53" spans="1:16" ht="15.75" customHeight="1" x14ac:dyDescent="0.3">
      <c r="A53" s="168" t="s">
        <v>1647</v>
      </c>
      <c r="E53" s="192"/>
      <c r="G53" s="362" t="s">
        <v>167</v>
      </c>
    </row>
    <row r="54" spans="1:16" ht="15.75" customHeight="1" x14ac:dyDescent="0.3">
      <c r="A54" s="168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E85D9260-3A33-48FF-BC23-36EC2DEAFCEB}"/>
  </hyperlinks>
  <printOptions horizontalCentered="1"/>
  <pageMargins left="0.31527777777777799" right="0.31527777777777799" top="1.10208333333333" bottom="0.59027777777777801" header="0.39374999999999999" footer="0.39374999999999999"/>
  <pageSetup paperSize="9" scale="83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F073-63E4-4DB7-B78D-EFD95E3489BB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63" t="s">
        <v>1724</v>
      </c>
      <c r="B1" s="364"/>
      <c r="C1" s="364"/>
      <c r="D1" s="3"/>
      <c r="E1" s="3"/>
      <c r="F1" s="3"/>
      <c r="G1" s="58"/>
      <c r="H1" s="3"/>
      <c r="I1" s="4" t="s">
        <v>1648</v>
      </c>
      <c r="J1" s="59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1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5" t="s">
        <v>1741</v>
      </c>
      <c r="B4" s="366"/>
      <c r="C4" s="367">
        <v>510</v>
      </c>
      <c r="D4" s="366"/>
      <c r="E4" s="368" t="s">
        <v>15</v>
      </c>
      <c r="F4" s="369">
        <f>SUM(F5:F7)</f>
        <v>536</v>
      </c>
      <c r="G4" s="67" t="s">
        <v>291</v>
      </c>
      <c r="H4" s="365" t="s">
        <v>1109</v>
      </c>
      <c r="I4" s="366"/>
      <c r="J4" s="367">
        <v>477</v>
      </c>
      <c r="K4" s="366"/>
      <c r="L4" s="368" t="s">
        <v>15</v>
      </c>
      <c r="M4" s="369">
        <f>SUM(M5:M7)</f>
        <v>465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1223</v>
      </c>
      <c r="B5" s="110"/>
      <c r="C5" s="111"/>
      <c r="D5" s="69">
        <v>82</v>
      </c>
      <c r="E5" s="69">
        <v>94</v>
      </c>
      <c r="F5" s="70">
        <f>SUM(D5:E5)</f>
        <v>176</v>
      </c>
      <c r="G5"/>
      <c r="H5" s="139" t="s">
        <v>1658</v>
      </c>
      <c r="I5" s="110"/>
      <c r="J5" s="111"/>
      <c r="K5" s="69">
        <v>76</v>
      </c>
      <c r="L5" s="69">
        <v>85</v>
      </c>
      <c r="M5" s="70">
        <f>SUM(K5:L5)</f>
        <v>161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3" t="s">
        <v>1279</v>
      </c>
      <c r="B6" s="114"/>
      <c r="C6" s="115"/>
      <c r="D6" s="26">
        <v>89</v>
      </c>
      <c r="E6" s="26">
        <v>88</v>
      </c>
      <c r="F6" s="29">
        <f>SUM(D6:E6)</f>
        <v>177</v>
      </c>
      <c r="G6"/>
      <c r="H6" s="113" t="s">
        <v>954</v>
      </c>
      <c r="I6" s="114"/>
      <c r="J6" s="115"/>
      <c r="K6" s="26">
        <v>71</v>
      </c>
      <c r="L6" s="26">
        <v>77</v>
      </c>
      <c r="M6" s="29">
        <f>SUM(K6:L6)</f>
        <v>148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8" t="s">
        <v>1645</v>
      </c>
      <c r="B7" s="119"/>
      <c r="C7" s="120"/>
      <c r="D7" s="35">
        <v>94</v>
      </c>
      <c r="E7" s="35">
        <v>89</v>
      </c>
      <c r="F7" s="38">
        <f>SUM(D7:E7)</f>
        <v>183</v>
      </c>
      <c r="G7"/>
      <c r="H7" s="118" t="s">
        <v>1688</v>
      </c>
      <c r="I7" s="119"/>
      <c r="J7" s="120"/>
      <c r="K7" s="35">
        <v>74</v>
      </c>
      <c r="L7" s="35">
        <v>82</v>
      </c>
      <c r="M7" s="38">
        <f>SUM(K7:L7)</f>
        <v>156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365" t="s">
        <v>1742</v>
      </c>
      <c r="B9" s="366"/>
      <c r="C9" s="367">
        <v>500</v>
      </c>
      <c r="D9" s="366"/>
      <c r="E9" s="368" t="s">
        <v>15</v>
      </c>
      <c r="F9" s="369">
        <f>SUM(F10:F12)</f>
        <v>514</v>
      </c>
      <c r="G9" s="67" t="s">
        <v>291</v>
      </c>
      <c r="H9" s="365" t="s">
        <v>1743</v>
      </c>
      <c r="I9" s="366"/>
      <c r="J9" s="367">
        <v>481</v>
      </c>
      <c r="K9" s="366"/>
      <c r="L9" s="368" t="s">
        <v>15</v>
      </c>
      <c r="M9" s="369">
        <f>SUM(M10:M12)</f>
        <v>496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39" t="s">
        <v>61</v>
      </c>
      <c r="B10" s="110"/>
      <c r="C10" s="111"/>
      <c r="D10" s="69">
        <v>87</v>
      </c>
      <c r="E10" s="69">
        <v>84</v>
      </c>
      <c r="F10" s="70">
        <f>SUM(D10:E10)</f>
        <v>171</v>
      </c>
      <c r="G10"/>
      <c r="H10" s="139" t="s">
        <v>1676</v>
      </c>
      <c r="I10" s="110"/>
      <c r="J10" s="111"/>
      <c r="K10" s="69">
        <v>82</v>
      </c>
      <c r="L10" s="69">
        <v>75</v>
      </c>
      <c r="M10" s="70">
        <f>SUM(K10:L10)</f>
        <v>157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13" t="s">
        <v>1187</v>
      </c>
      <c r="B11" s="114"/>
      <c r="C11" s="115"/>
      <c r="D11" s="26">
        <v>87</v>
      </c>
      <c r="E11" s="26">
        <v>91</v>
      </c>
      <c r="F11" s="29">
        <f>SUM(D11:E11)</f>
        <v>178</v>
      </c>
      <c r="G11"/>
      <c r="H11" s="113" t="s">
        <v>1694</v>
      </c>
      <c r="I11" s="114"/>
      <c r="J11" s="115"/>
      <c r="K11" s="26">
        <v>83</v>
      </c>
      <c r="L11" s="26">
        <v>80</v>
      </c>
      <c r="M11" s="29">
        <f>SUM(K11:L11)</f>
        <v>163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8" t="s">
        <v>1655</v>
      </c>
      <c r="B12" s="119"/>
      <c r="C12" s="120"/>
      <c r="D12" s="35">
        <v>85</v>
      </c>
      <c r="E12" s="35">
        <v>80</v>
      </c>
      <c r="F12" s="38">
        <f>SUM(D12:E12)</f>
        <v>165</v>
      </c>
      <c r="G12"/>
      <c r="H12" s="118" t="s">
        <v>599</v>
      </c>
      <c r="I12" s="119"/>
      <c r="J12" s="120"/>
      <c r="K12" s="35">
        <v>89</v>
      </c>
      <c r="L12" s="35">
        <v>87</v>
      </c>
      <c r="M12" s="38">
        <f>SUM(K12:L12)</f>
        <v>176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365" t="s">
        <v>317</v>
      </c>
      <c r="B14" s="366"/>
      <c r="C14" s="367">
        <v>487</v>
      </c>
      <c r="D14" s="366"/>
      <c r="E14" s="368" t="s">
        <v>15</v>
      </c>
      <c r="F14" s="369">
        <f>SUM(F15:F17)</f>
        <v>508</v>
      </c>
      <c r="G14" s="67" t="s">
        <v>291</v>
      </c>
      <c r="H14" s="365" t="s">
        <v>1744</v>
      </c>
      <c r="I14" s="366"/>
      <c r="J14" s="367">
        <v>465</v>
      </c>
      <c r="K14" s="366"/>
      <c r="L14" s="368" t="s">
        <v>15</v>
      </c>
      <c r="M14" s="369">
        <f>SUM(M15:M17)</f>
        <v>447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39" t="s">
        <v>1675</v>
      </c>
      <c r="B15" s="110"/>
      <c r="C15" s="111"/>
      <c r="D15" s="69">
        <v>87</v>
      </c>
      <c r="E15" s="69">
        <v>81</v>
      </c>
      <c r="F15" s="70">
        <f>SUM(D15:E15)</f>
        <v>168</v>
      </c>
      <c r="G15"/>
      <c r="H15" s="139" t="s">
        <v>1017</v>
      </c>
      <c r="I15" s="110"/>
      <c r="J15" s="111"/>
      <c r="K15" s="69">
        <v>77</v>
      </c>
      <c r="L15" s="69">
        <v>75</v>
      </c>
      <c r="M15" s="70">
        <f>SUM(K15:L15)</f>
        <v>152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13" t="s">
        <v>236</v>
      </c>
      <c r="B16" s="114"/>
      <c r="C16" s="115"/>
      <c r="D16" s="26">
        <v>80</v>
      </c>
      <c r="E16" s="26">
        <v>87</v>
      </c>
      <c r="F16" s="29">
        <f>SUM(D16:E16)</f>
        <v>167</v>
      </c>
      <c r="G16"/>
      <c r="H16" s="113" t="s">
        <v>1710</v>
      </c>
      <c r="I16" s="114"/>
      <c r="J16" s="115"/>
      <c r="K16" s="26">
        <v>75</v>
      </c>
      <c r="L16" s="26">
        <v>76</v>
      </c>
      <c r="M16" s="29">
        <f>SUM(K16:L16)</f>
        <v>151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18" t="s">
        <v>1668</v>
      </c>
      <c r="B17" s="119"/>
      <c r="C17" s="120"/>
      <c r="D17" s="35">
        <v>88</v>
      </c>
      <c r="E17" s="35">
        <v>85</v>
      </c>
      <c r="F17" s="38">
        <f>SUM(D17:E17)</f>
        <v>173</v>
      </c>
      <c r="G17"/>
      <c r="H17" s="118" t="s">
        <v>1046</v>
      </c>
      <c r="I17" s="119"/>
      <c r="J17" s="120"/>
      <c r="K17" s="35">
        <v>73</v>
      </c>
      <c r="L17" s="35">
        <v>71</v>
      </c>
      <c r="M17" s="38">
        <f>SUM(K17:L17)</f>
        <v>144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370" t="s">
        <v>46</v>
      </c>
      <c r="I19" s="371" t="s">
        <v>297</v>
      </c>
      <c r="J19" s="371" t="s">
        <v>298</v>
      </c>
      <c r="K19" s="371" t="s">
        <v>299</v>
      </c>
      <c r="L19" s="371" t="s">
        <v>300</v>
      </c>
      <c r="M19" s="371" t="s">
        <v>14</v>
      </c>
      <c r="N19" s="372" t="s">
        <v>301</v>
      </c>
    </row>
    <row r="20" spans="1:20" ht="15.75" customHeight="1" x14ac:dyDescent="0.3">
      <c r="B20" s="9" t="s">
        <v>1745</v>
      </c>
      <c r="H20" s="81" t="s">
        <v>1742</v>
      </c>
      <c r="I20" s="69">
        <v>3</v>
      </c>
      <c r="J20" s="69">
        <v>3</v>
      </c>
      <c r="K20" s="69"/>
      <c r="L20" s="69"/>
      <c r="M20" s="69">
        <v>1554</v>
      </c>
      <c r="N20" s="82">
        <v>6</v>
      </c>
      <c r="O20" s="44"/>
      <c r="P20" s="44"/>
    </row>
    <row r="21" spans="1:20" ht="15.75" customHeight="1" x14ac:dyDescent="0.3">
      <c r="B21" s="83" t="s">
        <v>1746</v>
      </c>
      <c r="H21" s="84" t="s">
        <v>1741</v>
      </c>
      <c r="I21" s="26">
        <v>3</v>
      </c>
      <c r="J21" s="26">
        <v>2</v>
      </c>
      <c r="K21" s="26"/>
      <c r="L21" s="26">
        <v>1</v>
      </c>
      <c r="M21" s="26">
        <v>1562</v>
      </c>
      <c r="N21" s="50">
        <v>4</v>
      </c>
      <c r="O21" s="44"/>
      <c r="P21" s="44"/>
    </row>
    <row r="22" spans="1:20" ht="15.75" customHeight="1" x14ac:dyDescent="0.3">
      <c r="B22" s="9" t="s">
        <v>304</v>
      </c>
      <c r="H22" s="84" t="s">
        <v>317</v>
      </c>
      <c r="I22" s="26">
        <v>3</v>
      </c>
      <c r="J22" s="26">
        <v>2</v>
      </c>
      <c r="K22" s="26"/>
      <c r="L22" s="26">
        <v>1</v>
      </c>
      <c r="M22" s="26">
        <v>1519</v>
      </c>
      <c r="N22" s="50">
        <v>4</v>
      </c>
      <c r="O22" s="44"/>
      <c r="P22" s="44"/>
    </row>
    <row r="23" spans="1:20" ht="15.75" customHeight="1" x14ac:dyDescent="0.3">
      <c r="H23" s="84" t="s">
        <v>1743</v>
      </c>
      <c r="I23" s="26">
        <v>3</v>
      </c>
      <c r="J23" s="26">
        <v>1</v>
      </c>
      <c r="K23" s="26">
        <v>1</v>
      </c>
      <c r="L23" s="26">
        <v>1</v>
      </c>
      <c r="M23" s="26">
        <v>1488</v>
      </c>
      <c r="N23" s="50">
        <v>3</v>
      </c>
      <c r="O23" s="44"/>
      <c r="P23" s="44"/>
    </row>
    <row r="24" spans="1:20" ht="15.75" customHeight="1" x14ac:dyDescent="0.3">
      <c r="H24" s="84" t="s">
        <v>1109</v>
      </c>
      <c r="I24" s="26">
        <v>3</v>
      </c>
      <c r="J24" s="26"/>
      <c r="K24" s="26">
        <v>1</v>
      </c>
      <c r="L24" s="26">
        <v>2</v>
      </c>
      <c r="M24" s="26">
        <v>1414</v>
      </c>
      <c r="N24" s="50">
        <v>1</v>
      </c>
      <c r="O24" s="44"/>
      <c r="P24" s="44"/>
    </row>
    <row r="25" spans="1:20" ht="15.75" customHeight="1" x14ac:dyDescent="0.3">
      <c r="H25" s="85" t="s">
        <v>1744</v>
      </c>
      <c r="I25" s="35">
        <v>3</v>
      </c>
      <c r="J25" s="35"/>
      <c r="K25" s="35"/>
      <c r="L25" s="35">
        <v>3</v>
      </c>
      <c r="M25" s="35">
        <v>1376</v>
      </c>
      <c r="N25" s="53">
        <v>0</v>
      </c>
      <c r="O25" s="44"/>
      <c r="P25" s="44"/>
    </row>
    <row r="26" spans="1:20" ht="15.75" customHeight="1" x14ac:dyDescent="0.3"/>
    <row r="27" spans="1:20" ht="15.75" customHeight="1" x14ac:dyDescent="0.3">
      <c r="A27" s="10" t="s">
        <v>1713</v>
      </c>
      <c r="E27" s="39"/>
      <c r="G27" s="86" t="s">
        <v>167</v>
      </c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EE89A19D-87B5-4461-9CF8-529E93E8CCE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969EC-6A79-4E5E-AB08-0ECD25222BA2}">
  <sheetPr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75" customWidth="1"/>
    <col min="2" max="3" width="20.7109375" style="218" customWidth="1"/>
    <col min="4" max="10" width="5" style="218" customWidth="1"/>
    <col min="11" max="11" width="1.7109375" style="218" customWidth="1"/>
    <col min="12" max="12" width="2.7109375" style="375" customWidth="1"/>
    <col min="13" max="14" width="20.7109375" style="218" customWidth="1"/>
    <col min="15" max="21" width="5" style="218" customWidth="1"/>
    <col min="22" max="25" width="4.7109375" style="218" customWidth="1"/>
    <col min="26" max="26" width="4.7109375" customWidth="1"/>
  </cols>
  <sheetData>
    <row r="1" spans="1:25" ht="18" x14ac:dyDescent="0.35">
      <c r="A1" s="373"/>
      <c r="B1" s="217" t="s">
        <v>1747</v>
      </c>
      <c r="C1" s="217"/>
      <c r="D1" s="3"/>
      <c r="E1" s="3"/>
      <c r="F1" s="3"/>
      <c r="G1" s="3"/>
      <c r="H1" s="3"/>
      <c r="I1" s="4" t="s">
        <v>1748</v>
      </c>
      <c r="J1" s="217"/>
      <c r="K1" s="3"/>
      <c r="L1" s="374"/>
      <c r="M1" s="217"/>
      <c r="N1" s="217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5">
      <c r="B2" s="5" t="s">
        <v>2</v>
      </c>
      <c r="C2" s="376"/>
      <c r="E2" s="377" t="s">
        <v>3</v>
      </c>
      <c r="F2" s="377"/>
      <c r="G2" s="377"/>
      <c r="H2" s="377"/>
      <c r="I2" s="377"/>
      <c r="J2" s="377"/>
    </row>
    <row r="3" spans="1:25" ht="15.75" customHeight="1" x14ac:dyDescent="0.3">
      <c r="A3" s="378"/>
      <c r="B3" s="219" t="s">
        <v>4</v>
      </c>
      <c r="C3" s="220" t="s">
        <v>1749</v>
      </c>
      <c r="D3" s="220"/>
      <c r="E3" s="220" t="s">
        <v>1750</v>
      </c>
      <c r="F3" s="219"/>
      <c r="G3" s="219"/>
      <c r="H3" s="219"/>
      <c r="I3" s="219"/>
      <c r="J3" s="219"/>
      <c r="K3" s="219"/>
      <c r="L3" s="37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379">
        <v>3</v>
      </c>
      <c r="B4" s="380" t="s">
        <v>10</v>
      </c>
      <c r="C4" s="380" t="s">
        <v>11</v>
      </c>
      <c r="D4" s="381">
        <v>150</v>
      </c>
      <c r="E4" s="381">
        <v>20</v>
      </c>
      <c r="F4" s="381">
        <v>10</v>
      </c>
      <c r="G4" s="381" t="s">
        <v>12</v>
      </c>
      <c r="H4" s="381" t="s">
        <v>13</v>
      </c>
      <c r="I4" s="381" t="s">
        <v>14</v>
      </c>
      <c r="J4" s="382" t="s">
        <v>15</v>
      </c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5" ht="15.75" customHeight="1" x14ac:dyDescent="0.3">
      <c r="A5" s="224">
        <v>4</v>
      </c>
      <c r="B5" s="22" t="s">
        <v>450</v>
      </c>
      <c r="C5" s="22" t="s">
        <v>53</v>
      </c>
      <c r="D5" s="17">
        <v>94</v>
      </c>
      <c r="E5" s="17">
        <v>86</v>
      </c>
      <c r="F5" s="17">
        <v>91</v>
      </c>
      <c r="G5" s="225">
        <f t="shared" ref="G5:G15" si="0">SUM(D5:F5)</f>
        <v>271</v>
      </c>
      <c r="H5" s="225">
        <v>10</v>
      </c>
      <c r="I5" s="18">
        <v>812</v>
      </c>
      <c r="J5" s="23">
        <v>31</v>
      </c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5" ht="15.75" customHeight="1" x14ac:dyDescent="0.3">
      <c r="A6" s="226">
        <v>6</v>
      </c>
      <c r="B6" s="227" t="s">
        <v>130</v>
      </c>
      <c r="C6" s="227" t="s">
        <v>93</v>
      </c>
      <c r="D6" s="26">
        <v>86</v>
      </c>
      <c r="E6" s="26">
        <v>87</v>
      </c>
      <c r="F6" s="26">
        <v>92</v>
      </c>
      <c r="G6" s="229">
        <f t="shared" si="0"/>
        <v>265</v>
      </c>
      <c r="H6" s="228">
        <v>9</v>
      </c>
      <c r="I6" s="229">
        <v>806</v>
      </c>
      <c r="J6" s="230">
        <v>30</v>
      </c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5" ht="15.75" customHeight="1" x14ac:dyDescent="0.3">
      <c r="A7" s="226">
        <v>7</v>
      </c>
      <c r="B7" s="227" t="s">
        <v>205</v>
      </c>
      <c r="C7" s="227" t="s">
        <v>206</v>
      </c>
      <c r="D7" s="26">
        <v>92</v>
      </c>
      <c r="E7" s="26">
        <v>93</v>
      </c>
      <c r="F7" s="26">
        <v>92</v>
      </c>
      <c r="G7" s="229">
        <f t="shared" si="0"/>
        <v>277</v>
      </c>
      <c r="H7" s="228">
        <v>11</v>
      </c>
      <c r="I7" s="229">
        <v>791</v>
      </c>
      <c r="J7" s="230">
        <v>26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6">
        <v>9</v>
      </c>
      <c r="B8" s="227" t="s">
        <v>124</v>
      </c>
      <c r="C8" s="227" t="s">
        <v>93</v>
      </c>
      <c r="D8" s="26">
        <v>92</v>
      </c>
      <c r="E8" s="26">
        <v>80</v>
      </c>
      <c r="F8" s="26">
        <v>82</v>
      </c>
      <c r="G8" s="229">
        <f t="shared" si="0"/>
        <v>254</v>
      </c>
      <c r="H8" s="228">
        <v>7</v>
      </c>
      <c r="I8" s="229">
        <v>781</v>
      </c>
      <c r="J8" s="230">
        <v>24</v>
      </c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3">
      <c r="A9" s="226">
        <v>8</v>
      </c>
      <c r="B9" s="227" t="s">
        <v>68</v>
      </c>
      <c r="C9" s="227" t="s">
        <v>69</v>
      </c>
      <c r="D9" s="26">
        <v>84</v>
      </c>
      <c r="E9" s="26">
        <v>81</v>
      </c>
      <c r="F9" s="26">
        <v>70</v>
      </c>
      <c r="G9" s="229">
        <f t="shared" si="0"/>
        <v>235</v>
      </c>
      <c r="H9" s="228">
        <v>3</v>
      </c>
      <c r="I9" s="229">
        <v>766</v>
      </c>
      <c r="J9" s="230">
        <v>20</v>
      </c>
    </row>
    <row r="10" spans="1:25" x14ac:dyDescent="0.3">
      <c r="A10" s="226">
        <v>5</v>
      </c>
      <c r="B10" s="227" t="s">
        <v>1751</v>
      </c>
      <c r="C10" s="227" t="s">
        <v>78</v>
      </c>
      <c r="D10" s="26">
        <v>87</v>
      </c>
      <c r="E10" s="26">
        <v>95</v>
      </c>
      <c r="F10" s="26">
        <v>75</v>
      </c>
      <c r="G10" s="229">
        <f t="shared" si="0"/>
        <v>257</v>
      </c>
      <c r="H10" s="228">
        <v>8</v>
      </c>
      <c r="I10" s="229">
        <v>741</v>
      </c>
      <c r="J10" s="230">
        <v>18</v>
      </c>
      <c r="V10" s="89"/>
    </row>
    <row r="11" spans="1:25" x14ac:dyDescent="0.3">
      <c r="A11" s="226">
        <v>11</v>
      </c>
      <c r="B11" s="227" t="s">
        <v>1369</v>
      </c>
      <c r="C11" s="227" t="s">
        <v>840</v>
      </c>
      <c r="D11" s="26">
        <v>86</v>
      </c>
      <c r="E11" s="26">
        <v>81</v>
      </c>
      <c r="F11" s="26">
        <v>75</v>
      </c>
      <c r="G11" s="229">
        <f t="shared" si="0"/>
        <v>242</v>
      </c>
      <c r="H11" s="228">
        <v>5</v>
      </c>
      <c r="I11" s="229">
        <v>752</v>
      </c>
      <c r="J11" s="230">
        <v>17</v>
      </c>
    </row>
    <row r="12" spans="1:25" x14ac:dyDescent="0.3">
      <c r="A12" s="226">
        <v>1</v>
      </c>
      <c r="B12" s="227" t="s">
        <v>234</v>
      </c>
      <c r="C12" s="227" t="s">
        <v>93</v>
      </c>
      <c r="D12" s="26">
        <v>88</v>
      </c>
      <c r="E12" s="26">
        <v>83</v>
      </c>
      <c r="F12" s="26">
        <v>76</v>
      </c>
      <c r="G12" s="229">
        <f t="shared" si="0"/>
        <v>247</v>
      </c>
      <c r="H12" s="228">
        <v>6</v>
      </c>
      <c r="I12" s="31">
        <v>729</v>
      </c>
      <c r="J12" s="32">
        <v>15</v>
      </c>
      <c r="V12" s="10"/>
      <c r="W12" s="10"/>
    </row>
    <row r="13" spans="1:25" x14ac:dyDescent="0.3">
      <c r="A13" s="226">
        <v>3</v>
      </c>
      <c r="B13" s="25" t="s">
        <v>210</v>
      </c>
      <c r="C13" s="25" t="s">
        <v>93</v>
      </c>
      <c r="D13" s="26">
        <v>81</v>
      </c>
      <c r="E13" s="26">
        <v>79</v>
      </c>
      <c r="F13" s="26">
        <v>80</v>
      </c>
      <c r="G13" s="229">
        <f t="shared" si="0"/>
        <v>240</v>
      </c>
      <c r="H13" s="228">
        <v>4</v>
      </c>
      <c r="I13" s="28">
        <v>726</v>
      </c>
      <c r="J13" s="29">
        <v>13</v>
      </c>
      <c r="V13" s="89"/>
    </row>
    <row r="14" spans="1:25" x14ac:dyDescent="0.3">
      <c r="A14" s="226">
        <v>10</v>
      </c>
      <c r="B14" s="227" t="s">
        <v>1368</v>
      </c>
      <c r="C14" s="227" t="s">
        <v>840</v>
      </c>
      <c r="D14" s="26">
        <v>81</v>
      </c>
      <c r="E14" s="26">
        <v>77</v>
      </c>
      <c r="F14" s="26">
        <v>67</v>
      </c>
      <c r="G14" s="229">
        <f t="shared" si="0"/>
        <v>225</v>
      </c>
      <c r="H14" s="228">
        <v>2</v>
      </c>
      <c r="I14" s="229">
        <v>659</v>
      </c>
      <c r="J14" s="230">
        <v>5</v>
      </c>
    </row>
    <row r="15" spans="1:25" x14ac:dyDescent="0.3">
      <c r="A15" s="231">
        <v>2</v>
      </c>
      <c r="B15" s="383" t="s">
        <v>469</v>
      </c>
      <c r="C15" s="234" t="s">
        <v>69</v>
      </c>
      <c r="D15" s="35" t="s">
        <v>137</v>
      </c>
      <c r="E15" s="35"/>
      <c r="F15" s="35"/>
      <c r="G15" s="235">
        <f t="shared" si="0"/>
        <v>0</v>
      </c>
      <c r="H15" s="232">
        <v>0</v>
      </c>
      <c r="I15" s="235">
        <v>200</v>
      </c>
      <c r="J15" s="236">
        <v>2</v>
      </c>
    </row>
    <row r="17" spans="2:13" ht="16.5" x14ac:dyDescent="0.35">
      <c r="B17" s="233" t="s">
        <v>1375</v>
      </c>
    </row>
    <row r="19" spans="2:13" x14ac:dyDescent="0.3">
      <c r="B19" s="10" t="s">
        <v>1752</v>
      </c>
      <c r="C19" s="10"/>
      <c r="D19" s="10"/>
      <c r="E19" s="10"/>
      <c r="F19" s="41" t="s">
        <v>167</v>
      </c>
      <c r="G19" s="10"/>
    </row>
    <row r="20" spans="2:13" x14ac:dyDescent="0.3">
      <c r="B20" s="10" t="s">
        <v>168</v>
      </c>
      <c r="C20" s="10"/>
      <c r="D20" s="10"/>
      <c r="E20" s="10"/>
      <c r="F20" s="10"/>
      <c r="G20" s="10"/>
      <c r="M20" s="384"/>
    </row>
  </sheetData>
  <mergeCells count="1">
    <mergeCell ref="E2:J2"/>
  </mergeCells>
  <hyperlinks>
    <hyperlink ref="B2" location="'Index'!A3" tooltip="Go to the Index sheet" display="á" xr:uid="{BF38F14C-36BB-4A45-BE93-42313F096760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DC06-9AC8-4E41-8437-685725ECA26E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7"/>
      <c r="B1" s="2" t="s">
        <v>1753</v>
      </c>
      <c r="C1" s="2"/>
      <c r="D1" s="3"/>
      <c r="E1" s="3"/>
      <c r="F1" s="3"/>
      <c r="G1" s="3"/>
      <c r="H1" s="3"/>
      <c r="I1" s="4" t="s">
        <v>1754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7"/>
      <c r="B2" s="5" t="s">
        <v>2</v>
      </c>
      <c r="C2" s="6"/>
      <c r="D2" s="3"/>
      <c r="E2" s="3"/>
      <c r="F2" s="43" t="s">
        <v>3</v>
      </c>
      <c r="G2" s="43"/>
      <c r="H2" s="43"/>
      <c r="I2" s="43"/>
      <c r="J2" s="43"/>
      <c r="K2" s="43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1755</v>
      </c>
      <c r="D3" s="9"/>
      <c r="E3" s="9" t="s">
        <v>1779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79">
        <v>4</v>
      </c>
      <c r="B4" s="385" t="s">
        <v>10</v>
      </c>
      <c r="C4" s="386" t="s">
        <v>11</v>
      </c>
      <c r="D4" s="368"/>
      <c r="E4" s="368"/>
      <c r="F4" s="368"/>
      <c r="G4" s="387"/>
      <c r="H4" s="371" t="s">
        <v>12</v>
      </c>
      <c r="I4" s="371" t="s">
        <v>13</v>
      </c>
      <c r="J4" s="371" t="s">
        <v>14</v>
      </c>
      <c r="K4" s="372" t="s">
        <v>15</v>
      </c>
    </row>
    <row r="5" spans="1:25" ht="15.75" customHeight="1" x14ac:dyDescent="0.3">
      <c r="A5" s="15">
        <v>8</v>
      </c>
      <c r="B5" s="22" t="s">
        <v>412</v>
      </c>
      <c r="C5" s="22" t="s">
        <v>413</v>
      </c>
      <c r="D5" s="18">
        <v>47</v>
      </c>
      <c r="E5" s="18">
        <v>47</v>
      </c>
      <c r="F5" s="18">
        <v>46</v>
      </c>
      <c r="G5" s="18">
        <v>49</v>
      </c>
      <c r="H5" s="18">
        <f>SUM(D5:G5)</f>
        <v>189</v>
      </c>
      <c r="I5" s="18">
        <v>6</v>
      </c>
      <c r="J5" s="18">
        <v>571</v>
      </c>
      <c r="K5" s="23">
        <v>22</v>
      </c>
    </row>
    <row r="6" spans="1:25" ht="15.75" customHeight="1" x14ac:dyDescent="0.3">
      <c r="A6" s="24">
        <v>1</v>
      </c>
      <c r="B6" s="25" t="s">
        <v>1756</v>
      </c>
      <c r="C6" s="25" t="s">
        <v>26</v>
      </c>
      <c r="D6" s="28">
        <v>47</v>
      </c>
      <c r="E6" s="28">
        <v>47</v>
      </c>
      <c r="F6" s="28">
        <v>48</v>
      </c>
      <c r="G6" s="28">
        <v>49</v>
      </c>
      <c r="H6" s="28">
        <f>SUM(D6:G6)</f>
        <v>191</v>
      </c>
      <c r="I6" s="27">
        <v>8</v>
      </c>
      <c r="J6" s="31">
        <v>562</v>
      </c>
      <c r="K6" s="32">
        <v>20</v>
      </c>
    </row>
    <row r="7" spans="1:25" ht="15.75" customHeight="1" x14ac:dyDescent="0.3">
      <c r="A7" s="24">
        <v>4</v>
      </c>
      <c r="B7" s="25" t="s">
        <v>421</v>
      </c>
      <c r="C7" s="25" t="s">
        <v>178</v>
      </c>
      <c r="D7" s="28">
        <v>45</v>
      </c>
      <c r="E7" s="28">
        <v>48</v>
      </c>
      <c r="F7" s="28">
        <v>39</v>
      </c>
      <c r="G7" s="28">
        <v>48</v>
      </c>
      <c r="H7" s="28">
        <f>SUM(D7:G7)</f>
        <v>180</v>
      </c>
      <c r="I7" s="27">
        <v>4</v>
      </c>
      <c r="J7" s="28">
        <v>553</v>
      </c>
      <c r="K7" s="29">
        <v>18</v>
      </c>
    </row>
    <row r="8" spans="1:25" ht="15.75" customHeight="1" x14ac:dyDescent="0.3">
      <c r="A8" s="24">
        <v>2</v>
      </c>
      <c r="B8" s="25" t="s">
        <v>1757</v>
      </c>
      <c r="C8" s="25" t="s">
        <v>1758</v>
      </c>
      <c r="D8" s="28">
        <v>46</v>
      </c>
      <c r="E8" s="28">
        <v>45</v>
      </c>
      <c r="F8" s="28">
        <v>48</v>
      </c>
      <c r="G8" s="28">
        <v>47</v>
      </c>
      <c r="H8" s="28">
        <f>SUM(D8:G8)</f>
        <v>186</v>
      </c>
      <c r="I8" s="27">
        <v>5</v>
      </c>
      <c r="J8" s="28">
        <v>556</v>
      </c>
      <c r="K8" s="29">
        <v>16</v>
      </c>
    </row>
    <row r="9" spans="1:25" ht="15.75" customHeight="1" x14ac:dyDescent="0.3">
      <c r="A9" s="24">
        <v>6</v>
      </c>
      <c r="B9" s="25" t="s">
        <v>460</v>
      </c>
      <c r="C9" s="25" t="s">
        <v>446</v>
      </c>
      <c r="D9" s="28">
        <v>47</v>
      </c>
      <c r="E9" s="28">
        <v>47</v>
      </c>
      <c r="F9" s="28">
        <v>49</v>
      </c>
      <c r="G9" s="28">
        <v>48</v>
      </c>
      <c r="H9" s="28">
        <f>SUM(D9:G9)</f>
        <v>191</v>
      </c>
      <c r="I9" s="27">
        <v>8</v>
      </c>
      <c r="J9" s="28">
        <v>549</v>
      </c>
      <c r="K9" s="29">
        <v>16</v>
      </c>
    </row>
    <row r="10" spans="1:25" ht="15.75" customHeight="1" x14ac:dyDescent="0.3">
      <c r="A10" s="24">
        <v>5</v>
      </c>
      <c r="B10" s="25" t="s">
        <v>59</v>
      </c>
      <c r="C10" s="25" t="s">
        <v>60</v>
      </c>
      <c r="D10" s="28">
        <v>43</v>
      </c>
      <c r="E10" s="28">
        <v>45</v>
      </c>
      <c r="F10" s="28">
        <v>46</v>
      </c>
      <c r="G10" s="28">
        <v>45</v>
      </c>
      <c r="H10" s="28">
        <f>SUM(D10:G10)</f>
        <v>179</v>
      </c>
      <c r="I10" s="27">
        <v>3</v>
      </c>
      <c r="J10" s="28">
        <v>538</v>
      </c>
      <c r="K10" s="29">
        <v>9</v>
      </c>
    </row>
    <row r="11" spans="1:25" ht="15.75" customHeight="1" x14ac:dyDescent="0.3">
      <c r="A11" s="24">
        <v>3</v>
      </c>
      <c r="B11" s="25" t="s">
        <v>447</v>
      </c>
      <c r="C11" s="25" t="s">
        <v>446</v>
      </c>
      <c r="D11" s="28">
        <v>42</v>
      </c>
      <c r="E11" s="28">
        <v>44</v>
      </c>
      <c r="F11" s="28">
        <v>38</v>
      </c>
      <c r="G11" s="28">
        <v>41</v>
      </c>
      <c r="H11" s="28">
        <f>SUM(D11:G11)</f>
        <v>165</v>
      </c>
      <c r="I11" s="27">
        <v>1</v>
      </c>
      <c r="J11" s="28">
        <v>523</v>
      </c>
      <c r="K11" s="29">
        <v>7</v>
      </c>
    </row>
    <row r="12" spans="1:25" ht="15.75" customHeight="1" x14ac:dyDescent="0.3">
      <c r="A12" s="388">
        <v>7</v>
      </c>
      <c r="B12" s="389" t="s">
        <v>1759</v>
      </c>
      <c r="C12" s="389" t="s">
        <v>62</v>
      </c>
      <c r="D12" s="390">
        <v>42</v>
      </c>
      <c r="E12" s="390">
        <v>45</v>
      </c>
      <c r="F12" s="390">
        <v>44</v>
      </c>
      <c r="G12" s="390">
        <v>47</v>
      </c>
      <c r="H12" s="390">
        <f>SUM(D12:G12)</f>
        <v>178</v>
      </c>
      <c r="I12" s="391">
        <v>2</v>
      </c>
      <c r="J12" s="37">
        <v>526</v>
      </c>
      <c r="K12" s="38">
        <v>5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1760</v>
      </c>
      <c r="D14" s="9"/>
      <c r="E14" s="9" t="s">
        <v>1780</v>
      </c>
      <c r="F14" s="8"/>
      <c r="G14" s="8"/>
      <c r="H14" s="8"/>
      <c r="I14" s="8"/>
      <c r="J14" s="8"/>
      <c r="K14" s="8"/>
    </row>
    <row r="15" spans="1:25" ht="15.75" customHeight="1" x14ac:dyDescent="0.3">
      <c r="A15" s="379">
        <v>4</v>
      </c>
      <c r="B15" s="385" t="s">
        <v>10</v>
      </c>
      <c r="C15" s="386" t="s">
        <v>11</v>
      </c>
      <c r="D15" s="368"/>
      <c r="E15" s="368"/>
      <c r="F15" s="368"/>
      <c r="G15" s="387"/>
      <c r="H15" s="371" t="s">
        <v>12</v>
      </c>
      <c r="I15" s="371" t="s">
        <v>13</v>
      </c>
      <c r="J15" s="371" t="s">
        <v>14</v>
      </c>
      <c r="K15" s="372" t="s">
        <v>15</v>
      </c>
    </row>
    <row r="16" spans="1:25" ht="15.75" customHeight="1" x14ac:dyDescent="0.3">
      <c r="A16" s="15">
        <v>1</v>
      </c>
      <c r="B16" s="22" t="s">
        <v>594</v>
      </c>
      <c r="C16" s="22" t="s">
        <v>381</v>
      </c>
      <c r="D16" s="18">
        <v>45</v>
      </c>
      <c r="E16" s="18">
        <v>48</v>
      </c>
      <c r="F16" s="18">
        <v>45</v>
      </c>
      <c r="G16" s="18">
        <v>47</v>
      </c>
      <c r="H16" s="18">
        <f>SUM(D16:G16)</f>
        <v>185</v>
      </c>
      <c r="I16" s="18">
        <v>8</v>
      </c>
      <c r="J16" s="19">
        <v>552</v>
      </c>
      <c r="K16" s="20">
        <v>22</v>
      </c>
    </row>
    <row r="17" spans="1:11" ht="15.75" customHeight="1" x14ac:dyDescent="0.3">
      <c r="A17" s="24">
        <v>7</v>
      </c>
      <c r="B17" s="25" t="s">
        <v>431</v>
      </c>
      <c r="C17" s="25" t="s">
        <v>413</v>
      </c>
      <c r="D17" s="28">
        <v>46</v>
      </c>
      <c r="E17" s="28">
        <v>47</v>
      </c>
      <c r="F17" s="28">
        <v>45</v>
      </c>
      <c r="G17" s="28">
        <v>46</v>
      </c>
      <c r="H17" s="28">
        <f>SUM(D17:G17)</f>
        <v>184</v>
      </c>
      <c r="I17" s="27">
        <v>6</v>
      </c>
      <c r="J17" s="28">
        <v>554</v>
      </c>
      <c r="K17" s="29">
        <v>21</v>
      </c>
    </row>
    <row r="18" spans="1:11" ht="15.75" customHeight="1" x14ac:dyDescent="0.3">
      <c r="A18" s="24">
        <v>6</v>
      </c>
      <c r="B18" s="25" t="s">
        <v>110</v>
      </c>
      <c r="C18" s="25" t="s">
        <v>23</v>
      </c>
      <c r="D18" s="28">
        <v>46</v>
      </c>
      <c r="E18" s="28">
        <v>43</v>
      </c>
      <c r="F18" s="28">
        <v>47</v>
      </c>
      <c r="G18" s="28">
        <v>45</v>
      </c>
      <c r="H18" s="28">
        <f>SUM(D18:G18)</f>
        <v>181</v>
      </c>
      <c r="I18" s="27">
        <v>5</v>
      </c>
      <c r="J18" s="28">
        <v>547</v>
      </c>
      <c r="K18" s="29">
        <v>18</v>
      </c>
    </row>
    <row r="19" spans="1:11" ht="15.75" customHeight="1" x14ac:dyDescent="0.3">
      <c r="A19" s="24">
        <v>3</v>
      </c>
      <c r="B19" s="25" t="s">
        <v>221</v>
      </c>
      <c r="C19" s="25" t="s">
        <v>122</v>
      </c>
      <c r="D19" s="28">
        <v>46</v>
      </c>
      <c r="E19" s="28">
        <v>46</v>
      </c>
      <c r="F19" s="28">
        <v>44</v>
      </c>
      <c r="G19" s="28">
        <v>45</v>
      </c>
      <c r="H19" s="28">
        <f>SUM(D19:G19)</f>
        <v>181</v>
      </c>
      <c r="I19" s="27">
        <v>5</v>
      </c>
      <c r="J19" s="28">
        <v>538</v>
      </c>
      <c r="K19" s="29">
        <v>16</v>
      </c>
    </row>
    <row r="20" spans="1:11" ht="15.75" customHeight="1" x14ac:dyDescent="0.3">
      <c r="A20" s="24">
        <v>2</v>
      </c>
      <c r="B20" s="25" t="s">
        <v>241</v>
      </c>
      <c r="C20" s="25" t="s">
        <v>122</v>
      </c>
      <c r="D20" s="28">
        <v>48</v>
      </c>
      <c r="E20" s="28">
        <v>47</v>
      </c>
      <c r="F20" s="28">
        <v>44</v>
      </c>
      <c r="G20" s="28">
        <v>46</v>
      </c>
      <c r="H20" s="28">
        <f>SUM(D20:G20)</f>
        <v>185</v>
      </c>
      <c r="I20" s="27">
        <v>8</v>
      </c>
      <c r="J20" s="28">
        <v>527</v>
      </c>
      <c r="K20" s="29">
        <v>14</v>
      </c>
    </row>
    <row r="21" spans="1:11" ht="15.75" customHeight="1" x14ac:dyDescent="0.3">
      <c r="A21" s="24">
        <v>5</v>
      </c>
      <c r="B21" s="25" t="s">
        <v>1761</v>
      </c>
      <c r="C21" s="25" t="s">
        <v>446</v>
      </c>
      <c r="D21" s="28">
        <v>46</v>
      </c>
      <c r="E21" s="28">
        <v>45</v>
      </c>
      <c r="F21" s="28">
        <v>45</v>
      </c>
      <c r="G21" s="28">
        <v>44</v>
      </c>
      <c r="H21" s="28">
        <f>SUM(D21:G21)</f>
        <v>180</v>
      </c>
      <c r="I21" s="27">
        <v>3</v>
      </c>
      <c r="J21" s="28">
        <v>523</v>
      </c>
      <c r="K21" s="29">
        <v>10</v>
      </c>
    </row>
    <row r="22" spans="1:11" ht="15.75" customHeight="1" x14ac:dyDescent="0.3">
      <c r="A22" s="24">
        <v>4</v>
      </c>
      <c r="B22" s="25" t="s">
        <v>468</v>
      </c>
      <c r="C22" s="25" t="s">
        <v>446</v>
      </c>
      <c r="D22" s="28">
        <v>45</v>
      </c>
      <c r="E22" s="28">
        <v>37</v>
      </c>
      <c r="F22" s="28">
        <v>41</v>
      </c>
      <c r="G22" s="28">
        <v>47</v>
      </c>
      <c r="H22" s="28">
        <f>SUM(D22:G22)</f>
        <v>170</v>
      </c>
      <c r="I22" s="27">
        <v>1</v>
      </c>
      <c r="J22" s="28">
        <v>511</v>
      </c>
      <c r="K22" s="29">
        <v>6</v>
      </c>
    </row>
    <row r="23" spans="1:11" ht="15.75" customHeight="1" x14ac:dyDescent="0.3">
      <c r="A23" s="388">
        <v>8</v>
      </c>
      <c r="B23" s="389" t="s">
        <v>454</v>
      </c>
      <c r="C23" s="389" t="s">
        <v>446</v>
      </c>
      <c r="D23" s="390">
        <v>44</v>
      </c>
      <c r="E23" s="390">
        <v>42</v>
      </c>
      <c r="F23" s="390">
        <v>44</v>
      </c>
      <c r="G23" s="390">
        <v>45</v>
      </c>
      <c r="H23" s="390">
        <f>SUM(D23:G23)</f>
        <v>175</v>
      </c>
      <c r="I23" s="391">
        <v>2</v>
      </c>
      <c r="J23" s="37">
        <v>513</v>
      </c>
      <c r="K23" s="38">
        <v>5</v>
      </c>
    </row>
    <row r="24" spans="1:11" ht="15.75" customHeight="1" x14ac:dyDescent="0.3">
      <c r="A24" s="10"/>
    </row>
    <row r="25" spans="1:11" ht="15.75" customHeight="1" x14ac:dyDescent="0.3">
      <c r="A25" s="1"/>
      <c r="B25" s="8" t="s">
        <v>46</v>
      </c>
      <c r="C25" s="9" t="s">
        <v>1291</v>
      </c>
      <c r="D25" s="9"/>
      <c r="E25" s="9" t="s">
        <v>1781</v>
      </c>
      <c r="F25" s="8"/>
      <c r="G25" s="8"/>
      <c r="H25" s="8"/>
      <c r="I25" s="8"/>
      <c r="J25" s="8"/>
      <c r="K25" s="8"/>
    </row>
    <row r="26" spans="1:11" ht="15.75" customHeight="1" x14ac:dyDescent="0.3">
      <c r="A26" s="379">
        <v>4</v>
      </c>
      <c r="B26" s="385" t="s">
        <v>10</v>
      </c>
      <c r="C26" s="386" t="s">
        <v>11</v>
      </c>
      <c r="D26" s="368"/>
      <c r="E26" s="368"/>
      <c r="F26" s="368"/>
      <c r="G26" s="387"/>
      <c r="H26" s="371" t="s">
        <v>12</v>
      </c>
      <c r="I26" s="371" t="s">
        <v>13</v>
      </c>
      <c r="J26" s="371" t="s">
        <v>14</v>
      </c>
      <c r="K26" s="372" t="s">
        <v>15</v>
      </c>
    </row>
    <row r="27" spans="1:11" ht="15.75" customHeight="1" x14ac:dyDescent="0.3">
      <c r="A27" s="15">
        <v>6</v>
      </c>
      <c r="B27" s="22" t="s">
        <v>411</v>
      </c>
      <c r="C27" s="22" t="s">
        <v>23</v>
      </c>
      <c r="D27" s="18">
        <v>45</v>
      </c>
      <c r="E27" s="18">
        <v>44</v>
      </c>
      <c r="F27" s="18">
        <v>47</v>
      </c>
      <c r="G27" s="18">
        <v>47</v>
      </c>
      <c r="H27" s="18">
        <f>SUM(D27:G27)</f>
        <v>183</v>
      </c>
      <c r="I27" s="18">
        <v>8</v>
      </c>
      <c r="J27" s="18">
        <v>548</v>
      </c>
      <c r="K27" s="23">
        <v>23</v>
      </c>
    </row>
    <row r="28" spans="1:11" ht="15.75" customHeight="1" x14ac:dyDescent="0.3">
      <c r="A28" s="24">
        <v>5</v>
      </c>
      <c r="B28" s="25" t="s">
        <v>458</v>
      </c>
      <c r="C28" s="25" t="s">
        <v>446</v>
      </c>
      <c r="D28" s="28">
        <v>47</v>
      </c>
      <c r="E28" s="28">
        <v>45</v>
      </c>
      <c r="F28" s="28">
        <v>44</v>
      </c>
      <c r="G28" s="28">
        <v>47</v>
      </c>
      <c r="H28" s="28">
        <f>SUM(D28:G28)</f>
        <v>183</v>
      </c>
      <c r="I28" s="27">
        <v>8</v>
      </c>
      <c r="J28" s="28">
        <v>544</v>
      </c>
      <c r="K28" s="29">
        <v>20</v>
      </c>
    </row>
    <row r="29" spans="1:11" ht="15.75" customHeight="1" x14ac:dyDescent="0.3">
      <c r="A29" s="24">
        <v>3</v>
      </c>
      <c r="B29" s="25" t="s">
        <v>1763</v>
      </c>
      <c r="C29" s="25" t="s">
        <v>840</v>
      </c>
      <c r="D29" s="28">
        <v>45</v>
      </c>
      <c r="E29" s="28">
        <v>41</v>
      </c>
      <c r="F29" s="28">
        <v>45</v>
      </c>
      <c r="G29" s="28">
        <v>44</v>
      </c>
      <c r="H29" s="28">
        <f>SUM(D29:G29)</f>
        <v>175</v>
      </c>
      <c r="I29" s="27">
        <v>4</v>
      </c>
      <c r="J29" s="28">
        <v>527</v>
      </c>
      <c r="K29" s="29">
        <v>16</v>
      </c>
    </row>
    <row r="30" spans="1:11" ht="15.75" customHeight="1" x14ac:dyDescent="0.3">
      <c r="A30" s="24">
        <v>1</v>
      </c>
      <c r="B30" s="25" t="s">
        <v>416</v>
      </c>
      <c r="C30" s="25" t="s">
        <v>26</v>
      </c>
      <c r="D30" s="28">
        <v>45</v>
      </c>
      <c r="E30" s="28">
        <v>48</v>
      </c>
      <c r="F30" s="28">
        <v>48</v>
      </c>
      <c r="G30" s="28">
        <v>38</v>
      </c>
      <c r="H30" s="28">
        <f>SUM(D30:G30)</f>
        <v>179</v>
      </c>
      <c r="I30" s="27">
        <v>5</v>
      </c>
      <c r="J30" s="31">
        <v>528</v>
      </c>
      <c r="K30" s="32">
        <v>15</v>
      </c>
    </row>
    <row r="31" spans="1:11" ht="15.75" customHeight="1" x14ac:dyDescent="0.3">
      <c r="A31" s="24">
        <v>2</v>
      </c>
      <c r="B31" s="25" t="s">
        <v>1762</v>
      </c>
      <c r="C31" s="25" t="s">
        <v>381</v>
      </c>
      <c r="D31" s="28">
        <v>44</v>
      </c>
      <c r="E31" s="28">
        <v>45</v>
      </c>
      <c r="F31" s="28">
        <v>44</v>
      </c>
      <c r="G31" s="28">
        <v>40</v>
      </c>
      <c r="H31" s="28">
        <f>SUM(D31:G31)</f>
        <v>173</v>
      </c>
      <c r="I31" s="27">
        <v>3</v>
      </c>
      <c r="J31" s="28">
        <v>527</v>
      </c>
      <c r="K31" s="29">
        <v>15</v>
      </c>
    </row>
    <row r="32" spans="1:11" ht="15.75" customHeight="1" x14ac:dyDescent="0.3">
      <c r="A32" s="24">
        <v>8</v>
      </c>
      <c r="B32" s="25" t="s">
        <v>423</v>
      </c>
      <c r="C32" s="25" t="s">
        <v>413</v>
      </c>
      <c r="D32" s="28">
        <v>43</v>
      </c>
      <c r="E32" s="28">
        <v>48</v>
      </c>
      <c r="F32" s="28">
        <v>44</v>
      </c>
      <c r="G32" s="28">
        <v>45</v>
      </c>
      <c r="H32" s="28">
        <f>SUM(D32:G32)</f>
        <v>180</v>
      </c>
      <c r="I32" s="27">
        <v>6</v>
      </c>
      <c r="J32" s="28">
        <v>521</v>
      </c>
      <c r="K32" s="29">
        <v>13</v>
      </c>
    </row>
    <row r="33" spans="1:11" ht="15.75" customHeight="1" x14ac:dyDescent="0.3">
      <c r="A33" s="24">
        <v>7</v>
      </c>
      <c r="B33" s="25" t="s">
        <v>463</v>
      </c>
      <c r="C33" s="25" t="s">
        <v>446</v>
      </c>
      <c r="D33" s="28">
        <v>41</v>
      </c>
      <c r="E33" s="28">
        <v>43</v>
      </c>
      <c r="F33" s="28">
        <v>42</v>
      </c>
      <c r="G33" s="28">
        <v>42</v>
      </c>
      <c r="H33" s="28">
        <f>SUM(D33:G33)</f>
        <v>168</v>
      </c>
      <c r="I33" s="27">
        <v>2</v>
      </c>
      <c r="J33" s="28">
        <v>497</v>
      </c>
      <c r="K33" s="29">
        <v>6</v>
      </c>
    </row>
    <row r="34" spans="1:11" ht="15.75" customHeight="1" x14ac:dyDescent="0.3">
      <c r="A34" s="388">
        <v>4</v>
      </c>
      <c r="B34" s="389" t="s">
        <v>1764</v>
      </c>
      <c r="C34" s="389" t="s">
        <v>1758</v>
      </c>
      <c r="D34" s="390">
        <v>40</v>
      </c>
      <c r="E34" s="390">
        <v>42</v>
      </c>
      <c r="F34" s="390">
        <v>42</v>
      </c>
      <c r="G34" s="390">
        <v>43</v>
      </c>
      <c r="H34" s="390">
        <f>SUM(D34:G34)</f>
        <v>167</v>
      </c>
      <c r="I34" s="391">
        <v>1</v>
      </c>
      <c r="J34" s="37">
        <v>476</v>
      </c>
      <c r="K34" s="38">
        <v>3</v>
      </c>
    </row>
    <row r="35" spans="1:11" ht="15.75" customHeight="1" x14ac:dyDescent="0.3">
      <c r="A35" s="10"/>
    </row>
    <row r="36" spans="1:11" ht="15.75" customHeight="1" x14ac:dyDescent="0.3">
      <c r="A36" s="1"/>
      <c r="B36" s="8" t="s">
        <v>49</v>
      </c>
      <c r="C36" s="9" t="s">
        <v>1765</v>
      </c>
      <c r="D36" s="9"/>
      <c r="E36" s="9" t="s">
        <v>1782</v>
      </c>
      <c r="F36" s="8"/>
      <c r="G36" s="8"/>
      <c r="H36" s="8"/>
      <c r="I36" s="8"/>
      <c r="J36" s="8"/>
      <c r="K36" s="8"/>
    </row>
    <row r="37" spans="1:11" ht="15.75" customHeight="1" x14ac:dyDescent="0.3">
      <c r="A37" s="379">
        <v>4</v>
      </c>
      <c r="B37" s="385" t="s">
        <v>10</v>
      </c>
      <c r="C37" s="386" t="s">
        <v>11</v>
      </c>
      <c r="D37" s="368"/>
      <c r="E37" s="368"/>
      <c r="F37" s="368"/>
      <c r="G37" s="387"/>
      <c r="H37" s="371" t="s">
        <v>12</v>
      </c>
      <c r="I37" s="371" t="s">
        <v>13</v>
      </c>
      <c r="J37" s="371" t="s">
        <v>14</v>
      </c>
      <c r="K37" s="372" t="s">
        <v>15</v>
      </c>
    </row>
    <row r="38" spans="1:11" ht="15.75" customHeight="1" x14ac:dyDescent="0.3">
      <c r="A38" s="15">
        <v>3</v>
      </c>
      <c r="B38" s="22" t="s">
        <v>710</v>
      </c>
      <c r="C38" s="22" t="s">
        <v>21</v>
      </c>
      <c r="D38" s="18">
        <v>41</v>
      </c>
      <c r="E38" s="18">
        <v>43</v>
      </c>
      <c r="F38" s="18">
        <v>42</v>
      </c>
      <c r="G38" s="18">
        <v>45</v>
      </c>
      <c r="H38" s="18">
        <f>SUM(D38:G38)</f>
        <v>171</v>
      </c>
      <c r="I38" s="18">
        <v>8</v>
      </c>
      <c r="J38" s="18">
        <v>506</v>
      </c>
      <c r="K38" s="23">
        <v>21</v>
      </c>
    </row>
    <row r="39" spans="1:11" ht="15.75" customHeight="1" x14ac:dyDescent="0.3">
      <c r="A39" s="24">
        <v>1</v>
      </c>
      <c r="B39" s="25" t="s">
        <v>1766</v>
      </c>
      <c r="C39" s="25" t="s">
        <v>446</v>
      </c>
      <c r="D39" s="28">
        <v>42</v>
      </c>
      <c r="E39" s="28">
        <v>43</v>
      </c>
      <c r="F39" s="28">
        <v>43</v>
      </c>
      <c r="G39" s="28">
        <v>43</v>
      </c>
      <c r="H39" s="28">
        <f>SUM(D39:G39)</f>
        <v>171</v>
      </c>
      <c r="I39" s="27">
        <v>8</v>
      </c>
      <c r="J39" s="31">
        <v>503</v>
      </c>
      <c r="K39" s="32">
        <v>19</v>
      </c>
    </row>
    <row r="40" spans="1:11" ht="15.75" customHeight="1" x14ac:dyDescent="0.3">
      <c r="A40" s="24">
        <v>2</v>
      </c>
      <c r="B40" s="25" t="s">
        <v>695</v>
      </c>
      <c r="C40" s="25" t="s">
        <v>413</v>
      </c>
      <c r="D40" s="28">
        <v>37</v>
      </c>
      <c r="E40" s="28">
        <v>42</v>
      </c>
      <c r="F40" s="28">
        <v>30</v>
      </c>
      <c r="G40" s="28">
        <v>35</v>
      </c>
      <c r="H40" s="28">
        <f>SUM(D40:G40)</f>
        <v>144</v>
      </c>
      <c r="I40" s="27">
        <v>2</v>
      </c>
      <c r="J40" s="28">
        <v>485</v>
      </c>
      <c r="K40" s="29">
        <v>17</v>
      </c>
    </row>
    <row r="41" spans="1:11" ht="15.75" customHeight="1" x14ac:dyDescent="0.3">
      <c r="A41" s="24">
        <v>4</v>
      </c>
      <c r="B41" s="25" t="s">
        <v>1767</v>
      </c>
      <c r="C41" s="25" t="s">
        <v>81</v>
      </c>
      <c r="D41" s="28">
        <v>40</v>
      </c>
      <c r="E41" s="28">
        <v>46</v>
      </c>
      <c r="F41" s="28">
        <v>37</v>
      </c>
      <c r="G41" s="28">
        <v>40</v>
      </c>
      <c r="H41" s="28">
        <f>SUM(D41:G41)</f>
        <v>163</v>
      </c>
      <c r="I41" s="27">
        <v>4</v>
      </c>
      <c r="J41" s="28">
        <v>497</v>
      </c>
      <c r="K41" s="29">
        <v>16</v>
      </c>
    </row>
    <row r="42" spans="1:11" ht="15.75" customHeight="1" x14ac:dyDescent="0.3">
      <c r="A42" s="24">
        <v>7</v>
      </c>
      <c r="B42" s="25" t="s">
        <v>1769</v>
      </c>
      <c r="C42" s="25" t="s">
        <v>840</v>
      </c>
      <c r="D42" s="28">
        <v>43</v>
      </c>
      <c r="E42" s="28">
        <v>37</v>
      </c>
      <c r="F42" s="28">
        <v>42</v>
      </c>
      <c r="G42" s="95">
        <v>31</v>
      </c>
      <c r="H42" s="28">
        <f>SUM(D42:G42)</f>
        <v>153</v>
      </c>
      <c r="I42" s="27">
        <v>3</v>
      </c>
      <c r="J42" s="28">
        <v>485</v>
      </c>
      <c r="K42" s="29">
        <v>14</v>
      </c>
    </row>
    <row r="43" spans="1:11" ht="15.75" customHeight="1" x14ac:dyDescent="0.3">
      <c r="A43" s="24">
        <v>8</v>
      </c>
      <c r="B43" s="25" t="s">
        <v>467</v>
      </c>
      <c r="C43" s="25" t="s">
        <v>446</v>
      </c>
      <c r="D43" s="28">
        <v>39</v>
      </c>
      <c r="E43" s="28">
        <v>47</v>
      </c>
      <c r="F43" s="28">
        <v>42</v>
      </c>
      <c r="G43" s="28">
        <v>41</v>
      </c>
      <c r="H43" s="28">
        <f>SUM(D43:G43)</f>
        <v>169</v>
      </c>
      <c r="I43" s="27">
        <v>6</v>
      </c>
      <c r="J43" s="28">
        <v>480</v>
      </c>
      <c r="K43" s="29">
        <v>12</v>
      </c>
    </row>
    <row r="44" spans="1:11" ht="15.75" customHeight="1" x14ac:dyDescent="0.3">
      <c r="A44" s="24">
        <v>6</v>
      </c>
      <c r="B44" s="25" t="s">
        <v>1768</v>
      </c>
      <c r="C44" s="25" t="s">
        <v>446</v>
      </c>
      <c r="D44" s="28">
        <v>39</v>
      </c>
      <c r="E44" s="28">
        <v>45</v>
      </c>
      <c r="F44" s="28">
        <v>43</v>
      </c>
      <c r="G44" s="28">
        <v>42</v>
      </c>
      <c r="H44" s="28">
        <f>SUM(D44:G44)</f>
        <v>169</v>
      </c>
      <c r="I44" s="27">
        <v>6</v>
      </c>
      <c r="J44" s="28">
        <v>458</v>
      </c>
      <c r="K44" s="29">
        <v>10</v>
      </c>
    </row>
    <row r="45" spans="1:11" ht="15.75" customHeight="1" x14ac:dyDescent="0.3">
      <c r="A45" s="388">
        <v>5</v>
      </c>
      <c r="B45" s="389" t="s">
        <v>426</v>
      </c>
      <c r="C45" s="389" t="s">
        <v>413</v>
      </c>
      <c r="D45" s="390" t="s">
        <v>79</v>
      </c>
      <c r="E45" s="390"/>
      <c r="F45" s="390"/>
      <c r="G45" s="390"/>
      <c r="H45" s="390">
        <f>SUM(D45:G45)</f>
        <v>0</v>
      </c>
      <c r="I45" s="391">
        <v>0</v>
      </c>
      <c r="J45" s="37">
        <v>154</v>
      </c>
      <c r="K45" s="38">
        <v>3</v>
      </c>
    </row>
    <row r="46" spans="1:11" ht="15.75" customHeight="1" x14ac:dyDescent="0.3">
      <c r="A46" s="10"/>
    </row>
    <row r="47" spans="1:11" ht="15.75" customHeight="1" x14ac:dyDescent="0.3">
      <c r="A47" s="1"/>
      <c r="B47" s="8" t="s">
        <v>82</v>
      </c>
      <c r="C47" s="9" t="s">
        <v>1770</v>
      </c>
      <c r="D47" s="9"/>
      <c r="E47" s="9" t="s">
        <v>1783</v>
      </c>
      <c r="F47" s="8"/>
      <c r="G47" s="8"/>
      <c r="H47" s="8"/>
      <c r="I47" s="8"/>
      <c r="J47" s="8"/>
      <c r="K47" s="8"/>
    </row>
    <row r="48" spans="1:11" ht="15.75" customHeight="1" x14ac:dyDescent="0.3">
      <c r="A48" s="379">
        <v>4</v>
      </c>
      <c r="B48" s="385" t="s">
        <v>10</v>
      </c>
      <c r="C48" s="386" t="s">
        <v>11</v>
      </c>
      <c r="D48" s="368"/>
      <c r="E48" s="368"/>
      <c r="F48" s="368"/>
      <c r="G48" s="387"/>
      <c r="H48" s="371" t="s">
        <v>12</v>
      </c>
      <c r="I48" s="371" t="s">
        <v>13</v>
      </c>
      <c r="J48" s="371" t="s">
        <v>14</v>
      </c>
      <c r="K48" s="372" t="s">
        <v>15</v>
      </c>
    </row>
    <row r="49" spans="1:11" ht="15.75" customHeight="1" x14ac:dyDescent="0.3">
      <c r="A49" s="15">
        <v>2</v>
      </c>
      <c r="B49" s="22" t="s">
        <v>726</v>
      </c>
      <c r="C49" s="22" t="s">
        <v>413</v>
      </c>
      <c r="D49" s="18">
        <v>36</v>
      </c>
      <c r="E49" s="18">
        <v>33</v>
      </c>
      <c r="F49" s="18">
        <v>38</v>
      </c>
      <c r="G49" s="18">
        <v>35</v>
      </c>
      <c r="H49" s="18">
        <f>SUM(D49:G49)</f>
        <v>142</v>
      </c>
      <c r="I49" s="18">
        <v>5</v>
      </c>
      <c r="J49" s="18">
        <v>475</v>
      </c>
      <c r="K49" s="23">
        <v>21</v>
      </c>
    </row>
    <row r="50" spans="1:11" ht="15.75" customHeight="1" x14ac:dyDescent="0.3">
      <c r="A50" s="24">
        <v>8</v>
      </c>
      <c r="B50" s="25" t="s">
        <v>1774</v>
      </c>
      <c r="C50" s="25" t="s">
        <v>81</v>
      </c>
      <c r="D50" s="28">
        <v>42</v>
      </c>
      <c r="E50" s="28">
        <v>41</v>
      </c>
      <c r="F50" s="28">
        <v>38</v>
      </c>
      <c r="G50" s="28">
        <v>43</v>
      </c>
      <c r="H50" s="28">
        <f>SUM(D50:G50)</f>
        <v>164</v>
      </c>
      <c r="I50" s="27">
        <v>8</v>
      </c>
      <c r="J50" s="28">
        <v>476</v>
      </c>
      <c r="K50" s="29">
        <v>20</v>
      </c>
    </row>
    <row r="51" spans="1:11" ht="15.75" customHeight="1" x14ac:dyDescent="0.3">
      <c r="A51" s="24">
        <v>7</v>
      </c>
      <c r="B51" s="25" t="s">
        <v>1773</v>
      </c>
      <c r="C51" s="25" t="s">
        <v>381</v>
      </c>
      <c r="D51" s="28">
        <v>42</v>
      </c>
      <c r="E51" s="28">
        <v>42</v>
      </c>
      <c r="F51" s="28">
        <v>40</v>
      </c>
      <c r="G51" s="28">
        <v>37</v>
      </c>
      <c r="H51" s="28">
        <f>SUM(D51:G51)</f>
        <v>161</v>
      </c>
      <c r="I51" s="27">
        <v>7</v>
      </c>
      <c r="J51" s="28">
        <v>468</v>
      </c>
      <c r="K51" s="29">
        <v>18</v>
      </c>
    </row>
    <row r="52" spans="1:11" ht="15.75" customHeight="1" x14ac:dyDescent="0.3">
      <c r="A52" s="24">
        <v>6</v>
      </c>
      <c r="B52" s="25" t="s">
        <v>1772</v>
      </c>
      <c r="C52" s="25" t="s">
        <v>446</v>
      </c>
      <c r="D52" s="28">
        <v>39</v>
      </c>
      <c r="E52" s="28">
        <v>37</v>
      </c>
      <c r="F52" s="28">
        <v>35</v>
      </c>
      <c r="G52" s="28">
        <v>30</v>
      </c>
      <c r="H52" s="28">
        <f>SUM(D52:G52)</f>
        <v>141</v>
      </c>
      <c r="I52" s="27">
        <v>3</v>
      </c>
      <c r="J52" s="28">
        <v>460</v>
      </c>
      <c r="K52" s="29">
        <v>16</v>
      </c>
    </row>
    <row r="53" spans="1:11" ht="15.75" customHeight="1" x14ac:dyDescent="0.3">
      <c r="A53" s="24">
        <v>1</v>
      </c>
      <c r="B53" s="25" t="s">
        <v>636</v>
      </c>
      <c r="C53" s="25" t="s">
        <v>381</v>
      </c>
      <c r="D53" s="28">
        <v>42</v>
      </c>
      <c r="E53" s="28">
        <v>34</v>
      </c>
      <c r="F53" s="28">
        <v>40</v>
      </c>
      <c r="G53" s="28">
        <v>35</v>
      </c>
      <c r="H53" s="28">
        <f>SUM(D53:G53)</f>
        <v>151</v>
      </c>
      <c r="I53" s="27">
        <v>6</v>
      </c>
      <c r="J53" s="31">
        <v>418</v>
      </c>
      <c r="K53" s="32">
        <v>12</v>
      </c>
    </row>
    <row r="54" spans="1:11" ht="15.75" customHeight="1" x14ac:dyDescent="0.3">
      <c r="A54" s="24">
        <v>3</v>
      </c>
      <c r="B54" s="25" t="s">
        <v>418</v>
      </c>
      <c r="C54" s="25" t="s">
        <v>413</v>
      </c>
      <c r="D54" s="28">
        <v>38</v>
      </c>
      <c r="E54" s="28">
        <v>31</v>
      </c>
      <c r="F54" s="28">
        <v>36</v>
      </c>
      <c r="G54" s="28">
        <v>37</v>
      </c>
      <c r="H54" s="28">
        <f>SUM(D54:G54)</f>
        <v>142</v>
      </c>
      <c r="I54" s="27">
        <v>5</v>
      </c>
      <c r="J54" s="28">
        <v>407</v>
      </c>
      <c r="K54" s="29">
        <v>10</v>
      </c>
    </row>
    <row r="55" spans="1:11" ht="15.75" customHeight="1" x14ac:dyDescent="0.3">
      <c r="A55" s="24">
        <v>4</v>
      </c>
      <c r="B55" s="25" t="s">
        <v>1771</v>
      </c>
      <c r="C55" s="25" t="s">
        <v>415</v>
      </c>
      <c r="D55" s="28">
        <v>39</v>
      </c>
      <c r="E55" s="28">
        <v>43</v>
      </c>
      <c r="F55" s="28">
        <v>46</v>
      </c>
      <c r="G55" s="28">
        <v>44</v>
      </c>
      <c r="H55" s="28">
        <f>SUM(D55:G55)-41</f>
        <v>131</v>
      </c>
      <c r="I55" s="27">
        <v>2</v>
      </c>
      <c r="J55" s="28">
        <v>409</v>
      </c>
      <c r="K55" s="29">
        <v>9</v>
      </c>
    </row>
    <row r="56" spans="1:11" ht="15.75" customHeight="1" x14ac:dyDescent="0.3">
      <c r="A56" s="388">
        <v>5</v>
      </c>
      <c r="B56" s="389" t="s">
        <v>727</v>
      </c>
      <c r="C56" s="389" t="s">
        <v>45</v>
      </c>
      <c r="D56" s="390">
        <v>35</v>
      </c>
      <c r="E56" s="390">
        <v>32</v>
      </c>
      <c r="F56" s="390">
        <v>26</v>
      </c>
      <c r="G56" s="390">
        <v>27</v>
      </c>
      <c r="H56" s="390">
        <f>SUM(D56:G56)</f>
        <v>120</v>
      </c>
      <c r="I56" s="391">
        <v>1</v>
      </c>
      <c r="J56" s="37">
        <v>361</v>
      </c>
      <c r="K56" s="38">
        <v>3</v>
      </c>
    </row>
    <row r="57" spans="1:11" ht="15.75" customHeight="1" x14ac:dyDescent="0.3">
      <c r="A57" s="10"/>
    </row>
    <row r="58" spans="1:11" ht="15.75" customHeight="1" x14ac:dyDescent="0.3">
      <c r="A58" s="10"/>
      <c r="B58" s="10" t="s">
        <v>1342</v>
      </c>
      <c r="F58" s="41" t="s">
        <v>167</v>
      </c>
    </row>
    <row r="59" spans="1:11" ht="15.75" customHeight="1" x14ac:dyDescent="0.3">
      <c r="A59" s="10"/>
      <c r="B59" s="10" t="s">
        <v>168</v>
      </c>
    </row>
    <row r="60" spans="1:11" ht="15.75" customHeight="1" x14ac:dyDescent="0.3">
      <c r="A60" s="10"/>
    </row>
    <row r="61" spans="1:11" ht="15.75" customHeight="1" x14ac:dyDescent="0.3">
      <c r="A61" s="10"/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ortState xmlns:xlrd2="http://schemas.microsoft.com/office/spreadsheetml/2017/richdata2" ref="A49:K56">
    <sortCondition descending="1" ref="K49"/>
    <sortCondition descending="1" ref="J49"/>
  </sortState>
  <mergeCells count="1">
    <mergeCell ref="F2:K2"/>
  </mergeCells>
  <hyperlinks>
    <hyperlink ref="B2" location="'Index'!A3" tooltip="Go to the Index sheet" display="á" xr:uid="{72926BBC-5040-455C-9ACB-C2C6D08701E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0FE3-D50E-4CA2-A9B0-D2DABCA0D04F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7"/>
      <c r="B1" s="2" t="s">
        <v>1753</v>
      </c>
      <c r="C1" s="2"/>
      <c r="D1" s="3"/>
      <c r="E1" s="3"/>
      <c r="F1" s="3"/>
      <c r="G1" s="3" t="s">
        <v>278</v>
      </c>
      <c r="H1" s="3"/>
      <c r="I1" s="4" t="s">
        <v>1754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7"/>
      <c r="B2" s="5" t="s">
        <v>2</v>
      </c>
      <c r="C2" s="42"/>
      <c r="D2" s="42"/>
      <c r="E2" s="42"/>
      <c r="F2" s="43" t="s">
        <v>3</v>
      </c>
      <c r="G2" s="43"/>
      <c r="H2" s="43"/>
      <c r="I2" s="43"/>
      <c r="J2" s="43"/>
      <c r="K2" s="43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1775</v>
      </c>
      <c r="D3" s="9" t="s">
        <v>1776</v>
      </c>
      <c r="E3" s="9" t="s">
        <v>1784</v>
      </c>
      <c r="F3" s="8"/>
      <c r="G3" s="8"/>
      <c r="H3" s="8"/>
      <c r="I3" s="8"/>
      <c r="J3" s="8"/>
      <c r="K3" s="8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379">
        <v>4</v>
      </c>
      <c r="B4" s="385" t="s">
        <v>10</v>
      </c>
      <c r="C4" s="386" t="s">
        <v>11</v>
      </c>
      <c r="D4" s="368"/>
      <c r="E4" s="368"/>
      <c r="F4" s="368"/>
      <c r="G4" s="387"/>
      <c r="H4" s="371" t="s">
        <v>12</v>
      </c>
      <c r="I4" s="371" t="s">
        <v>13</v>
      </c>
      <c r="J4" s="371" t="s">
        <v>14</v>
      </c>
      <c r="K4" s="372" t="s">
        <v>15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05">
        <v>8</v>
      </c>
      <c r="B5" s="406" t="s">
        <v>412</v>
      </c>
      <c r="C5" s="406" t="s">
        <v>413</v>
      </c>
      <c r="D5" s="408">
        <v>47</v>
      </c>
      <c r="E5" s="408">
        <v>47</v>
      </c>
      <c r="F5" s="408">
        <v>46</v>
      </c>
      <c r="G5" s="408">
        <v>49</v>
      </c>
      <c r="H5" s="394">
        <v>189</v>
      </c>
      <c r="I5" s="394">
        <v>8</v>
      </c>
      <c r="J5" s="17">
        <v>571</v>
      </c>
      <c r="K5" s="47">
        <v>24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99">
        <v>1</v>
      </c>
      <c r="B6" s="407" t="s">
        <v>1757</v>
      </c>
      <c r="C6" s="407" t="s">
        <v>1758</v>
      </c>
      <c r="D6" s="398">
        <v>46</v>
      </c>
      <c r="E6" s="398">
        <v>45</v>
      </c>
      <c r="F6" s="398">
        <v>48</v>
      </c>
      <c r="G6" s="398">
        <v>47</v>
      </c>
      <c r="H6" s="398">
        <v>186</v>
      </c>
      <c r="I6" s="398">
        <v>7</v>
      </c>
      <c r="J6" s="31">
        <v>556</v>
      </c>
      <c r="K6" s="32">
        <v>20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95">
        <v>4</v>
      </c>
      <c r="B7" s="396" t="s">
        <v>421</v>
      </c>
      <c r="C7" s="396" t="s">
        <v>178</v>
      </c>
      <c r="D7" s="397">
        <v>45</v>
      </c>
      <c r="E7" s="397">
        <v>48</v>
      </c>
      <c r="F7" s="397">
        <v>39</v>
      </c>
      <c r="G7" s="397">
        <v>48</v>
      </c>
      <c r="H7" s="398">
        <v>180</v>
      </c>
      <c r="I7" s="398">
        <v>4</v>
      </c>
      <c r="J7" s="26">
        <v>553</v>
      </c>
      <c r="K7" s="50">
        <v>19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99">
        <v>5</v>
      </c>
      <c r="B8" s="396" t="s">
        <v>110</v>
      </c>
      <c r="C8" s="396" t="s">
        <v>23</v>
      </c>
      <c r="D8" s="397">
        <v>46</v>
      </c>
      <c r="E8" s="397">
        <v>43</v>
      </c>
      <c r="F8" s="397">
        <v>47</v>
      </c>
      <c r="G8" s="397">
        <v>45</v>
      </c>
      <c r="H8" s="398">
        <v>181</v>
      </c>
      <c r="I8" s="398">
        <v>6</v>
      </c>
      <c r="J8" s="26">
        <v>547</v>
      </c>
      <c r="K8" s="50">
        <v>16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95">
        <v>2</v>
      </c>
      <c r="B9" s="396" t="s">
        <v>221</v>
      </c>
      <c r="C9" s="396" t="s">
        <v>122</v>
      </c>
      <c r="D9" s="397">
        <v>46</v>
      </c>
      <c r="E9" s="397">
        <v>46</v>
      </c>
      <c r="F9" s="397">
        <v>44</v>
      </c>
      <c r="G9" s="397">
        <v>45</v>
      </c>
      <c r="H9" s="398">
        <v>181</v>
      </c>
      <c r="I9" s="398">
        <v>6</v>
      </c>
      <c r="J9" s="26">
        <v>538</v>
      </c>
      <c r="K9" s="50">
        <v>13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95">
        <v>6</v>
      </c>
      <c r="B10" s="396" t="s">
        <v>59</v>
      </c>
      <c r="C10" s="396" t="s">
        <v>60</v>
      </c>
      <c r="D10" s="397">
        <v>43</v>
      </c>
      <c r="E10" s="397">
        <v>45</v>
      </c>
      <c r="F10" s="397">
        <v>46</v>
      </c>
      <c r="G10" s="397">
        <v>45</v>
      </c>
      <c r="H10" s="398">
        <v>179</v>
      </c>
      <c r="I10" s="398">
        <v>3</v>
      </c>
      <c r="J10" s="26">
        <v>538</v>
      </c>
      <c r="K10" s="50">
        <v>11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99">
        <v>3</v>
      </c>
      <c r="B11" s="396" t="s">
        <v>447</v>
      </c>
      <c r="C11" s="396" t="s">
        <v>446</v>
      </c>
      <c r="D11" s="397" t="s">
        <v>137</v>
      </c>
      <c r="E11" s="397"/>
      <c r="F11" s="397"/>
      <c r="G11" s="397"/>
      <c r="H11" s="398">
        <v>0</v>
      </c>
      <c r="I11" s="398">
        <v>0</v>
      </c>
      <c r="J11" s="26">
        <v>0</v>
      </c>
      <c r="K11" s="50">
        <v>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04">
        <v>7</v>
      </c>
      <c r="B12" s="401" t="s">
        <v>460</v>
      </c>
      <c r="C12" s="401" t="s">
        <v>446</v>
      </c>
      <c r="D12" s="402" t="s">
        <v>137</v>
      </c>
      <c r="E12" s="402"/>
      <c r="F12" s="402"/>
      <c r="G12" s="402"/>
      <c r="H12" s="403">
        <v>0</v>
      </c>
      <c r="I12" s="403">
        <v>0</v>
      </c>
      <c r="J12" s="35">
        <v>0</v>
      </c>
      <c r="K12" s="53">
        <v>0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1777</v>
      </c>
      <c r="D14" s="9"/>
      <c r="E14" s="9" t="s">
        <v>1785</v>
      </c>
      <c r="F14" s="8"/>
      <c r="G14" s="8"/>
      <c r="H14" s="8"/>
      <c r="I14" s="8"/>
      <c r="J14" s="8"/>
      <c r="K14" s="8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379">
        <v>4</v>
      </c>
      <c r="B15" s="385" t="s">
        <v>10</v>
      </c>
      <c r="C15" s="386" t="s">
        <v>11</v>
      </c>
      <c r="D15" s="368"/>
      <c r="E15" s="368"/>
      <c r="F15" s="368"/>
      <c r="G15" s="387"/>
      <c r="H15" s="371" t="s">
        <v>12</v>
      </c>
      <c r="I15" s="371" t="s">
        <v>13</v>
      </c>
      <c r="J15" s="371" t="s">
        <v>14</v>
      </c>
      <c r="K15" s="372" t="s">
        <v>15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392">
        <v>5</v>
      </c>
      <c r="B16" s="406" t="s">
        <v>411</v>
      </c>
      <c r="C16" s="406" t="s">
        <v>23</v>
      </c>
      <c r="D16" s="408">
        <v>45</v>
      </c>
      <c r="E16" s="408">
        <v>44</v>
      </c>
      <c r="F16" s="408">
        <v>47</v>
      </c>
      <c r="G16" s="408">
        <v>47</v>
      </c>
      <c r="H16" s="394">
        <v>183</v>
      </c>
      <c r="I16" s="394">
        <v>7</v>
      </c>
      <c r="J16" s="17">
        <v>548</v>
      </c>
      <c r="K16" s="47">
        <v>21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395">
        <v>2</v>
      </c>
      <c r="B17" s="396" t="s">
        <v>1761</v>
      </c>
      <c r="C17" s="396" t="s">
        <v>446</v>
      </c>
      <c r="D17" s="397">
        <v>46</v>
      </c>
      <c r="E17" s="397">
        <v>45</v>
      </c>
      <c r="F17" s="397">
        <v>45</v>
      </c>
      <c r="G17" s="397">
        <v>44</v>
      </c>
      <c r="H17" s="398">
        <v>180</v>
      </c>
      <c r="I17" s="398">
        <v>6</v>
      </c>
      <c r="J17" s="26">
        <v>523</v>
      </c>
      <c r="K17" s="50">
        <v>18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399">
        <v>1</v>
      </c>
      <c r="B18" s="407" t="s">
        <v>468</v>
      </c>
      <c r="C18" s="407" t="s">
        <v>446</v>
      </c>
      <c r="D18" s="398">
        <v>45</v>
      </c>
      <c r="E18" s="398">
        <v>37</v>
      </c>
      <c r="F18" s="398">
        <v>41</v>
      </c>
      <c r="G18" s="398">
        <v>47</v>
      </c>
      <c r="H18" s="398">
        <v>170</v>
      </c>
      <c r="I18" s="398">
        <v>4</v>
      </c>
      <c r="J18" s="31">
        <v>511</v>
      </c>
      <c r="K18" s="32">
        <v>14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399">
        <v>7</v>
      </c>
      <c r="B19" s="396" t="s">
        <v>454</v>
      </c>
      <c r="C19" s="396" t="s">
        <v>446</v>
      </c>
      <c r="D19" s="397">
        <v>44</v>
      </c>
      <c r="E19" s="397">
        <v>42</v>
      </c>
      <c r="F19" s="397">
        <v>44</v>
      </c>
      <c r="G19" s="397">
        <v>45</v>
      </c>
      <c r="H19" s="398">
        <v>175</v>
      </c>
      <c r="I19" s="398">
        <v>5</v>
      </c>
      <c r="J19" s="26">
        <v>513</v>
      </c>
      <c r="K19" s="50">
        <v>13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399">
        <v>3</v>
      </c>
      <c r="B20" s="396" t="s">
        <v>1764</v>
      </c>
      <c r="C20" s="396" t="s">
        <v>1758</v>
      </c>
      <c r="D20" s="397">
        <v>40</v>
      </c>
      <c r="E20" s="397">
        <v>42</v>
      </c>
      <c r="F20" s="397">
        <v>42</v>
      </c>
      <c r="G20" s="397">
        <v>43</v>
      </c>
      <c r="H20" s="398">
        <v>167</v>
      </c>
      <c r="I20" s="398">
        <v>3</v>
      </c>
      <c r="J20" s="26">
        <v>476</v>
      </c>
      <c r="K20" s="50">
        <v>9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95">
        <v>4</v>
      </c>
      <c r="B21" s="396" t="s">
        <v>458</v>
      </c>
      <c r="C21" s="396" t="s">
        <v>446</v>
      </c>
      <c r="D21" s="397" t="s">
        <v>137</v>
      </c>
      <c r="E21" s="397"/>
      <c r="F21" s="397"/>
      <c r="G21" s="397"/>
      <c r="H21" s="398">
        <v>0</v>
      </c>
      <c r="I21" s="398">
        <v>0</v>
      </c>
      <c r="J21" s="26">
        <v>0</v>
      </c>
      <c r="K21" s="50">
        <v>0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00">
        <v>6</v>
      </c>
      <c r="B22" s="401" t="s">
        <v>463</v>
      </c>
      <c r="C22" s="401" t="s">
        <v>446</v>
      </c>
      <c r="D22" s="402" t="s">
        <v>137</v>
      </c>
      <c r="E22" s="402"/>
      <c r="F22" s="402"/>
      <c r="G22" s="402"/>
      <c r="H22" s="403">
        <v>0</v>
      </c>
      <c r="I22" s="403">
        <v>0</v>
      </c>
      <c r="J22" s="35">
        <v>0</v>
      </c>
      <c r="K22" s="53">
        <v>0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1"/>
      <c r="B24" s="8" t="s">
        <v>46</v>
      </c>
      <c r="C24" s="9" t="s">
        <v>1778</v>
      </c>
      <c r="D24" s="9"/>
      <c r="E24" s="9" t="s">
        <v>1786</v>
      </c>
      <c r="F24" s="8"/>
      <c r="G24" s="8"/>
      <c r="H24" s="8"/>
      <c r="I24" s="8"/>
      <c r="J24" s="8"/>
      <c r="K24" s="8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79">
        <v>4</v>
      </c>
      <c r="B25" s="385" t="s">
        <v>10</v>
      </c>
      <c r="C25" s="386" t="s">
        <v>11</v>
      </c>
      <c r="D25" s="368"/>
      <c r="E25" s="368"/>
      <c r="F25" s="368"/>
      <c r="G25" s="387"/>
      <c r="H25" s="371" t="s">
        <v>12</v>
      </c>
      <c r="I25" s="371" t="s">
        <v>13</v>
      </c>
      <c r="J25" s="371" t="s">
        <v>14</v>
      </c>
      <c r="K25" s="372" t="s">
        <v>15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392">
        <v>1</v>
      </c>
      <c r="B26" s="393" t="s">
        <v>1766</v>
      </c>
      <c r="C26" s="393" t="s">
        <v>446</v>
      </c>
      <c r="D26" s="394">
        <v>42</v>
      </c>
      <c r="E26" s="394">
        <v>43</v>
      </c>
      <c r="F26" s="394">
        <v>43</v>
      </c>
      <c r="G26" s="394">
        <v>43</v>
      </c>
      <c r="H26" s="394">
        <v>171</v>
      </c>
      <c r="I26" s="394">
        <v>7</v>
      </c>
      <c r="J26" s="19">
        <v>503</v>
      </c>
      <c r="K26" s="20">
        <v>21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399">
        <v>5</v>
      </c>
      <c r="B27" s="396" t="s">
        <v>1772</v>
      </c>
      <c r="C27" s="396" t="s">
        <v>446</v>
      </c>
      <c r="D27" s="397">
        <v>39</v>
      </c>
      <c r="E27" s="397">
        <v>37</v>
      </c>
      <c r="F27" s="397">
        <v>35</v>
      </c>
      <c r="G27" s="397">
        <v>30</v>
      </c>
      <c r="H27" s="398">
        <v>141</v>
      </c>
      <c r="I27" s="398">
        <v>4</v>
      </c>
      <c r="J27" s="26">
        <v>460</v>
      </c>
      <c r="K27" s="50">
        <v>16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395">
        <v>6</v>
      </c>
      <c r="B28" s="396" t="s">
        <v>1768</v>
      </c>
      <c r="C28" s="396" t="s">
        <v>446</v>
      </c>
      <c r="D28" s="397">
        <v>39</v>
      </c>
      <c r="E28" s="397">
        <v>45</v>
      </c>
      <c r="F28" s="397">
        <v>43</v>
      </c>
      <c r="G28" s="397">
        <v>42</v>
      </c>
      <c r="H28" s="398">
        <v>169</v>
      </c>
      <c r="I28" s="398">
        <v>6</v>
      </c>
      <c r="J28" s="26">
        <v>458</v>
      </c>
      <c r="K28" s="50">
        <v>16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395">
        <v>2</v>
      </c>
      <c r="B29" s="396" t="s">
        <v>418</v>
      </c>
      <c r="C29" s="396" t="s">
        <v>413</v>
      </c>
      <c r="D29" s="397">
        <v>38</v>
      </c>
      <c r="E29" s="397">
        <v>31</v>
      </c>
      <c r="F29" s="397">
        <v>36</v>
      </c>
      <c r="G29" s="397">
        <v>37</v>
      </c>
      <c r="H29" s="398">
        <v>142</v>
      </c>
      <c r="I29" s="398">
        <v>5</v>
      </c>
      <c r="J29" s="26">
        <v>407</v>
      </c>
      <c r="K29" s="50">
        <v>13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395">
        <v>4</v>
      </c>
      <c r="B30" s="396" t="s">
        <v>727</v>
      </c>
      <c r="C30" s="396" t="s">
        <v>45</v>
      </c>
      <c r="D30" s="397">
        <v>35</v>
      </c>
      <c r="E30" s="397">
        <v>32</v>
      </c>
      <c r="F30" s="397">
        <v>26</v>
      </c>
      <c r="G30" s="397">
        <v>27</v>
      </c>
      <c r="H30" s="398">
        <v>120</v>
      </c>
      <c r="I30" s="398">
        <v>3</v>
      </c>
      <c r="J30" s="26">
        <v>361</v>
      </c>
      <c r="K30" s="50">
        <v>9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399">
        <v>3</v>
      </c>
      <c r="B31" s="396" t="s">
        <v>414</v>
      </c>
      <c r="C31" s="396" t="s">
        <v>415</v>
      </c>
      <c r="D31" s="397" t="s">
        <v>137</v>
      </c>
      <c r="E31" s="397"/>
      <c r="F31" s="397"/>
      <c r="G31" s="397"/>
      <c r="H31" s="398">
        <v>0</v>
      </c>
      <c r="I31" s="398">
        <v>0</v>
      </c>
      <c r="J31" s="26">
        <v>0</v>
      </c>
      <c r="K31" s="50">
        <v>0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04">
        <v>7</v>
      </c>
      <c r="B32" s="401" t="s">
        <v>467</v>
      </c>
      <c r="C32" s="401" t="s">
        <v>446</v>
      </c>
      <c r="D32" s="402" t="s">
        <v>137</v>
      </c>
      <c r="E32" s="402"/>
      <c r="F32" s="402"/>
      <c r="G32" s="402"/>
      <c r="H32" s="403">
        <v>0</v>
      </c>
      <c r="I32" s="403">
        <v>0</v>
      </c>
      <c r="J32" s="35">
        <v>0</v>
      </c>
      <c r="K32" s="53">
        <v>0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10" t="s">
        <v>277</v>
      </c>
      <c r="F34" s="41" t="s">
        <v>167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10" t="s">
        <v>168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10"/>
    </row>
    <row r="68" spans="1:25" ht="15.75" customHeight="1" x14ac:dyDescent="0.3">
      <c r="A68" s="10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sortState xmlns:xlrd2="http://schemas.microsoft.com/office/spreadsheetml/2017/richdata2" ref="A26:K32">
    <sortCondition descending="1" ref="K26"/>
    <sortCondition descending="1" ref="J26"/>
  </sortState>
  <mergeCells count="1">
    <mergeCell ref="F2:K2"/>
  </mergeCells>
  <hyperlinks>
    <hyperlink ref="B2" location="'Index'!A3" tooltip="Go to the Index sheet" display="á" xr:uid="{6CA6476D-7AA7-42D0-B930-4F62EE95C79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Dewar</vt:lpstr>
      <vt:lpstr>LR Rifle Dewar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2026-03-25T14:43:46Z</dcterms:created>
  <dcterms:modified xsi:type="dcterms:W3CDTF">2026-03-25T14:44:15Z</dcterms:modified>
</cp:coreProperties>
</file>