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B9D6D01A-9747-43A1-8007-E4360DC3F21F}" xr6:coauthVersionLast="47" xr6:coauthVersionMax="47" xr10:uidLastSave="{00000000-0000-0000-0000-000000000000}"/>
  <bookViews>
    <workbookView minimized="1" xWindow="2340" yWindow="1845" windowWidth="21795" windowHeight="14355" tabRatio="850" xr2:uid="{6150C578-4D6B-475A-922B-B91B7E05E9B2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76" r:id="rId8"/>
    <sheet name="10m Air Pistol (Supp rest) Sen" sheetId="77" r:id="rId9"/>
    <sheet name="6Yd Air Pistol" sheetId="8" r:id="rId10"/>
    <sheet name="10m Air Rifle" sheetId="9" r:id="rId11"/>
    <sheet name="10m Air Rifle Jun" sheetId="10" r:id="rId12"/>
    <sheet name="10m Air Rifle Sen" sheetId="11" r:id="rId13"/>
    <sheet name="10m Air Rifle Team" sheetId="12" r:id="rId14"/>
    <sheet name="10m Air Rifle (Supp rest)" sheetId="13" r:id="rId15"/>
    <sheet name="10m Air Rifle (Supp rest) Sen" sheetId="14" r:id="rId16"/>
    <sheet name="20Yd Pistol" sheetId="15" r:id="rId17"/>
    <sheet name="20Yd Pistol Sen" sheetId="16" r:id="rId18"/>
    <sheet name="Bench 100yd 1" sheetId="17" r:id="rId19"/>
    <sheet name="Bench 100yd 2" sheetId="18" r:id="rId20"/>
    <sheet name="Bench 100yd Sen" sheetId="19" r:id="rId21"/>
    <sheet name="Bench 100yd Team" sheetId="20" r:id="rId22"/>
    <sheet name="Bench 50m 1" sheetId="21" r:id="rId23"/>
    <sheet name="Bench 50m 2" sheetId="22" r:id="rId24"/>
    <sheet name="Bench 50m Sen" sheetId="23" r:id="rId25"/>
    <sheet name="Bench 50m Team" sheetId="24" r:id="rId26"/>
    <sheet name="Bench SR (Air) 1" sheetId="25" r:id="rId27"/>
    <sheet name="Bench SR (Air) 2" sheetId="26" r:id="rId28"/>
    <sheet name="Bench SR (Air) 3" sheetId="27" r:id="rId29"/>
    <sheet name="Bench SR (Air) 4" sheetId="28" r:id="rId30"/>
    <sheet name="Bench SR (Air) Sen" sheetId="29" r:id="rId31"/>
    <sheet name="Bench SR (Air) Team" sheetId="30" r:id="rId32"/>
    <sheet name="Bench SR (Rim) 1" sheetId="31" r:id="rId33"/>
    <sheet name="Bench SR (Rim) 2" sheetId="32" r:id="rId34"/>
    <sheet name="Bench SR (Rim) 3" sheetId="33" r:id="rId35"/>
    <sheet name="Bench SR (Rim) 4" sheetId="34" r:id="rId36"/>
    <sheet name="Bench SR (Rim) 5" sheetId="35" r:id="rId37"/>
    <sheet name="Bench SR (Rim) 6" sheetId="36" r:id="rId38"/>
    <sheet name="Bench SR (Rim) Jun" sheetId="37" r:id="rId39"/>
    <sheet name="Bench SR (Rim) Sen 1" sheetId="38" r:id="rId40"/>
    <sheet name="Bench SR (Rim) Sen 2" sheetId="39" r:id="rId41"/>
    <sheet name="Bench SR (Rim) Team 1" sheetId="40" r:id="rId42"/>
    <sheet name="Bench SR (Rim) Team 2" sheetId="41" r:id="rId43"/>
    <sheet name="Bench SR (Rim) Team 3" sheetId="42" r:id="rId44"/>
    <sheet name="Gallery Rifle Any" sheetId="43" r:id="rId45"/>
    <sheet name="Gallery Rifle Any Sen" sheetId="44" r:id="rId46"/>
    <sheet name="Gallery Rifle Iron" sheetId="45" r:id="rId47"/>
    <sheet name="Gallery Rifle Iron Sen" sheetId="46" r:id="rId48"/>
    <sheet name="L-Barrelled Revolver Any" sheetId="47" r:id="rId49"/>
    <sheet name="L-Barrelled Revolver Iron" sheetId="48" r:id="rId50"/>
    <sheet name="Long Barrelled Pistol" sheetId="49" r:id="rId51"/>
    <sheet name="Long Barrelled Pistol Sen" sheetId="50" r:id="rId52"/>
    <sheet name="LR Rifle 100 Any" sheetId="51" r:id="rId53"/>
    <sheet name="LR Rifle 100 Any Sen" sheetId="52" r:id="rId54"/>
    <sheet name="LR Rifle 50 Iron" sheetId="53" r:id="rId55"/>
    <sheet name="LR Rifle Dewar" sheetId="54" r:id="rId56"/>
    <sheet name="LR Rifle Dewar Sen" sheetId="55" r:id="rId57"/>
    <sheet name="Muzzle-loading Nitro" sheetId="56" r:id="rId58"/>
    <sheet name="Muzzle-loading Pistol" sheetId="57" r:id="rId59"/>
    <sheet name="Muzzle-loading Pistol Sen" sheetId="58" r:id="rId60"/>
    <sheet name="Muzzle-loading Revolver" sheetId="59" r:id="rId61"/>
    <sheet name="Muzzle-loading Revolver Sen" sheetId="60" r:id="rId62"/>
    <sheet name="Rapid Fire Air Pistol" sheetId="61" r:id="rId63"/>
    <sheet name="Rapid Fire Rifle" sheetId="62" r:id="rId64"/>
    <sheet name="Short Range Rifle 1" sheetId="63" r:id="rId65"/>
    <sheet name="Short Range Rifle 2" sheetId="64" r:id="rId66"/>
    <sheet name="Short Range Rifle Jun" sheetId="65" r:id="rId67"/>
    <sheet name="Short Range Rifle Sen" sheetId="66" r:id="rId68"/>
    <sheet name="Short Range Rifle Team 1" sheetId="67" r:id="rId69"/>
    <sheet name="Short Range Rifle Team 2" sheetId="68" r:id="rId70"/>
    <sheet name="Short Range Rifle Team 3" sheetId="69" r:id="rId71"/>
    <sheet name="Sport Rifle 1" sheetId="70" r:id="rId72"/>
    <sheet name="Sport Rifle 2" sheetId="71" r:id="rId73"/>
    <sheet name="Sport Rifle Sen" sheetId="72" r:id="rId74"/>
    <sheet name="Sport Rifle Team 1" sheetId="73" r:id="rId75"/>
    <sheet name="Sport Rifle Team 2" sheetId="74" r:id="rId76"/>
    <sheet name="SR Standard Pistol" sheetId="75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6" l="1"/>
  <c r="H52" i="76"/>
  <c r="H50" i="76"/>
  <c r="H56" i="76"/>
  <c r="H53" i="76"/>
  <c r="H55" i="76"/>
  <c r="H49" i="76"/>
  <c r="H54" i="76"/>
  <c r="H43" i="76"/>
  <c r="H42" i="76"/>
  <c r="H44" i="76"/>
  <c r="H45" i="76"/>
  <c r="H40" i="76"/>
  <c r="H39" i="76"/>
  <c r="H38" i="76"/>
  <c r="H41" i="76"/>
  <c r="H32" i="76"/>
  <c r="H33" i="76"/>
  <c r="H27" i="76"/>
  <c r="H28" i="76"/>
  <c r="H34" i="76"/>
  <c r="H30" i="76"/>
  <c r="H29" i="76"/>
  <c r="H31" i="76"/>
  <c r="H23" i="76"/>
  <c r="H16" i="76"/>
  <c r="H18" i="76"/>
  <c r="H20" i="76"/>
  <c r="H22" i="76"/>
  <c r="H19" i="76"/>
  <c r="H21" i="76"/>
  <c r="H17" i="76"/>
  <c r="H5" i="76"/>
  <c r="H12" i="76"/>
  <c r="H9" i="76"/>
  <c r="H10" i="76"/>
  <c r="H6" i="76"/>
  <c r="H11" i="76"/>
  <c r="H8" i="76"/>
  <c r="H7" i="76"/>
  <c r="G15" i="75" l="1"/>
  <c r="G14" i="75"/>
  <c r="G13" i="75"/>
  <c r="G12" i="75"/>
  <c r="G11" i="75"/>
  <c r="G10" i="75"/>
  <c r="G9" i="75"/>
  <c r="G8" i="75"/>
  <c r="G7" i="75"/>
  <c r="G6" i="75"/>
  <c r="G5" i="75"/>
  <c r="M17" i="74"/>
  <c r="F17" i="74"/>
  <c r="M16" i="74"/>
  <c r="F16" i="74"/>
  <c r="M15" i="74"/>
  <c r="M14" i="74" s="1"/>
  <c r="F15" i="74"/>
  <c r="F14" i="74"/>
  <c r="M12" i="74"/>
  <c r="F12" i="74"/>
  <c r="M11" i="74"/>
  <c r="F11" i="74"/>
  <c r="M10" i="74"/>
  <c r="F10" i="74"/>
  <c r="M9" i="74"/>
  <c r="F9" i="74"/>
  <c r="M7" i="74"/>
  <c r="F7" i="74"/>
  <c r="M6" i="74"/>
  <c r="F6" i="74"/>
  <c r="M5" i="74"/>
  <c r="F5" i="74"/>
  <c r="M4" i="74"/>
  <c r="F4" i="74"/>
  <c r="M43" i="73"/>
  <c r="F43" i="73"/>
  <c r="M42" i="73"/>
  <c r="F42" i="73"/>
  <c r="F40" i="73" s="1"/>
  <c r="M41" i="73"/>
  <c r="F41" i="73"/>
  <c r="M40" i="73"/>
  <c r="M38" i="73"/>
  <c r="F38" i="73"/>
  <c r="M37" i="73"/>
  <c r="F37" i="73"/>
  <c r="F35" i="73" s="1"/>
  <c r="M36" i="73"/>
  <c r="F36" i="73"/>
  <c r="M35" i="73"/>
  <c r="M33" i="73"/>
  <c r="F33" i="73"/>
  <c r="M32" i="73"/>
  <c r="F32" i="73"/>
  <c r="F30" i="73" s="1"/>
  <c r="M31" i="73"/>
  <c r="F31" i="73"/>
  <c r="M30" i="73"/>
  <c r="M17" i="73"/>
  <c r="F17" i="73"/>
  <c r="M16" i="73"/>
  <c r="F16" i="73"/>
  <c r="F14" i="73" s="1"/>
  <c r="M15" i="73"/>
  <c r="M14" i="73" s="1"/>
  <c r="F15" i="73"/>
  <c r="M12" i="73"/>
  <c r="F12" i="73"/>
  <c r="M11" i="73"/>
  <c r="F11" i="73"/>
  <c r="F9" i="73" s="1"/>
  <c r="M10" i="73"/>
  <c r="M9" i="73" s="1"/>
  <c r="F10" i="73"/>
  <c r="M7" i="73"/>
  <c r="F7" i="73"/>
  <c r="M6" i="73"/>
  <c r="F6" i="73"/>
  <c r="F4" i="73" s="1"/>
  <c r="M5" i="73"/>
  <c r="M4" i="73" s="1"/>
  <c r="F5" i="73"/>
  <c r="F17" i="69"/>
  <c r="F16" i="69"/>
  <c r="F15" i="69"/>
  <c r="F14" i="69"/>
  <c r="M12" i="69"/>
  <c r="F12" i="69"/>
  <c r="M11" i="69"/>
  <c r="M9" i="69" s="1"/>
  <c r="F11" i="69"/>
  <c r="F9" i="69" s="1"/>
  <c r="M10" i="69"/>
  <c r="F10" i="69"/>
  <c r="F7" i="69"/>
  <c r="F6" i="69"/>
  <c r="F5" i="69"/>
  <c r="F4" i="69" s="1"/>
  <c r="F43" i="68"/>
  <c r="F42" i="68"/>
  <c r="F41" i="68"/>
  <c r="F40" i="68"/>
  <c r="M38" i="68"/>
  <c r="F38" i="68"/>
  <c r="M37" i="68"/>
  <c r="M35" i="68" s="1"/>
  <c r="F37" i="68"/>
  <c r="M36" i="68"/>
  <c r="F36" i="68"/>
  <c r="F35" i="68"/>
  <c r="M33" i="68"/>
  <c r="F33" i="68"/>
  <c r="M32" i="68"/>
  <c r="M30" i="68" s="1"/>
  <c r="F32" i="68"/>
  <c r="M31" i="68"/>
  <c r="F31" i="68"/>
  <c r="F30" i="68"/>
  <c r="F17" i="68"/>
  <c r="F16" i="68"/>
  <c r="F15" i="68"/>
  <c r="F14" i="68" s="1"/>
  <c r="M12" i="68"/>
  <c r="F12" i="68"/>
  <c r="M11" i="68"/>
  <c r="F11" i="68"/>
  <c r="F9" i="68" s="1"/>
  <c r="M10" i="68"/>
  <c r="F10" i="68"/>
  <c r="M9" i="68"/>
  <c r="M7" i="68"/>
  <c r="F7" i="68"/>
  <c r="M6" i="68"/>
  <c r="F6" i="68"/>
  <c r="F4" i="68" s="1"/>
  <c r="M5" i="68"/>
  <c r="F5" i="68"/>
  <c r="M4" i="68"/>
  <c r="M43" i="67"/>
  <c r="F43" i="67"/>
  <c r="M42" i="67"/>
  <c r="F42" i="67"/>
  <c r="M41" i="67"/>
  <c r="F41" i="67"/>
  <c r="M40" i="67"/>
  <c r="F40" i="67"/>
  <c r="M38" i="67"/>
  <c r="F38" i="67"/>
  <c r="M37" i="67"/>
  <c r="F37" i="67"/>
  <c r="M36" i="67"/>
  <c r="F36" i="67"/>
  <c r="M35" i="67"/>
  <c r="F35" i="67"/>
  <c r="M33" i="67"/>
  <c r="F33" i="67"/>
  <c r="M32" i="67"/>
  <c r="F32" i="67"/>
  <c r="M31" i="67"/>
  <c r="F31" i="67"/>
  <c r="M30" i="67"/>
  <c r="F30" i="67"/>
  <c r="M17" i="67"/>
  <c r="F17" i="67"/>
  <c r="M16" i="67"/>
  <c r="F16" i="67"/>
  <c r="M15" i="67"/>
  <c r="F15" i="67"/>
  <c r="M14" i="67"/>
  <c r="F14" i="67"/>
  <c r="M12" i="67"/>
  <c r="F12" i="67"/>
  <c r="M11" i="67"/>
  <c r="F11" i="67"/>
  <c r="M10" i="67"/>
  <c r="F10" i="67"/>
  <c r="M9" i="67"/>
  <c r="F9" i="67"/>
  <c r="M7" i="67"/>
  <c r="F7" i="67"/>
  <c r="M6" i="67"/>
  <c r="F6" i="67"/>
  <c r="M5" i="67"/>
  <c r="F5" i="67"/>
  <c r="M4" i="67"/>
  <c r="F4" i="67"/>
  <c r="G46" i="62"/>
  <c r="G45" i="62"/>
  <c r="G44" i="62"/>
  <c r="G43" i="62"/>
  <c r="G42" i="62"/>
  <c r="G41" i="62"/>
  <c r="G40" i="62"/>
  <c r="G39" i="62"/>
  <c r="G35" i="62"/>
  <c r="G34" i="62"/>
  <c r="G33" i="62"/>
  <c r="G32" i="62"/>
  <c r="G31" i="62"/>
  <c r="G30" i="62"/>
  <c r="G29" i="62"/>
  <c r="G28" i="62"/>
  <c r="G24" i="62"/>
  <c r="G23" i="62"/>
  <c r="G22" i="62"/>
  <c r="G21" i="62"/>
  <c r="G20" i="62"/>
  <c r="G19" i="62"/>
  <c r="G18" i="62"/>
  <c r="G17" i="62"/>
  <c r="G13" i="62"/>
  <c r="G12" i="62"/>
  <c r="G11" i="62"/>
  <c r="G10" i="62"/>
  <c r="G9" i="62"/>
  <c r="G8" i="62"/>
  <c r="G7" i="62"/>
  <c r="G6" i="62"/>
  <c r="G5" i="62"/>
  <c r="H12" i="61"/>
  <c r="H11" i="61"/>
  <c r="H10" i="61"/>
  <c r="H9" i="61"/>
  <c r="H8" i="61"/>
  <c r="H7" i="61"/>
  <c r="H6" i="61"/>
  <c r="H5" i="61"/>
  <c r="H12" i="54"/>
  <c r="H11" i="54"/>
  <c r="H10" i="54"/>
  <c r="H9" i="54"/>
  <c r="H8" i="54"/>
  <c r="H7" i="54"/>
  <c r="H6" i="54"/>
  <c r="H5" i="54"/>
  <c r="F12" i="53"/>
  <c r="F11" i="53"/>
  <c r="F10" i="53"/>
  <c r="F9" i="53"/>
  <c r="F8" i="53"/>
  <c r="F7" i="53"/>
  <c r="F6" i="53"/>
  <c r="F5" i="53"/>
  <c r="F11" i="51"/>
  <c r="F10" i="51"/>
  <c r="F9" i="51"/>
  <c r="F8" i="51"/>
  <c r="F7" i="51"/>
  <c r="F6" i="51"/>
  <c r="F5" i="51"/>
  <c r="F46" i="49"/>
  <c r="F45" i="49"/>
  <c r="F44" i="49"/>
  <c r="F43" i="49"/>
  <c r="F42" i="49"/>
  <c r="F41" i="49"/>
  <c r="F40" i="49"/>
  <c r="F39" i="49"/>
  <c r="F35" i="49"/>
  <c r="F34" i="49"/>
  <c r="F33" i="49"/>
  <c r="F32" i="49"/>
  <c r="F31" i="49"/>
  <c r="F30" i="49"/>
  <c r="F29" i="49"/>
  <c r="F28" i="49"/>
  <c r="F24" i="49"/>
  <c r="F23" i="49"/>
  <c r="F22" i="49"/>
  <c r="F21" i="49"/>
  <c r="F20" i="49"/>
  <c r="F19" i="49"/>
  <c r="F18" i="49"/>
  <c r="F17" i="49"/>
  <c r="F13" i="49"/>
  <c r="F12" i="49"/>
  <c r="F11" i="49"/>
  <c r="F10" i="49"/>
  <c r="F9" i="49"/>
  <c r="F8" i="49"/>
  <c r="F7" i="49"/>
  <c r="F6" i="49"/>
  <c r="F5" i="49"/>
  <c r="F20" i="48"/>
  <c r="F19" i="48"/>
  <c r="F18" i="48"/>
  <c r="F17" i="48"/>
  <c r="F16" i="48"/>
  <c r="F15" i="48"/>
  <c r="F11" i="48"/>
  <c r="F10" i="48"/>
  <c r="F9" i="48"/>
  <c r="F8" i="48"/>
  <c r="F7" i="48"/>
  <c r="F6" i="48"/>
  <c r="F5" i="48"/>
  <c r="F20" i="47"/>
  <c r="F19" i="47"/>
  <c r="F18" i="47"/>
  <c r="F17" i="47"/>
  <c r="F16" i="47"/>
  <c r="F15" i="47"/>
  <c r="F11" i="47"/>
  <c r="F10" i="47"/>
  <c r="F9" i="47"/>
  <c r="F8" i="47"/>
  <c r="F7" i="47"/>
  <c r="F6" i="47"/>
  <c r="F5" i="47"/>
  <c r="F51" i="45"/>
  <c r="F50" i="45"/>
  <c r="F49" i="45"/>
  <c r="F48" i="45"/>
  <c r="F47" i="45"/>
  <c r="F46" i="45"/>
  <c r="F45" i="45"/>
  <c r="F44" i="45"/>
  <c r="F43" i="45"/>
  <c r="P39" i="45"/>
  <c r="F39" i="45"/>
  <c r="P38" i="45"/>
  <c r="F38" i="45"/>
  <c r="P37" i="45"/>
  <c r="F37" i="45"/>
  <c r="P36" i="45"/>
  <c r="F36" i="45"/>
  <c r="P35" i="45"/>
  <c r="F35" i="45"/>
  <c r="P34" i="45"/>
  <c r="F34" i="45"/>
  <c r="P33" i="45"/>
  <c r="F33" i="45"/>
  <c r="P32" i="45"/>
  <c r="F32" i="45"/>
  <c r="P31" i="45"/>
  <c r="F31" i="45"/>
  <c r="P27" i="45"/>
  <c r="F27" i="45"/>
  <c r="P26" i="45"/>
  <c r="F26" i="45"/>
  <c r="P25" i="45"/>
  <c r="F25" i="45"/>
  <c r="P24" i="45"/>
  <c r="F24" i="45"/>
  <c r="P23" i="45"/>
  <c r="F23" i="45"/>
  <c r="P22" i="45"/>
  <c r="F22" i="45"/>
  <c r="P21" i="45"/>
  <c r="F21" i="45"/>
  <c r="P20" i="45"/>
  <c r="F20" i="45"/>
  <c r="P19" i="45"/>
  <c r="F19" i="45"/>
  <c r="P18" i="45"/>
  <c r="F18" i="45"/>
  <c r="P14" i="45"/>
  <c r="F14" i="45"/>
  <c r="P13" i="45"/>
  <c r="F13" i="45"/>
  <c r="P12" i="45"/>
  <c r="F12" i="45"/>
  <c r="P11" i="45"/>
  <c r="F11" i="45"/>
  <c r="P10" i="45"/>
  <c r="F10" i="45"/>
  <c r="P9" i="45"/>
  <c r="F9" i="45"/>
  <c r="P8" i="45"/>
  <c r="F8" i="45"/>
  <c r="P7" i="45"/>
  <c r="F7" i="45"/>
  <c r="P6" i="45"/>
  <c r="F6" i="45"/>
  <c r="P5" i="45"/>
  <c r="F5" i="45"/>
  <c r="P39" i="43"/>
  <c r="F39" i="43"/>
  <c r="P38" i="43"/>
  <c r="F38" i="43"/>
  <c r="P37" i="43"/>
  <c r="F37" i="43"/>
  <c r="P36" i="43"/>
  <c r="F36" i="43"/>
  <c r="P35" i="43"/>
  <c r="F35" i="43"/>
  <c r="P34" i="43"/>
  <c r="F34" i="43"/>
  <c r="P33" i="43"/>
  <c r="F33" i="43"/>
  <c r="P32" i="43"/>
  <c r="F32" i="43"/>
  <c r="P31" i="43"/>
  <c r="F31" i="43"/>
  <c r="F27" i="43"/>
  <c r="P26" i="43"/>
  <c r="F26" i="43"/>
  <c r="P25" i="43"/>
  <c r="F25" i="43"/>
  <c r="P24" i="43"/>
  <c r="F24" i="43"/>
  <c r="P23" i="43"/>
  <c r="F23" i="43"/>
  <c r="P22" i="43"/>
  <c r="F22" i="43"/>
  <c r="P21" i="43"/>
  <c r="F21" i="43"/>
  <c r="P20" i="43"/>
  <c r="F20" i="43"/>
  <c r="P19" i="43"/>
  <c r="F19" i="43"/>
  <c r="P18" i="43"/>
  <c r="F18" i="43"/>
  <c r="P14" i="43"/>
  <c r="F14" i="43"/>
  <c r="P13" i="43"/>
  <c r="F13" i="43"/>
  <c r="P12" i="43"/>
  <c r="F12" i="43"/>
  <c r="P11" i="43"/>
  <c r="F11" i="43"/>
  <c r="P10" i="43"/>
  <c r="F10" i="43"/>
  <c r="P9" i="43"/>
  <c r="F9" i="43"/>
  <c r="P8" i="43"/>
  <c r="F8" i="43"/>
  <c r="P7" i="43"/>
  <c r="F7" i="43"/>
  <c r="P6" i="43"/>
  <c r="F6" i="43"/>
  <c r="P5" i="43"/>
  <c r="F5" i="43"/>
  <c r="F17" i="42"/>
  <c r="F16" i="42"/>
  <c r="F15" i="42"/>
  <c r="F14" i="42"/>
  <c r="M12" i="42"/>
  <c r="F12" i="42"/>
  <c r="M11" i="42"/>
  <c r="F11" i="42"/>
  <c r="F9" i="42" s="1"/>
  <c r="M10" i="42"/>
  <c r="M9" i="42" s="1"/>
  <c r="F10" i="42"/>
  <c r="M7" i="42"/>
  <c r="F7" i="42"/>
  <c r="M6" i="42"/>
  <c r="M4" i="42" s="1"/>
  <c r="F6" i="42"/>
  <c r="F4" i="42" s="1"/>
  <c r="M5" i="42"/>
  <c r="F5" i="42"/>
  <c r="F43" i="41"/>
  <c r="F42" i="41"/>
  <c r="F41" i="41"/>
  <c r="F40" i="41"/>
  <c r="M38" i="41"/>
  <c r="F38" i="41"/>
  <c r="M37" i="41"/>
  <c r="F37" i="41"/>
  <c r="F35" i="41" s="1"/>
  <c r="M36" i="41"/>
  <c r="M35" i="41" s="1"/>
  <c r="F36" i="41"/>
  <c r="M33" i="41"/>
  <c r="F33" i="41"/>
  <c r="M32" i="41"/>
  <c r="F32" i="41"/>
  <c r="F30" i="41" s="1"/>
  <c r="M31" i="41"/>
  <c r="M30" i="41" s="1"/>
  <c r="F31" i="41"/>
  <c r="M17" i="41"/>
  <c r="F17" i="41"/>
  <c r="M16" i="41"/>
  <c r="F16" i="41"/>
  <c r="F14" i="41" s="1"/>
  <c r="M15" i="41"/>
  <c r="M14" i="41" s="1"/>
  <c r="F15" i="41"/>
  <c r="M12" i="41"/>
  <c r="F12" i="41"/>
  <c r="M11" i="41"/>
  <c r="F11" i="41"/>
  <c r="F9" i="41" s="1"/>
  <c r="M10" i="41"/>
  <c r="M9" i="41" s="1"/>
  <c r="F10" i="41"/>
  <c r="M7" i="41"/>
  <c r="F7" i="41"/>
  <c r="M6" i="41"/>
  <c r="M4" i="41" s="1"/>
  <c r="F6" i="41"/>
  <c r="F4" i="41" s="1"/>
  <c r="M5" i="41"/>
  <c r="F5" i="41"/>
  <c r="M43" i="40"/>
  <c r="F43" i="40"/>
  <c r="M42" i="40"/>
  <c r="F42" i="40"/>
  <c r="M41" i="40"/>
  <c r="M40" i="40" s="1"/>
  <c r="F41" i="40"/>
  <c r="F40" i="40"/>
  <c r="M38" i="40"/>
  <c r="F38" i="40"/>
  <c r="M37" i="40"/>
  <c r="F37" i="40"/>
  <c r="M36" i="40"/>
  <c r="M35" i="40" s="1"/>
  <c r="F36" i="40"/>
  <c r="F35" i="40"/>
  <c r="M33" i="40"/>
  <c r="F33" i="40"/>
  <c r="M32" i="40"/>
  <c r="F32" i="40"/>
  <c r="M31" i="40"/>
  <c r="M30" i="40" s="1"/>
  <c r="F31" i="40"/>
  <c r="F30" i="40"/>
  <c r="M17" i="40"/>
  <c r="F17" i="40"/>
  <c r="M16" i="40"/>
  <c r="F16" i="40"/>
  <c r="M15" i="40"/>
  <c r="M14" i="40" s="1"/>
  <c r="F15" i="40"/>
  <c r="F14" i="40"/>
  <c r="M12" i="40"/>
  <c r="F12" i="40"/>
  <c r="M11" i="40"/>
  <c r="F11" i="40"/>
  <c r="M10" i="40"/>
  <c r="M9" i="40" s="1"/>
  <c r="F10" i="40"/>
  <c r="F9" i="40"/>
  <c r="M7" i="40"/>
  <c r="F7" i="40"/>
  <c r="M6" i="40"/>
  <c r="F6" i="40"/>
  <c r="M5" i="40"/>
  <c r="M4" i="40" s="1"/>
  <c r="F5" i="40"/>
  <c r="F4" i="40"/>
  <c r="F34" i="36"/>
  <c r="F33" i="36"/>
  <c r="F32" i="36"/>
  <c r="F31" i="36"/>
  <c r="F30" i="36"/>
  <c r="F29" i="36"/>
  <c r="F28" i="36"/>
  <c r="F27" i="36"/>
  <c r="F23" i="36"/>
  <c r="F22" i="36"/>
  <c r="F21" i="36"/>
  <c r="F20" i="36"/>
  <c r="F19" i="36"/>
  <c r="F18" i="36"/>
  <c r="F17" i="36"/>
  <c r="F16" i="36"/>
  <c r="F12" i="36"/>
  <c r="F11" i="36"/>
  <c r="F10" i="36"/>
  <c r="F9" i="36"/>
  <c r="F8" i="36"/>
  <c r="F7" i="36"/>
  <c r="F6" i="36"/>
  <c r="F5" i="36"/>
  <c r="F58" i="35"/>
  <c r="F57" i="35"/>
  <c r="F56" i="35"/>
  <c r="F55" i="35"/>
  <c r="F54" i="35"/>
  <c r="F53" i="35"/>
  <c r="F52" i="35"/>
  <c r="F51" i="35"/>
  <c r="F47" i="35"/>
  <c r="F46" i="35"/>
  <c r="F45" i="35"/>
  <c r="F44" i="35"/>
  <c r="F43" i="35"/>
  <c r="F42" i="35"/>
  <c r="F41" i="35"/>
  <c r="F40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1" i="34"/>
  <c r="F60" i="34"/>
  <c r="F59" i="34"/>
  <c r="F58" i="34"/>
  <c r="F57" i="34"/>
  <c r="F56" i="34"/>
  <c r="F55" i="34"/>
  <c r="F54" i="34"/>
  <c r="F53" i="34"/>
  <c r="F49" i="34"/>
  <c r="F48" i="34"/>
  <c r="F47" i="34"/>
  <c r="F46" i="34"/>
  <c r="F45" i="34"/>
  <c r="F44" i="34"/>
  <c r="F43" i="34"/>
  <c r="F42" i="34"/>
  <c r="F41" i="34"/>
  <c r="F37" i="34"/>
  <c r="F36" i="34"/>
  <c r="F35" i="34"/>
  <c r="F34" i="34"/>
  <c r="F33" i="34"/>
  <c r="F32" i="34"/>
  <c r="F31" i="34"/>
  <c r="F30" i="34"/>
  <c r="F29" i="34"/>
  <c r="F25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F61" i="33"/>
  <c r="F60" i="33"/>
  <c r="F59" i="33"/>
  <c r="F58" i="33"/>
  <c r="F57" i="33"/>
  <c r="F56" i="33"/>
  <c r="F55" i="33"/>
  <c r="F54" i="33"/>
  <c r="F53" i="33"/>
  <c r="F49" i="33"/>
  <c r="F48" i="33"/>
  <c r="F47" i="33"/>
  <c r="F46" i="33"/>
  <c r="F45" i="33"/>
  <c r="F44" i="33"/>
  <c r="F43" i="33"/>
  <c r="F42" i="33"/>
  <c r="F41" i="33"/>
  <c r="F37" i="33"/>
  <c r="F36" i="33"/>
  <c r="F35" i="33"/>
  <c r="F34" i="33"/>
  <c r="F33" i="33"/>
  <c r="F32" i="33"/>
  <c r="F31" i="33"/>
  <c r="F30" i="33"/>
  <c r="F29" i="33"/>
  <c r="F25" i="33"/>
  <c r="F24" i="33"/>
  <c r="F23" i="33"/>
  <c r="F22" i="33"/>
  <c r="F21" i="33"/>
  <c r="F20" i="33"/>
  <c r="F19" i="33"/>
  <c r="F18" i="33"/>
  <c r="F17" i="33"/>
  <c r="F13" i="33"/>
  <c r="F12" i="33"/>
  <c r="F11" i="33"/>
  <c r="F10" i="33"/>
  <c r="F9" i="33"/>
  <c r="F8" i="33"/>
  <c r="F7" i="33"/>
  <c r="F6" i="33"/>
  <c r="F5" i="33"/>
  <c r="F61" i="32"/>
  <c r="F60" i="32"/>
  <c r="F59" i="32"/>
  <c r="F58" i="32"/>
  <c r="F57" i="32"/>
  <c r="F56" i="32"/>
  <c r="F55" i="32"/>
  <c r="F54" i="32"/>
  <c r="F53" i="32"/>
  <c r="F49" i="32"/>
  <c r="F48" i="32"/>
  <c r="F47" i="32"/>
  <c r="F46" i="32"/>
  <c r="F45" i="32"/>
  <c r="F44" i="32"/>
  <c r="F43" i="32"/>
  <c r="F42" i="32"/>
  <c r="F41" i="32"/>
  <c r="F37" i="32"/>
  <c r="F36" i="32"/>
  <c r="F35" i="32"/>
  <c r="F34" i="32"/>
  <c r="F33" i="32"/>
  <c r="F32" i="32"/>
  <c r="F31" i="32"/>
  <c r="F30" i="32"/>
  <c r="F29" i="32"/>
  <c r="F25" i="32"/>
  <c r="F24" i="32"/>
  <c r="F23" i="32"/>
  <c r="F22" i="32"/>
  <c r="F21" i="32"/>
  <c r="F20" i="32"/>
  <c r="F19" i="32"/>
  <c r="F18" i="32"/>
  <c r="F17" i="32"/>
  <c r="F13" i="32"/>
  <c r="F12" i="32"/>
  <c r="F11" i="32"/>
  <c r="F10" i="32"/>
  <c r="F9" i="32"/>
  <c r="F8" i="32"/>
  <c r="F7" i="32"/>
  <c r="F6" i="32"/>
  <c r="F5" i="32"/>
  <c r="F61" i="31"/>
  <c r="F60" i="31"/>
  <c r="F59" i="31"/>
  <c r="F58" i="31"/>
  <c r="F57" i="31"/>
  <c r="F56" i="31"/>
  <c r="F55" i="31"/>
  <c r="F54" i="31"/>
  <c r="F53" i="31"/>
  <c r="F49" i="31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M43" i="30"/>
  <c r="F43" i="30"/>
  <c r="M42" i="30"/>
  <c r="F42" i="30"/>
  <c r="M41" i="30"/>
  <c r="M40" i="30" s="1"/>
  <c r="F41" i="30"/>
  <c r="F40" i="30"/>
  <c r="M38" i="30"/>
  <c r="F38" i="30"/>
  <c r="M37" i="30"/>
  <c r="F37" i="30"/>
  <c r="M36" i="30"/>
  <c r="M35" i="30" s="1"/>
  <c r="F36" i="30"/>
  <c r="F35" i="30"/>
  <c r="M33" i="30"/>
  <c r="F33" i="30"/>
  <c r="M32" i="30"/>
  <c r="F32" i="30"/>
  <c r="M31" i="30"/>
  <c r="M30" i="30" s="1"/>
  <c r="F31" i="30"/>
  <c r="F30" i="30"/>
  <c r="M17" i="30"/>
  <c r="F17" i="30"/>
  <c r="M16" i="30"/>
  <c r="F16" i="30"/>
  <c r="M15" i="30"/>
  <c r="M14" i="30" s="1"/>
  <c r="F15" i="30"/>
  <c r="F14" i="30"/>
  <c r="M12" i="30"/>
  <c r="F12" i="30"/>
  <c r="M11" i="30"/>
  <c r="F11" i="30"/>
  <c r="M10" i="30"/>
  <c r="M9" i="30" s="1"/>
  <c r="F10" i="30"/>
  <c r="F9" i="30"/>
  <c r="M7" i="30"/>
  <c r="F7" i="30"/>
  <c r="M6" i="30"/>
  <c r="F6" i="30"/>
  <c r="M5" i="30"/>
  <c r="M4" i="30" s="1"/>
  <c r="F5" i="30"/>
  <c r="F4" i="30"/>
  <c r="F12" i="28"/>
  <c r="F11" i="28"/>
  <c r="F10" i="28"/>
  <c r="F9" i="28"/>
  <c r="F8" i="28"/>
  <c r="F7" i="28"/>
  <c r="F6" i="28"/>
  <c r="F5" i="28"/>
  <c r="F61" i="27"/>
  <c r="F60" i="27"/>
  <c r="F59" i="27"/>
  <c r="F58" i="27"/>
  <c r="F57" i="27"/>
  <c r="F56" i="27"/>
  <c r="F55" i="27"/>
  <c r="F54" i="27"/>
  <c r="F53" i="27"/>
  <c r="F49" i="27"/>
  <c r="F48" i="27"/>
  <c r="F47" i="27"/>
  <c r="F46" i="27"/>
  <c r="F45" i="27"/>
  <c r="F44" i="27"/>
  <c r="F43" i="27"/>
  <c r="F42" i="27"/>
  <c r="F41" i="27"/>
  <c r="F37" i="27"/>
  <c r="F36" i="27"/>
  <c r="F35" i="27"/>
  <c r="F34" i="27"/>
  <c r="F33" i="27"/>
  <c r="F32" i="27"/>
  <c r="F31" i="27"/>
  <c r="F30" i="27"/>
  <c r="F29" i="27"/>
  <c r="F25" i="27"/>
  <c r="F24" i="27"/>
  <c r="F23" i="27"/>
  <c r="F22" i="27"/>
  <c r="F21" i="27"/>
  <c r="F20" i="27"/>
  <c r="F19" i="27"/>
  <c r="F18" i="27"/>
  <c r="F17" i="27"/>
  <c r="F13" i="27"/>
  <c r="F12" i="27"/>
  <c r="F11" i="27"/>
  <c r="F10" i="27"/>
  <c r="F9" i="27"/>
  <c r="F8" i="27"/>
  <c r="F7" i="27"/>
  <c r="F6" i="27"/>
  <c r="F5" i="27"/>
  <c r="F61" i="26"/>
  <c r="F60" i="26"/>
  <c r="F59" i="26"/>
  <c r="F58" i="26"/>
  <c r="F57" i="26"/>
  <c r="F56" i="26"/>
  <c r="F55" i="26"/>
  <c r="F54" i="26"/>
  <c r="F53" i="26"/>
  <c r="F49" i="26"/>
  <c r="F48" i="26"/>
  <c r="F47" i="26"/>
  <c r="F46" i="26"/>
  <c r="F45" i="26"/>
  <c r="F44" i="26"/>
  <c r="F43" i="26"/>
  <c r="F42" i="26"/>
  <c r="F41" i="26"/>
  <c r="F37" i="26"/>
  <c r="F36" i="26"/>
  <c r="F35" i="26"/>
  <c r="F34" i="26"/>
  <c r="F33" i="26"/>
  <c r="F32" i="26"/>
  <c r="F31" i="26"/>
  <c r="F30" i="26"/>
  <c r="F29" i="26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1" i="25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43" i="24"/>
  <c r="F42" i="24"/>
  <c r="F41" i="24"/>
  <c r="F40" i="24"/>
  <c r="M38" i="24"/>
  <c r="F38" i="24"/>
  <c r="M37" i="24"/>
  <c r="M35" i="24" s="1"/>
  <c r="F37" i="24"/>
  <c r="F35" i="24" s="1"/>
  <c r="M36" i="24"/>
  <c r="F36" i="24"/>
  <c r="F33" i="24"/>
  <c r="F32" i="24"/>
  <c r="F31" i="24"/>
  <c r="F30" i="24"/>
  <c r="F17" i="24"/>
  <c r="F16" i="24"/>
  <c r="F15" i="24"/>
  <c r="F14" i="24"/>
  <c r="M12" i="24"/>
  <c r="F12" i="24"/>
  <c r="M11" i="24"/>
  <c r="M9" i="24" s="1"/>
  <c r="F11" i="24"/>
  <c r="F9" i="24" s="1"/>
  <c r="M10" i="24"/>
  <c r="F10" i="24"/>
  <c r="M7" i="24"/>
  <c r="F7" i="24"/>
  <c r="M6" i="24"/>
  <c r="M4" i="24" s="1"/>
  <c r="F6" i="24"/>
  <c r="F4" i="24" s="1"/>
  <c r="M5" i="24"/>
  <c r="F5" i="24"/>
  <c r="F57" i="22"/>
  <c r="F56" i="22"/>
  <c r="F55" i="22"/>
  <c r="F54" i="22"/>
  <c r="F53" i="22"/>
  <c r="F52" i="22"/>
  <c r="F51" i="22"/>
  <c r="F50" i="22"/>
  <c r="F46" i="22"/>
  <c r="F45" i="22"/>
  <c r="F44" i="22"/>
  <c r="F43" i="22"/>
  <c r="F42" i="22"/>
  <c r="F41" i="22"/>
  <c r="F40" i="22"/>
  <c r="F39" i="22"/>
  <c r="F35" i="22"/>
  <c r="F34" i="22"/>
  <c r="F33" i="22"/>
  <c r="F32" i="22"/>
  <c r="F31" i="22"/>
  <c r="F30" i="22"/>
  <c r="F29" i="22"/>
  <c r="F28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43" i="20"/>
  <c r="F42" i="20"/>
  <c r="F41" i="20"/>
  <c r="F40" i="20" s="1"/>
  <c r="M38" i="20"/>
  <c r="F38" i="20"/>
  <c r="M37" i="20"/>
  <c r="F37" i="20"/>
  <c r="F35" i="20" s="1"/>
  <c r="M36" i="20"/>
  <c r="M35" i="20" s="1"/>
  <c r="F36" i="20"/>
  <c r="M33" i="20"/>
  <c r="F33" i="20"/>
  <c r="M32" i="20"/>
  <c r="F32" i="20"/>
  <c r="F30" i="20" s="1"/>
  <c r="M31" i="20"/>
  <c r="M30" i="20" s="1"/>
  <c r="F31" i="20"/>
  <c r="F17" i="20"/>
  <c r="F16" i="20"/>
  <c r="F15" i="20"/>
  <c r="F14" i="20"/>
  <c r="M12" i="20"/>
  <c r="M9" i="20" s="1"/>
  <c r="F12" i="20"/>
  <c r="M11" i="20"/>
  <c r="F11" i="20"/>
  <c r="M10" i="20"/>
  <c r="F10" i="20"/>
  <c r="F9" i="20"/>
  <c r="M7" i="20"/>
  <c r="M4" i="20" s="1"/>
  <c r="F7" i="20"/>
  <c r="M6" i="20"/>
  <c r="F6" i="20"/>
  <c r="M5" i="20"/>
  <c r="F5" i="20"/>
  <c r="F4" i="20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61" i="17"/>
  <c r="F60" i="17"/>
  <c r="F59" i="17"/>
  <c r="F58" i="17"/>
  <c r="F57" i="17"/>
  <c r="F56" i="17"/>
  <c r="F55" i="17"/>
  <c r="F54" i="17"/>
  <c r="F53" i="17"/>
  <c r="F49" i="17"/>
  <c r="F48" i="17"/>
  <c r="F47" i="17"/>
  <c r="F46" i="17"/>
  <c r="F45" i="17"/>
  <c r="F44" i="17"/>
  <c r="F43" i="17"/>
  <c r="F42" i="17"/>
  <c r="F41" i="17"/>
  <c r="F37" i="17"/>
  <c r="F36" i="17"/>
  <c r="F35" i="17"/>
  <c r="F34" i="17"/>
  <c r="F33" i="17"/>
  <c r="F32" i="17"/>
  <c r="F31" i="17"/>
  <c r="F30" i="17"/>
  <c r="F29" i="17"/>
  <c r="F25" i="17"/>
  <c r="F24" i="17"/>
  <c r="F23" i="17"/>
  <c r="F22" i="17"/>
  <c r="F21" i="17"/>
  <c r="F20" i="17"/>
  <c r="F19" i="17"/>
  <c r="F18" i="17"/>
  <c r="F17" i="17"/>
  <c r="F13" i="17"/>
  <c r="F12" i="17"/>
  <c r="F11" i="17"/>
  <c r="F10" i="17"/>
  <c r="F9" i="17"/>
  <c r="F8" i="17"/>
  <c r="F7" i="17"/>
  <c r="F6" i="17"/>
  <c r="F5" i="17"/>
  <c r="F46" i="15"/>
  <c r="F45" i="15"/>
  <c r="F44" i="15"/>
  <c r="F43" i="15"/>
  <c r="F42" i="15"/>
  <c r="F41" i="15"/>
  <c r="F40" i="15"/>
  <c r="F39" i="15"/>
  <c r="F35" i="15"/>
  <c r="F34" i="15"/>
  <c r="F33" i="15"/>
  <c r="F32" i="15"/>
  <c r="F31" i="15"/>
  <c r="F30" i="15"/>
  <c r="F29" i="15"/>
  <c r="F28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F17" i="12"/>
  <c r="F16" i="12"/>
  <c r="F15" i="12"/>
  <c r="F14" i="12"/>
  <c r="M12" i="12"/>
  <c r="F12" i="12"/>
  <c r="M11" i="12"/>
  <c r="M9" i="12" s="1"/>
  <c r="F11" i="12"/>
  <c r="M10" i="12"/>
  <c r="F10" i="12"/>
  <c r="F9" i="12"/>
  <c r="F7" i="12"/>
  <c r="F4" i="12" s="1"/>
  <c r="F6" i="12"/>
  <c r="F5" i="12"/>
  <c r="M17" i="7"/>
  <c r="F17" i="7"/>
  <c r="M16" i="7"/>
  <c r="F16" i="7"/>
  <c r="M15" i="7"/>
  <c r="M14" i="7" s="1"/>
  <c r="F15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M40" i="6" s="1"/>
  <c r="F42" i="6"/>
  <c r="M41" i="6"/>
  <c r="F41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<sst xmlns="http://schemas.openxmlformats.org/spreadsheetml/2006/main" count="7856" uniqueCount="1881">
  <si>
    <t>10M Air Pistol - Individuals</t>
  </si>
  <si>
    <t>DG</t>
  </si>
  <si>
    <t>á</t>
  </si>
  <si>
    <t>Round Two</t>
  </si>
  <si>
    <t>Division One</t>
  </si>
  <si>
    <t>Avg of declared Avgs: 185.0</t>
  </si>
  <si>
    <t>Avg this round: 186.3</t>
  </si>
  <si>
    <t>Division Two</t>
  </si>
  <si>
    <t>Avg of declared Avgs: 179.2</t>
  </si>
  <si>
    <t>Avg this round: 174.0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</si>
  <si>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</si>
  <si>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</si>
  <si>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</si>
  <si>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</si>
  <si>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</si>
  <si>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</si>
  <si>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</si>
  <si>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</si>
  <si>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A. Macdonald</t>
  </si>
  <si>
    <t>Alloa</t>
  </si>
  <si>
    <t>S. Finnie</t>
  </si>
  <si>
    <t>Harpenden</t>
  </si>
  <si>
    <t>C. Wegg</t>
  </si>
  <si>
    <t>Norwich City</t>
  </si>
  <si>
    <t>A. Walker</t>
  </si>
  <si>
    <t>B. Griffiths</t>
  </si>
  <si>
    <t>Crewe</t>
  </si>
  <si>
    <t>D. Bailey</t>
  </si>
  <si>
    <t>V. Tripney</t>
  </si>
  <si>
    <t>St Austell</t>
  </si>
  <si>
    <t>P. Hair</t>
  </si>
  <si>
    <t>Dumfries</t>
  </si>
  <si>
    <t>K. Rafiq</t>
  </si>
  <si>
    <t>H. Graham</t>
  </si>
  <si>
    <t>Dumbarton</t>
  </si>
  <si>
    <t>K. Russell</t>
  </si>
  <si>
    <t>J. Wegg</t>
  </si>
  <si>
    <t>D. Canning</t>
  </si>
  <si>
    <t>Deddington</t>
  </si>
  <si>
    <t>A. Speight</t>
  </si>
  <si>
    <t>Wigan</t>
  </si>
  <si>
    <t>G. Mees</t>
  </si>
  <si>
    <t>D. Spencer</t>
  </si>
  <si>
    <t>Goodyear</t>
  </si>
  <si>
    <t>P. Stokes</t>
  </si>
  <si>
    <t>Sutton Coldfield</t>
  </si>
  <si>
    <t>Division Three</t>
  </si>
  <si>
    <t>Avg of declared Avgs: 176.2</t>
  </si>
  <si>
    <t>Avg this round: 179.8</t>
  </si>
  <si>
    <t>Division Four</t>
  </si>
  <si>
    <t>Avg of declared Avgs: 173.6</t>
  </si>
  <si>
    <t>Avg this round: 171.8</t>
  </si>
  <si>
    <t>G. Minko</t>
  </si>
  <si>
    <t>Blackpool</t>
  </si>
  <si>
    <t>V. Ivanova</t>
  </si>
  <si>
    <t>R. Young</t>
  </si>
  <si>
    <t>D. Stocks</t>
  </si>
  <si>
    <t>K. Gardner</t>
  </si>
  <si>
    <t>St Giles Yarners</t>
  </si>
  <si>
    <t>T. Peason</t>
  </si>
  <si>
    <t>GWRSA</t>
  </si>
  <si>
    <t>T. Dimmock</t>
  </si>
  <si>
    <t>R. Cornthwaite</t>
  </si>
  <si>
    <t>Preston Grasshoppers</t>
  </si>
  <si>
    <t>R. A. Shaw</t>
  </si>
  <si>
    <t>Vickers</t>
  </si>
  <si>
    <t>A. Dart</t>
  </si>
  <si>
    <t>Little Clacton</t>
  </si>
  <si>
    <t>D. Kirk</t>
  </si>
  <si>
    <t>Telepost</t>
  </si>
  <si>
    <t>Y. Poulopoulou</t>
  </si>
  <si>
    <t>Altrincham</t>
  </si>
  <si>
    <t>P. Sambells</t>
  </si>
  <si>
    <t>City of Truro</t>
  </si>
  <si>
    <t>T. Oakley</t>
  </si>
  <si>
    <t>C. Dixon</t>
  </si>
  <si>
    <t>O. Street</t>
  </si>
  <si>
    <t>Bideford</t>
  </si>
  <si>
    <t>O. Jones</t>
  </si>
  <si>
    <t>Cumb News</t>
  </si>
  <si>
    <t>ncr</t>
  </si>
  <si>
    <t>M. Johnson</t>
  </si>
  <si>
    <t>Division Five</t>
  </si>
  <si>
    <t>Avg of declared Avgs: 171.0</t>
  </si>
  <si>
    <t>Avg this round: 172.8</t>
  </si>
  <si>
    <t>Division Six</t>
  </si>
  <si>
    <t>Avg of declared Avgs: 168.8</t>
  </si>
  <si>
    <t>Avg this round: 164.9</t>
  </si>
  <si>
    <t>D. Strachan</t>
  </si>
  <si>
    <t>Dunfermline</t>
  </si>
  <si>
    <t>A. Wilson</t>
  </si>
  <si>
    <t>A. Jackson</t>
  </si>
  <si>
    <t>N. Booker</t>
  </si>
  <si>
    <t>Penzance</t>
  </si>
  <si>
    <t>T. Sambells</t>
  </si>
  <si>
    <t>M. Williams</t>
  </si>
  <si>
    <t>A. Kirkham</t>
  </si>
  <si>
    <t>A. Simpson</t>
  </si>
  <si>
    <t>J. Aldous</t>
  </si>
  <si>
    <t>P. Field</t>
  </si>
  <si>
    <t>C. Hendry</t>
  </si>
  <si>
    <t>JSPC</t>
  </si>
  <si>
    <t>I. Jones</t>
  </si>
  <si>
    <t>S. Raven</t>
  </si>
  <si>
    <t>S. Young</t>
  </si>
  <si>
    <t>J. Hough</t>
  </si>
  <si>
    <t>T. Mooney</t>
  </si>
  <si>
    <t>S. Alexander</t>
  </si>
  <si>
    <t>Penarth</t>
  </si>
  <si>
    <t>N. Dixon</t>
  </si>
  <si>
    <t>Portishead</t>
  </si>
  <si>
    <t>Division Seven</t>
  </si>
  <si>
    <t>Avg of declared Avgs: 166.8</t>
  </si>
  <si>
    <t>Avg this round: 166.9</t>
  </si>
  <si>
    <t>Division Eight</t>
  </si>
  <si>
    <t>Avg of declared Avgs: 165.4</t>
  </si>
  <si>
    <t>Avg this round: 167.0</t>
  </si>
  <si>
    <t>J. Thomson</t>
  </si>
  <si>
    <t>B. Woolley</t>
  </si>
  <si>
    <t>A. Boothroyd</t>
  </si>
  <si>
    <t>Down Hatherley</t>
  </si>
  <si>
    <t>R. Vergenault</t>
  </si>
  <si>
    <t>K. Johnson</t>
  </si>
  <si>
    <t>R. Petrie</t>
  </si>
  <si>
    <t>S. Trevithick</t>
  </si>
  <si>
    <t>D. Sweeting</t>
  </si>
  <si>
    <t>J. Wilding</t>
  </si>
  <si>
    <t>Bury</t>
  </si>
  <si>
    <t>T. Wilson</t>
  </si>
  <si>
    <t>N. Bishop</t>
  </si>
  <si>
    <t>D. Gilbert-Harris</t>
  </si>
  <si>
    <t>N. Lean</t>
  </si>
  <si>
    <t>J. Brown</t>
  </si>
  <si>
    <t>S. McArthur</t>
  </si>
  <si>
    <t>M. Humphrey</t>
  </si>
  <si>
    <t>R. Kitt</t>
  </si>
  <si>
    <t>J. Yuill</t>
  </si>
  <si>
    <t>w/d</t>
  </si>
  <si>
    <t>Division Nine</t>
  </si>
  <si>
    <t>Avg of declared Avgs: 163.3</t>
  </si>
  <si>
    <t>Avg this round: 166.7</t>
  </si>
  <si>
    <t>Division Ten</t>
  </si>
  <si>
    <t>Avg of declared Avgs: 161.7</t>
  </si>
  <si>
    <t>Avg this round: 160.7</t>
  </si>
  <si>
    <t>K. Carson</t>
  </si>
  <si>
    <t>Comber</t>
  </si>
  <si>
    <t>T. Osborn</t>
  </si>
  <si>
    <t>K. Wilson</t>
  </si>
  <si>
    <t>A. Baxter</t>
  </si>
  <si>
    <t>M. Jupp</t>
  </si>
  <si>
    <t>Leek</t>
  </si>
  <si>
    <t>D. White</t>
  </si>
  <si>
    <t>M. Brown</t>
  </si>
  <si>
    <t>M. Hunt</t>
  </si>
  <si>
    <t>G. Standley</t>
  </si>
  <si>
    <t>Wellington</t>
  </si>
  <si>
    <t>A. Hughes</t>
  </si>
  <si>
    <t>T. Lumley</t>
  </si>
  <si>
    <t>A. Tew</t>
  </si>
  <si>
    <t>R. Collins</t>
  </si>
  <si>
    <t>D. C. J. Poxon</t>
  </si>
  <si>
    <t>Leicester</t>
  </si>
  <si>
    <t>P. May</t>
  </si>
  <si>
    <t>A. Reed</t>
  </si>
  <si>
    <t>S. Morris</t>
  </si>
  <si>
    <t>C. Kellet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</si>
  <si>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</si>
  <si>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</si>
  <si>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</si>
  <si>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</si>
  <si>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159.0</t>
  </si>
  <si>
    <t>Avg this round: 158.7</t>
  </si>
  <si>
    <t>Division Twelve</t>
  </si>
  <si>
    <t>Avg of declared Avgs: 156.7</t>
  </si>
  <si>
    <t>Avg this round: 158.9</t>
  </si>
  <si>
    <t>M. Holovchuck</t>
  </si>
  <si>
    <t>M. Pedley</t>
  </si>
  <si>
    <t>P. McKelvey</t>
  </si>
  <si>
    <t>Blackburn</t>
  </si>
  <si>
    <t>C. Battye</t>
  </si>
  <si>
    <t>D. Grocott</t>
  </si>
  <si>
    <t>R. Miller</t>
  </si>
  <si>
    <t>Keswick</t>
  </si>
  <si>
    <t>A. W. Thomas</t>
  </si>
  <si>
    <t>H. Dart</t>
  </si>
  <si>
    <t>C. Wilson</t>
  </si>
  <si>
    <t>R. Scott-Ward</t>
  </si>
  <si>
    <t>G. Appleby</t>
  </si>
  <si>
    <t>O. J. Spence</t>
  </si>
  <si>
    <t>N. Holovchuck</t>
  </si>
  <si>
    <t>T. Purcell</t>
  </si>
  <si>
    <t>J. Pye</t>
  </si>
  <si>
    <t>D. O'Driscoll</t>
  </si>
  <si>
    <t>L. Cooper</t>
  </si>
  <si>
    <t>St Andrews</t>
  </si>
  <si>
    <t>R. Desai</t>
  </si>
  <si>
    <t>Division Thirteen</t>
  </si>
  <si>
    <t>Avg of declared Avgs: 153.6</t>
  </si>
  <si>
    <t>Avg this round: 158.0</t>
  </si>
  <si>
    <t>Division Fourteen</t>
  </si>
  <si>
    <t>Avg of declared Avgs: 151.3</t>
  </si>
  <si>
    <t>Avg this round: 142.7</t>
  </si>
  <si>
    <t>P. Warwick</t>
  </si>
  <si>
    <t>A. Brookes</t>
  </si>
  <si>
    <t>P. Garrett</t>
  </si>
  <si>
    <t>M. Savage</t>
  </si>
  <si>
    <t>P. Harrison</t>
  </si>
  <si>
    <t>M. Galea</t>
  </si>
  <si>
    <t>L. Holden</t>
  </si>
  <si>
    <t>Colne</t>
  </si>
  <si>
    <t>R. Ninnis</t>
  </si>
  <si>
    <t>St Just</t>
  </si>
  <si>
    <t>C. Thomas</t>
  </si>
  <si>
    <t>C. Brown</t>
  </si>
  <si>
    <t>D. Ellsmore</t>
  </si>
  <si>
    <t>A. Salt</t>
  </si>
  <si>
    <t>T. McGregor</t>
  </si>
  <si>
    <t>R. Hunt</t>
  </si>
  <si>
    <t>S. Harris</t>
  </si>
  <si>
    <t>C. Bowes</t>
  </si>
  <si>
    <t>F. Braganza</t>
  </si>
  <si>
    <t>T. Freeman</t>
  </si>
  <si>
    <t>Division Fifteen</t>
  </si>
  <si>
    <t>Avg of declared Avgs: 147.3</t>
  </si>
  <si>
    <t>Avg this round: 156.0</t>
  </si>
  <si>
    <t>Division Sixteen</t>
  </si>
  <si>
    <t>Avg of declared Avgs: 141.8</t>
  </si>
  <si>
    <t>Avg this round: 137.2</t>
  </si>
  <si>
    <t>P. Johnson</t>
  </si>
  <si>
    <t>A. Hopkins</t>
  </si>
  <si>
    <t>A. Rogers</t>
  </si>
  <si>
    <t>F. Cura</t>
  </si>
  <si>
    <t>H. Kearey</t>
  </si>
  <si>
    <t>E. Thornton</t>
  </si>
  <si>
    <t>M. Peacock</t>
  </si>
  <si>
    <t>G. Sund</t>
  </si>
  <si>
    <t>A. Lundberg</t>
  </si>
  <si>
    <t>T. Ward</t>
  </si>
  <si>
    <t>P. Baxter</t>
  </si>
  <si>
    <t>A. Debnam</t>
  </si>
  <si>
    <t>D. Platt</t>
  </si>
  <si>
    <t>J. Marsden</t>
  </si>
  <si>
    <t>Workington</t>
  </si>
  <si>
    <t>A. Hunton</t>
  </si>
  <si>
    <t>D. Pavanello</t>
  </si>
  <si>
    <t>J. Machin</t>
  </si>
  <si>
    <t>M. Freeman</t>
  </si>
  <si>
    <t>Division Seventeen</t>
  </si>
  <si>
    <t>Avg of declared Avgs: 135.3</t>
  </si>
  <si>
    <t>Avg this round: 139.9</t>
  </si>
  <si>
    <t>Division Eighteen</t>
  </si>
  <si>
    <t>Avg of declared Avgs: 122.9</t>
  </si>
  <si>
    <t>Avg this round: 128.0</t>
  </si>
  <si>
    <t>A. Noble</t>
  </si>
  <si>
    <t>K. Mundy</t>
  </si>
  <si>
    <t>A. Hoe</t>
  </si>
  <si>
    <t>K. Hopkins</t>
  </si>
  <si>
    <t>S. Reeves</t>
  </si>
  <si>
    <t>E. Lawry</t>
  </si>
  <si>
    <t>A. Gilsenan</t>
  </si>
  <si>
    <t>J. Cooke</t>
  </si>
  <si>
    <t>R. Holden</t>
  </si>
  <si>
    <t>C. Carson</t>
  </si>
  <si>
    <t>J. Heald</t>
  </si>
  <si>
    <t>F. Edwards</t>
  </si>
  <si>
    <t>A. Spearman</t>
  </si>
  <si>
    <t>C. Jackson</t>
  </si>
  <si>
    <t>L. Grundy</t>
  </si>
  <si>
    <t>D. Higginbottom</t>
  </si>
  <si>
    <t>T. West</t>
  </si>
  <si>
    <t>Penrhiwpal</t>
  </si>
  <si>
    <t>R. Paige P5.4.4</t>
  </si>
  <si>
    <t>Wantage</t>
  </si>
  <si>
    <t>I. Opie</t>
  </si>
  <si>
    <t>Juniors</t>
  </si>
  <si>
    <t>Avg of declared Avgs: 158.6</t>
  </si>
  <si>
    <t>Avg this round: 159.7</t>
  </si>
  <si>
    <t xml:space="preserve">  Scorer:  See main sheet</t>
  </si>
  <si>
    <t>Seniors</t>
  </si>
  <si>
    <t>Avg of declared Avgs: 176.4</t>
  </si>
  <si>
    <t>Avg this round: 173.3</t>
  </si>
  <si>
    <t>Avg of declared Avgs: 168.3</t>
  </si>
  <si>
    <t>Avg this round: 167.4</t>
  </si>
  <si>
    <t>Avg of declared Avgs: 161.9</t>
  </si>
  <si>
    <t>Avg this round: 162.3</t>
  </si>
  <si>
    <t>Avg of declared Avgs: 153.8</t>
  </si>
  <si>
    <t>Avg this round: 147.8</t>
  </si>
  <si>
    <t>Avg of declared Avgs: 140.2</t>
  </si>
  <si>
    <t>Avg this round: 145.9</t>
  </si>
  <si>
    <t>10M Air Pistol - Teams</t>
  </si>
  <si>
    <t>1 Alloa</t>
  </si>
  <si>
    <t>v</t>
  </si>
  <si>
    <t>5 Preston Grasshoppers</t>
  </si>
  <si>
    <t>2 Balerno &amp; Currie A</t>
  </si>
  <si>
    <t>4 Penzance A</t>
  </si>
  <si>
    <t>3 Crewe A</t>
  </si>
  <si>
    <t>6 Sutton Coldfield</t>
  </si>
  <si>
    <t>Shot</t>
  </si>
  <si>
    <t>Won</t>
  </si>
  <si>
    <t>Drw</t>
  </si>
  <si>
    <t>Lst</t>
  </si>
  <si>
    <t>Pnt</t>
  </si>
  <si>
    <t>Avg of declared Avgs: 521.8</t>
  </si>
  <si>
    <t>Avg this round: 521.0</t>
  </si>
  <si>
    <t>(Complete teams only)</t>
  </si>
  <si>
    <t>1 Balerno &amp; Currie B</t>
  </si>
  <si>
    <t>5 Keswick</t>
  </si>
  <si>
    <t>2 Blackpool</t>
  </si>
  <si>
    <t>4 Dumbarton</t>
  </si>
  <si>
    <t>3 Bury</t>
  </si>
  <si>
    <t>6 Vickers</t>
  </si>
  <si>
    <t>Avg of declared Avgs: 488.5</t>
  </si>
  <si>
    <t>Avg this round: 488.0</t>
  </si>
  <si>
    <t>1 Balerno &amp; Currie C</t>
  </si>
  <si>
    <t>5 Penzance B</t>
  </si>
  <si>
    <t>2 Crewe B</t>
  </si>
  <si>
    <t>4 Leek</t>
  </si>
  <si>
    <t>3 Goodyear</t>
  </si>
  <si>
    <t>6 Workington</t>
  </si>
  <si>
    <t>J. Marsden P7.4.2</t>
  </si>
  <si>
    <t>x</t>
  </si>
  <si>
    <t>Avg of declared Avgs: 450.0</t>
  </si>
  <si>
    <t>Avg this round: 471.4</t>
  </si>
  <si>
    <t>6 Yards Air Pistol - Individuals</t>
  </si>
  <si>
    <t>Avg of declared Avgs: 163.0</t>
  </si>
  <si>
    <t>Avg this round: 165.5</t>
  </si>
  <si>
    <t>N. Calder</t>
  </si>
  <si>
    <t>CSSC (Rosyth)</t>
  </si>
  <si>
    <t>10M Air Rifle - Individuals</t>
  </si>
  <si>
    <t>RH</t>
  </si>
  <si>
    <t>Avg of declared Avgs: 190.5</t>
  </si>
  <si>
    <t>Avg this round: 193.3</t>
  </si>
  <si>
    <t>Avg of declared Avgs: 178.7</t>
  </si>
  <si>
    <t>Avg this round: 180.4</t>
  </si>
  <si>
    <t>A. Lees</t>
  </si>
  <si>
    <t>T. Aldous</t>
  </si>
  <si>
    <t>D. Burn</t>
  </si>
  <si>
    <t>A. Dalton</t>
  </si>
  <si>
    <t>R. Townsend</t>
  </si>
  <si>
    <t>D. M. Carter</t>
  </si>
  <si>
    <t>R. Lambert</t>
  </si>
  <si>
    <t>K. Stewart-Philp</t>
  </si>
  <si>
    <t>R. Law</t>
  </si>
  <si>
    <t>E. Flowerdew</t>
  </si>
  <si>
    <t>P. Barker</t>
  </si>
  <si>
    <t>P. Boothroyd</t>
  </si>
  <si>
    <t>D. Sejdiu</t>
  </si>
  <si>
    <t>C. Morris</t>
  </si>
  <si>
    <t>R. Campbell</t>
  </si>
  <si>
    <t>N. Smith</t>
  </si>
  <si>
    <t>Avg this round: 170.6</t>
  </si>
  <si>
    <t>Avg of declared Avgs: 157.4</t>
  </si>
  <si>
    <t>Avg this round: 148.6</t>
  </si>
  <si>
    <t>M. Tamosauskaite</t>
  </si>
  <si>
    <t>I. Richards</t>
  </si>
  <si>
    <t>C. Peyton</t>
  </si>
  <si>
    <t>K. Robinson</t>
  </si>
  <si>
    <t>C. Reilly</t>
  </si>
  <si>
    <t>J. Stevens</t>
  </si>
  <si>
    <t>T. Eddison</t>
  </si>
  <si>
    <t>S. Broadbent</t>
  </si>
  <si>
    <t>N. Avis</t>
  </si>
  <si>
    <t>J. Cui</t>
  </si>
  <si>
    <t>K. Pickett</t>
  </si>
  <si>
    <t>I. Simpkins</t>
  </si>
  <si>
    <t>J. Bennett</t>
  </si>
  <si>
    <t>R. Bharaj</t>
  </si>
  <si>
    <t>A. Bharaj</t>
  </si>
  <si>
    <t>Avg of declared Avgs: 147.8</t>
  </si>
  <si>
    <t>Avg this round: 141.4</t>
  </si>
  <si>
    <t>Avg of declared Avgs: 135.9</t>
  </si>
  <si>
    <t>Avg this round: 144.6</t>
  </si>
  <si>
    <t>S. Davison</t>
  </si>
  <si>
    <t>I. Stewart-Philp</t>
  </si>
  <si>
    <t>Z. Griffiths</t>
  </si>
  <si>
    <t>A. Barr</t>
  </si>
  <si>
    <t>A. Di Domenico</t>
  </si>
  <si>
    <t>R. Dougall</t>
  </si>
  <si>
    <t>D. Little</t>
  </si>
  <si>
    <t>I. Penhaligon</t>
  </si>
  <si>
    <t>I. Scott</t>
  </si>
  <si>
    <t>V. Poulopoulos</t>
  </si>
  <si>
    <t>C. Jones</t>
  </si>
  <si>
    <t>Court Riverside</t>
  </si>
  <si>
    <t>O. Duke</t>
  </si>
  <si>
    <t>D. Holovchuck</t>
  </si>
  <si>
    <t>Avg of declared Avgs: 113.7</t>
  </si>
  <si>
    <t>Avg this round: 127.9</t>
  </si>
  <si>
    <t>C. Gunns</t>
  </si>
  <si>
    <t>W. Burton</t>
  </si>
  <si>
    <t>R. Farrukh</t>
  </si>
  <si>
    <t xml:space="preserve">  Scorer: Robb Harrison</t>
  </si>
  <si>
    <t>Avg of declared Avgs: 185.9</t>
  </si>
  <si>
    <t>Avg this round: 187.5</t>
  </si>
  <si>
    <t>Avg of declared Avgs: 155.3</t>
  </si>
  <si>
    <t>Avg this round: 165.2</t>
  </si>
  <si>
    <t>Avg of declared Avgs: 173.0</t>
  </si>
  <si>
    <t>Avg this round: 171.0</t>
  </si>
  <si>
    <t>Avg of declared Avgs: 133.9</t>
  </si>
  <si>
    <t>Avg this round: 136.9</t>
  </si>
  <si>
    <t>10M Air Rifle - Teams</t>
  </si>
  <si>
    <t>1 Balerno &amp; Currie</t>
  </si>
  <si>
    <t>5 Bogey476</t>
  </si>
  <si>
    <t>R. Bain</t>
  </si>
  <si>
    <t>2 Crewe</t>
  </si>
  <si>
    <t>4 Sutton Coldfield</t>
  </si>
  <si>
    <t>3 Norwich City</t>
  </si>
  <si>
    <t>6 BYE</t>
  </si>
  <si>
    <t>Avg of declared Avgs: 506.4</t>
  </si>
  <si>
    <t>Avg this round: 510.0</t>
  </si>
  <si>
    <t>10M Air Rifle - Individuals (Supported rest)</t>
  </si>
  <si>
    <t>Avg of declared Avgs: 185.3</t>
  </si>
  <si>
    <t>Avg this round: 186.8</t>
  </si>
  <si>
    <t>P. Pay</t>
  </si>
  <si>
    <t>D. Smith</t>
  </si>
  <si>
    <t>Darlington RA</t>
  </si>
  <si>
    <t>D. Heaton</t>
  </si>
  <si>
    <t>Callander</t>
  </si>
  <si>
    <t>M. Bowen</t>
  </si>
  <si>
    <t>J. Hasthorpe</t>
  </si>
  <si>
    <t>G. Clifford</t>
  </si>
  <si>
    <t>Avg of declared Avgs: 169.7</t>
  </si>
  <si>
    <t>Avg this round: 177.4</t>
  </si>
  <si>
    <t>B. Moat</t>
  </si>
  <si>
    <t>R. Darwen</t>
  </si>
  <si>
    <t>B. C. Pont</t>
  </si>
  <si>
    <t>I. Stevenson</t>
  </si>
  <si>
    <t>K. Kuzmanoska</t>
  </si>
  <si>
    <t>D. Parker</t>
  </si>
  <si>
    <t>Avg of declared Avgs: 149.5</t>
  </si>
  <si>
    <t>Avg this round: 160.3</t>
  </si>
  <si>
    <t>J. Elstob</t>
  </si>
  <si>
    <t>A. Brown</t>
  </si>
  <si>
    <t>J. Cogger</t>
  </si>
  <si>
    <t>R. Thomas</t>
  </si>
  <si>
    <t>K. Johns</t>
  </si>
  <si>
    <t>H. Glover</t>
  </si>
  <si>
    <t>M. Nash</t>
  </si>
  <si>
    <t>Avg of declared Avgs: 185.7</t>
  </si>
  <si>
    <t>Avg this round: 188.2</t>
  </si>
  <si>
    <t>Avg of declared Avgs: 166.5</t>
  </si>
  <si>
    <t>Avg this round: 171.7</t>
  </si>
  <si>
    <t>20 Yards Pistol - Individuals</t>
  </si>
  <si>
    <t>OS</t>
  </si>
  <si>
    <t>Avg of declared Avgs: 172.5</t>
  </si>
  <si>
    <t>Avg this round: 172.0</t>
  </si>
  <si>
    <t>C. Lockwood</t>
  </si>
  <si>
    <t>J. Ward</t>
  </si>
  <si>
    <t>Glevum</t>
  </si>
  <si>
    <t>N. Hayes</t>
  </si>
  <si>
    <t>Avg of declared Avgs: 158.7</t>
  </si>
  <si>
    <t>O. Fallon</t>
  </si>
  <si>
    <t>T. Osborne</t>
  </si>
  <si>
    <t>J. Hough P7.6.3.2</t>
  </si>
  <si>
    <t>Avg of declared Avgs: 139.9</t>
  </si>
  <si>
    <t>Avg this round: 137.0</t>
  </si>
  <si>
    <t>C. Jeffries</t>
  </si>
  <si>
    <t>D. Wilkins</t>
  </si>
  <si>
    <t>P. Cox</t>
  </si>
  <si>
    <t>C. Clark P0.13(-45)</t>
  </si>
  <si>
    <t>C. Roads</t>
  </si>
  <si>
    <t>M. McGoldrick</t>
  </si>
  <si>
    <t>Avg of declared Avgs: 117.5</t>
  </si>
  <si>
    <t>Avg this round: 114.0</t>
  </si>
  <si>
    <t>J. Elliott</t>
  </si>
  <si>
    <t>P. Seville</t>
  </si>
  <si>
    <t>A. German P0.13(-30)</t>
  </si>
  <si>
    <t>R. Price</t>
  </si>
  <si>
    <t>S. Western</t>
  </si>
  <si>
    <t>E. Hatcher</t>
  </si>
  <si>
    <t>R. Paige</t>
  </si>
  <si>
    <t>T. Earnshaw</t>
  </si>
  <si>
    <t xml:space="preserve">  Scorer: Osborn Spence</t>
  </si>
  <si>
    <t>Avg of declared Avgs: 160.4</t>
  </si>
  <si>
    <t>Avg this round: 169.2</t>
  </si>
  <si>
    <t>C. Clark</t>
  </si>
  <si>
    <t>100yds Benchrest - Individuals</t>
  </si>
  <si>
    <t>JW</t>
  </si>
  <si>
    <t>Avg of declared Avgs: 196.9</t>
  </si>
  <si>
    <t>Avg this round: 196.1</t>
  </si>
  <si>
    <t>D. Wells</t>
  </si>
  <si>
    <t>Morecambe</t>
  </si>
  <si>
    <t>K. Stockham</t>
  </si>
  <si>
    <t>N. Veitch</t>
  </si>
  <si>
    <t>Sunderland</t>
  </si>
  <si>
    <t>C. Dean</t>
  </si>
  <si>
    <t>M. Bell</t>
  </si>
  <si>
    <t>York RI</t>
  </si>
  <si>
    <t>D. Caffrey</t>
  </si>
  <si>
    <t>N. Pilling</t>
  </si>
  <si>
    <t>M. Hryniw</t>
  </si>
  <si>
    <t>Avg of declared Avgs: 195.0</t>
  </si>
  <si>
    <t>Avg this round: 195.7</t>
  </si>
  <si>
    <t>M. Carter</t>
  </si>
  <si>
    <t>Hensall</t>
  </si>
  <si>
    <t>K. Hancock</t>
  </si>
  <si>
    <t>GEC Coventry</t>
  </si>
  <si>
    <t>S. J. Walker</t>
  </si>
  <si>
    <t>Felton</t>
  </si>
  <si>
    <t>R. Matthews</t>
  </si>
  <si>
    <t>D. Brown</t>
  </si>
  <si>
    <t>S. Slevin</t>
  </si>
  <si>
    <t>M. Eyles</t>
  </si>
  <si>
    <t>W. Jenkins</t>
  </si>
  <si>
    <t>R. Cantello</t>
  </si>
  <si>
    <t>Avg of declared Avgs: 194.0</t>
  </si>
  <si>
    <t>Avg this round: 194.1</t>
  </si>
  <si>
    <t>S. Anderson</t>
  </si>
  <si>
    <t>T. Davies</t>
  </si>
  <si>
    <t>A. Blake</t>
  </si>
  <si>
    <t>K. Knowles</t>
  </si>
  <si>
    <t>I. Braithwaite</t>
  </si>
  <si>
    <t>H. Ayre</t>
  </si>
  <si>
    <t>N. Ramsey</t>
  </si>
  <si>
    <t>W. Faulkner</t>
  </si>
  <si>
    <t>J. Field</t>
  </si>
  <si>
    <t>Avg of declared Avgs: 192.4</t>
  </si>
  <si>
    <t>Avg this round: 193.7</t>
  </si>
  <si>
    <t>D. Love</t>
  </si>
  <si>
    <t>I. Waghorn</t>
  </si>
  <si>
    <t>R. Birchall</t>
  </si>
  <si>
    <t>D. Yard</t>
  </si>
  <si>
    <t>K. O'Keefe</t>
  </si>
  <si>
    <t>S. McCutcheon</t>
  </si>
  <si>
    <t>C. Williams</t>
  </si>
  <si>
    <t>N. Allatt</t>
  </si>
  <si>
    <t>Avg of declared Avgs: 191.5</t>
  </si>
  <si>
    <t>Avg this round: 193.1</t>
  </si>
  <si>
    <t>R. Ward</t>
  </si>
  <si>
    <t>D. Wiseman</t>
  </si>
  <si>
    <t>P. Kilpin</t>
  </si>
  <si>
    <t>R. Jones</t>
  </si>
  <si>
    <t>P. Watson</t>
  </si>
  <si>
    <t>B. Gillatt</t>
  </si>
  <si>
    <t>A. Cooper</t>
  </si>
  <si>
    <t>Derby</t>
  </si>
  <si>
    <t>C. Tawse</t>
  </si>
  <si>
    <t xml:space="preserve">  Decimals are the X-bull counts.</t>
  </si>
  <si>
    <t xml:space="preserve">  Scorer: John Wright</t>
  </si>
  <si>
    <t>Avg of declared Avgs: 188.4</t>
  </si>
  <si>
    <t>Avg this round: 189.6</t>
  </si>
  <si>
    <t>M. Mallinson</t>
  </si>
  <si>
    <t>J. Richardson</t>
  </si>
  <si>
    <t>P. Cole</t>
  </si>
  <si>
    <t>I. Bruce</t>
  </si>
  <si>
    <t>M. Bensberg</t>
  </si>
  <si>
    <t>C. McCaughey</t>
  </si>
  <si>
    <t>M. Felton</t>
  </si>
  <si>
    <t>A. Green</t>
  </si>
  <si>
    <t>M. Greenwood</t>
  </si>
  <si>
    <t>Avg of declared Avgs: 180.8</t>
  </si>
  <si>
    <t>Avg this round: 186.1</t>
  </si>
  <si>
    <t>B. Blake</t>
  </si>
  <si>
    <t>P. Ross</t>
  </si>
  <si>
    <t>M. Griffiths</t>
  </si>
  <si>
    <t>B. Gilbey</t>
  </si>
  <si>
    <t>A. Ashford</t>
  </si>
  <si>
    <t>N. Bylo</t>
  </si>
  <si>
    <t>J. Wigley</t>
  </si>
  <si>
    <t>H. Hampshire</t>
  </si>
  <si>
    <t>Avg of declared Avgs: 195.4</t>
  </si>
  <si>
    <t>Avg this round: 193.9</t>
  </si>
  <si>
    <t/>
  </si>
  <si>
    <t>Avg of declared Avgs: 189.3</t>
  </si>
  <si>
    <t>Avg this round: 190.7</t>
  </si>
  <si>
    <t>100yds Benchrest - Teams</t>
  </si>
  <si>
    <t>1 GEC Coventry</t>
  </si>
  <si>
    <t>5 York RI A</t>
  </si>
  <si>
    <t>2 Penrhiwpal A</t>
  </si>
  <si>
    <t>4 Sunderland B</t>
  </si>
  <si>
    <t>3 Sunderland A</t>
  </si>
  <si>
    <t>6 Bogey585</t>
  </si>
  <si>
    <t>Avg of declared Avgs: 585.2</t>
  </si>
  <si>
    <t>Avg this round: 585.3</t>
  </si>
  <si>
    <t>1 Felton</t>
  </si>
  <si>
    <t>5 York RI D</t>
  </si>
  <si>
    <t>2 Penrhiwpal B</t>
  </si>
  <si>
    <t>4 York RI C</t>
  </si>
  <si>
    <t>3 York RI B</t>
  </si>
  <si>
    <t>6 Bogey564</t>
  </si>
  <si>
    <t>Avg of declared Avgs: 568.7</t>
  </si>
  <si>
    <t>Avg this round: 568.4</t>
  </si>
  <si>
    <t>50m/y Benchrest A/S - Individuals</t>
  </si>
  <si>
    <t>Avg of declared Avgs: 198.7</t>
  </si>
  <si>
    <t>Avg this round: 198.4</t>
  </si>
  <si>
    <t>S. Thomas</t>
  </si>
  <si>
    <t>Market Drayton</t>
  </si>
  <si>
    <t>D. Philips</t>
  </si>
  <si>
    <t>A. Carson</t>
  </si>
  <si>
    <t>Avg of declared Avgs: 197.4</t>
  </si>
  <si>
    <t>Avg this round: 198.1</t>
  </si>
  <si>
    <t>P. Tyler</t>
  </si>
  <si>
    <t>D. Worthington</t>
  </si>
  <si>
    <t>J. Bernardes</t>
  </si>
  <si>
    <t>G. Turner</t>
  </si>
  <si>
    <t>Avg of declared Avgs: 195.9</t>
  </si>
  <si>
    <t>Avg this round: 196.3</t>
  </si>
  <si>
    <t>D. Boyton</t>
  </si>
  <si>
    <t>J. Parkes</t>
  </si>
  <si>
    <t>S. Shepherd</t>
  </si>
  <si>
    <t>A. Duncan</t>
  </si>
  <si>
    <t>Ballymena</t>
  </si>
  <si>
    <t>T. Errington</t>
  </si>
  <si>
    <t>Avg of declared Avgs: 194.6</t>
  </si>
  <si>
    <t>Avg this round: 194.9</t>
  </si>
  <si>
    <t>K. Petrie</t>
  </si>
  <si>
    <t>J. Blaney</t>
  </si>
  <si>
    <t>A. Craythorne</t>
  </si>
  <si>
    <t>Avg of declared Avgs: 192.1</t>
  </si>
  <si>
    <t>I. MacFarlane</t>
  </si>
  <si>
    <t>S. George</t>
  </si>
  <si>
    <t>Ross on Wye</t>
  </si>
  <si>
    <t>J. McLaughlin</t>
  </si>
  <si>
    <t>L. Rackley P5.2.3</t>
  </si>
  <si>
    <t>D. Ford</t>
  </si>
  <si>
    <t>M. Richardson</t>
  </si>
  <si>
    <t>Avg of declared Avgs: 190.4</t>
  </si>
  <si>
    <t>Avg this round: 191.7</t>
  </si>
  <si>
    <t>M. King</t>
  </si>
  <si>
    <t>C. Date</t>
  </si>
  <si>
    <t>R. Oliphant</t>
  </si>
  <si>
    <t>Golden Valley</t>
  </si>
  <si>
    <t>T. Langford</t>
  </si>
  <si>
    <t>Avg of declared Avgs: 189.4</t>
  </si>
  <si>
    <t>Avg this round: 190.6</t>
  </si>
  <si>
    <t>S. Jordan</t>
  </si>
  <si>
    <t>M. Phillips</t>
  </si>
  <si>
    <t>D. Luker</t>
  </si>
  <si>
    <t>J. Chouler</t>
  </si>
  <si>
    <t>R. Davies</t>
  </si>
  <si>
    <t>Avg of declared Avgs: 188.1</t>
  </si>
  <si>
    <t>A. Twilley</t>
  </si>
  <si>
    <t>N. Twilley</t>
  </si>
  <si>
    <t>C. Merriman</t>
  </si>
  <si>
    <t>C. McCaffrey</t>
  </si>
  <si>
    <t>L. Langford</t>
  </si>
  <si>
    <t>Avg of declared Avgs: 183.0</t>
  </si>
  <si>
    <t>Avg this round: 190.1</t>
  </si>
  <si>
    <t>M. Bailey</t>
  </si>
  <si>
    <t>S. Garnham</t>
  </si>
  <si>
    <t>J. Bulmer</t>
  </si>
  <si>
    <t>K. Garnham</t>
  </si>
  <si>
    <t>R. Randall</t>
  </si>
  <si>
    <t>K. Smith</t>
  </si>
  <si>
    <t>N. Roche</t>
  </si>
  <si>
    <t>Avg of declared Avgs: 167.0</t>
  </si>
  <si>
    <t>Avg this round: 151.5</t>
  </si>
  <si>
    <t>A. Higgins P5.2.3</t>
  </si>
  <si>
    <t>T. McCaffrey</t>
  </si>
  <si>
    <t>A. West</t>
  </si>
  <si>
    <t>D. Hadley P5.2.3x2</t>
  </si>
  <si>
    <t>S. Booker</t>
  </si>
  <si>
    <t>T. Booker P5.2.3</t>
  </si>
  <si>
    <t>J. Thomas</t>
  </si>
  <si>
    <t>Avg of declared Avgs: 196.3</t>
  </si>
  <si>
    <t>Avg this round: 196.7</t>
  </si>
  <si>
    <t>Avg of declared Avgs: 188.6</t>
  </si>
  <si>
    <t>Avg this round: 191.2</t>
  </si>
  <si>
    <t>50m/y Benchrest A/S - Teams</t>
  </si>
  <si>
    <t>5 Sunderland C</t>
  </si>
  <si>
    <t>6 Bogey578</t>
  </si>
  <si>
    <t>Avg of declared Avgs: 584.0</t>
  </si>
  <si>
    <t>Avg this round: 591.0</t>
  </si>
  <si>
    <t>1 Penrhiwpal B</t>
  </si>
  <si>
    <t>5 Bogey548</t>
  </si>
  <si>
    <t>2 Penrhiwpal C</t>
  </si>
  <si>
    <t>4 Penrhiwpal E</t>
  </si>
  <si>
    <t>3 Penrhiwpal D</t>
  </si>
  <si>
    <t>Avg of declared Avgs: 557.0</t>
  </si>
  <si>
    <t>Avg this round: 571.0</t>
  </si>
  <si>
    <t>Short Range Benchrest A/S (Air Rifle) - Individuals</t>
  </si>
  <si>
    <t>Avg of declared Avgs: 198.6</t>
  </si>
  <si>
    <t>Avg this round: 199.2</t>
  </si>
  <si>
    <t>G. Munce</t>
  </si>
  <si>
    <t>M. Garbett</t>
  </si>
  <si>
    <t>H. Angelinetta</t>
  </si>
  <si>
    <t>Shebbear</t>
  </si>
  <si>
    <t>I. Asplen</t>
  </si>
  <si>
    <t>Furness Marksmen</t>
  </si>
  <si>
    <t>S. Found</t>
  </si>
  <si>
    <t>S. Davies</t>
  </si>
  <si>
    <t>Avg of declared Avgs: 197.6</t>
  </si>
  <si>
    <t>Avg this round: 197.6</t>
  </si>
  <si>
    <t>T. Gallacher</t>
  </si>
  <si>
    <t>Dechmont</t>
  </si>
  <si>
    <t>D. McErlain</t>
  </si>
  <si>
    <t>A. Fawcett</t>
  </si>
  <si>
    <t>Llantrisant &amp; Cardiff</t>
  </si>
  <si>
    <t>Paige Sambells</t>
  </si>
  <si>
    <t>P. Francis</t>
  </si>
  <si>
    <t>Avg of declared Avgs: 197.0</t>
  </si>
  <si>
    <t>Avg this round: 194.5</t>
  </si>
  <si>
    <t>R. Robertson</t>
  </si>
  <si>
    <t>M. Burke</t>
  </si>
  <si>
    <t>A. Dewsnip</t>
  </si>
  <si>
    <t>W. Snaith</t>
  </si>
  <si>
    <t>Phil Sambells</t>
  </si>
  <si>
    <t>P. Shaw</t>
  </si>
  <si>
    <t>G. Garbutt</t>
  </si>
  <si>
    <t>N. Robinson</t>
  </si>
  <si>
    <t>Avg of declared Avgs: 196.4</t>
  </si>
  <si>
    <t>Avg this round: 196.4</t>
  </si>
  <si>
    <t>J. Perrins</t>
  </si>
  <si>
    <t>P. Medlin</t>
  </si>
  <si>
    <t>A. Roberts</t>
  </si>
  <si>
    <t>K. Morley</t>
  </si>
  <si>
    <t>G. Boyer</t>
  </si>
  <si>
    <t>J. Pearson</t>
  </si>
  <si>
    <t>Avg of declared Avgs: 195.6</t>
  </si>
  <si>
    <t>K. Powers</t>
  </si>
  <si>
    <t>C. Found</t>
  </si>
  <si>
    <t>W. F. Hamilton</t>
  </si>
  <si>
    <t>G. Waddell</t>
  </si>
  <si>
    <t>J. Rogers</t>
  </si>
  <si>
    <t>N. Webster</t>
  </si>
  <si>
    <t>W. Williams</t>
  </si>
  <si>
    <t>L. Cassell</t>
  </si>
  <si>
    <t>Avg of declared Avgs: 194.7</t>
  </si>
  <si>
    <t>Avg this round: 194.0</t>
  </si>
  <si>
    <t>N. Carter</t>
  </si>
  <si>
    <t>P. Barnard</t>
  </si>
  <si>
    <t>S. James</t>
  </si>
  <si>
    <t>B. Cassell</t>
  </si>
  <si>
    <t>C. Dunbar-Hesler</t>
  </si>
  <si>
    <t>D. Mair</t>
  </si>
  <si>
    <t>Avg of declared Avgs: 193.7</t>
  </si>
  <si>
    <t>Avg this round: 192.8</t>
  </si>
  <si>
    <t>M. Gleaves</t>
  </si>
  <si>
    <t>S. Glen</t>
  </si>
  <si>
    <t>K. Bainbridge</t>
  </si>
  <si>
    <t>S. Holmes</t>
  </si>
  <si>
    <t>L. Jones</t>
  </si>
  <si>
    <t>V. Chapman</t>
  </si>
  <si>
    <t>Avg of declared Avgs: 192.3</t>
  </si>
  <si>
    <t>Avg this round: 191.8</t>
  </si>
  <si>
    <t>K. Mullen</t>
  </si>
  <si>
    <t>P. Bosten</t>
  </si>
  <si>
    <t>S. Dodds</t>
  </si>
  <si>
    <t>Scotton &amp; Farnham</t>
  </si>
  <si>
    <t>D. Pargetor</t>
  </si>
  <si>
    <t>R. Carey</t>
  </si>
  <si>
    <t>S. Tinker</t>
  </si>
  <si>
    <t>K. Perrins</t>
  </si>
  <si>
    <t>Z. Green</t>
  </si>
  <si>
    <t>A. Rigg</t>
  </si>
  <si>
    <t>Avg of declared Avgs: 191.2</t>
  </si>
  <si>
    <t>Avg this round: 192.7</t>
  </si>
  <si>
    <t>A. Kitching</t>
  </si>
  <si>
    <t>C. Clifford</t>
  </si>
  <si>
    <t>D. Mellor</t>
  </si>
  <si>
    <t>J. Mingo</t>
  </si>
  <si>
    <t>R. Richardson</t>
  </si>
  <si>
    <t>R. Bird</t>
  </si>
  <si>
    <t>B. Ingram</t>
  </si>
  <si>
    <t>Worplesdon</t>
  </si>
  <si>
    <t>Avg of declared Avgs: 190.2</t>
  </si>
  <si>
    <t>Avg this round: 189.4</t>
  </si>
  <si>
    <t>W. Ferris</t>
  </si>
  <si>
    <t>M. Jones</t>
  </si>
  <si>
    <t>M. R. Burns</t>
  </si>
  <si>
    <t>G. Dunn</t>
  </si>
  <si>
    <t>R. Gaunt</t>
  </si>
  <si>
    <t>J. Penhaligon</t>
  </si>
  <si>
    <t>E. Bulled</t>
  </si>
  <si>
    <t>R. Quarmby</t>
  </si>
  <si>
    <t>JT</t>
  </si>
  <si>
    <t>Avg of declared Avgs: 188.2</t>
  </si>
  <si>
    <t>R. Chisem</t>
  </si>
  <si>
    <t>C. Salisbury</t>
  </si>
  <si>
    <t>F. Perkins</t>
  </si>
  <si>
    <t>J. Rawnsley</t>
  </si>
  <si>
    <t>M. A. Burns</t>
  </si>
  <si>
    <t>Avg of declared Avgs: 186.0</t>
  </si>
  <si>
    <t>Avg this round: 188.1</t>
  </si>
  <si>
    <t>A. Hodgson</t>
  </si>
  <si>
    <t>T. Cockett</t>
  </si>
  <si>
    <t>D. Mills</t>
  </si>
  <si>
    <t>S. Eardley</t>
  </si>
  <si>
    <t>K. Gainford</t>
  </si>
  <si>
    <t>R. MacAleese</t>
  </si>
  <si>
    <t>R. Allen</t>
  </si>
  <si>
    <t>Avg of declared Avgs: 184.3</t>
  </si>
  <si>
    <t>Avg this round: 187.8</t>
  </si>
  <si>
    <t>J. Pargetor</t>
  </si>
  <si>
    <t>M. Pearson</t>
  </si>
  <si>
    <t>T. Foch-Gatrell</t>
  </si>
  <si>
    <t>S. Duckworh</t>
  </si>
  <si>
    <t>M. Leese</t>
  </si>
  <si>
    <t>T. Halpin</t>
  </si>
  <si>
    <t>M. Whiting</t>
  </si>
  <si>
    <t>P. Ingram</t>
  </si>
  <si>
    <t>Avg of declared Avgs: 182.4</t>
  </si>
  <si>
    <t>Avg this round: 185.9</t>
  </si>
  <si>
    <t>A. Nokes</t>
  </si>
  <si>
    <t>H. Holland</t>
  </si>
  <si>
    <t>C. L. Beardsley</t>
  </si>
  <si>
    <t>B. Leese</t>
  </si>
  <si>
    <t>K. Hutchinson</t>
  </si>
  <si>
    <t>R. Cotter</t>
  </si>
  <si>
    <t>A. Williams P5.2.3</t>
  </si>
  <si>
    <t>Avg this round: 182.2</t>
  </si>
  <si>
    <t>A. La Rosa</t>
  </si>
  <si>
    <t>M. Stanley</t>
  </si>
  <si>
    <t>S. Absolom</t>
  </si>
  <si>
    <t>I. Johnston</t>
  </si>
  <si>
    <t>T. Horsfall</t>
  </si>
  <si>
    <t xml:space="preserve">  Scorer: Janis Thomson</t>
  </si>
  <si>
    <t>Avg of declared Avgs: 163.8</t>
  </si>
  <si>
    <t>Avg this round: 175.5</t>
  </si>
  <si>
    <t>M. Tansey</t>
  </si>
  <si>
    <t>M. Rogers</t>
  </si>
  <si>
    <t>A. Simpkin</t>
  </si>
  <si>
    <t>R. Gough</t>
  </si>
  <si>
    <t>A. Zubovas</t>
  </si>
  <si>
    <t>D. Evans</t>
  </si>
  <si>
    <t>D. Green</t>
  </si>
  <si>
    <t>I. Berridge</t>
  </si>
  <si>
    <t>Avg of declared Avgs: 198.3</t>
  </si>
  <si>
    <t>Avg this round: 198.8</t>
  </si>
  <si>
    <t>Avg this round: 196.0</t>
  </si>
  <si>
    <t>Avg of declared Avgs: 194.5</t>
  </si>
  <si>
    <t>Avg of declared Avgs: 189.9</t>
  </si>
  <si>
    <t>Avg this round: 191.4</t>
  </si>
  <si>
    <t>Avg of declared Avgs: 179.9</t>
  </si>
  <si>
    <t>Avg this round: 182.0</t>
  </si>
  <si>
    <t>Short Range Benchrest A/S (Air Rifle) - Teams</t>
  </si>
  <si>
    <t>1 Bury</t>
  </si>
  <si>
    <t>5 Sutton Coldfield B</t>
  </si>
  <si>
    <t>2 Furness Marksmen A</t>
  </si>
  <si>
    <t>4 Sutton Coldfield A</t>
  </si>
  <si>
    <t>6 York RI</t>
  </si>
  <si>
    <t>Avg of declared Avgs: 588.0</t>
  </si>
  <si>
    <t>Avg this round: 586.7</t>
  </si>
  <si>
    <t>1 Furness Marksmen B</t>
  </si>
  <si>
    <t>2 GEC Coventry</t>
  </si>
  <si>
    <t>4 Goodyear</t>
  </si>
  <si>
    <t>3 Golden Valley</t>
  </si>
  <si>
    <t>6 Sunderland B</t>
  </si>
  <si>
    <t>Avg of declared Avgs: 569.0</t>
  </si>
  <si>
    <t>Avg this round: 577.8</t>
  </si>
  <si>
    <t>Short Range Benchrest A/S (Rimfire) - Individuals</t>
  </si>
  <si>
    <t>Avg of declared Avgs: 199.3</t>
  </si>
  <si>
    <t>Avg this round: 199.0</t>
  </si>
  <si>
    <t>R. Anderson</t>
  </si>
  <si>
    <t>East Antrim</t>
  </si>
  <si>
    <t>G. Meadows</t>
  </si>
  <si>
    <t>S. Andrews</t>
  </si>
  <si>
    <t>M. Sisson</t>
  </si>
  <si>
    <t>I. Henderson</t>
  </si>
  <si>
    <t>Avg of declared Avgs: 198.5</t>
  </si>
  <si>
    <t>Avg this round: 197.2</t>
  </si>
  <si>
    <t>N. Steele</t>
  </si>
  <si>
    <t>Lanark</t>
  </si>
  <si>
    <t>M. Newbold</t>
  </si>
  <si>
    <t>R. Cliffe</t>
  </si>
  <si>
    <t>Bolton</t>
  </si>
  <si>
    <t>I. Devoy</t>
  </si>
  <si>
    <t>Avg of declared Avgs: 198.1</t>
  </si>
  <si>
    <t>Avg this round: 198.3</t>
  </si>
  <si>
    <t>I. Beattie</t>
  </si>
  <si>
    <t>A. Cook</t>
  </si>
  <si>
    <t>R. Mingo</t>
  </si>
  <si>
    <t>S. Worthington</t>
  </si>
  <si>
    <t>Watsonians</t>
  </si>
  <si>
    <t>K. Pyecroft</t>
  </si>
  <si>
    <t>K. Pay</t>
  </si>
  <si>
    <t>R. Williams</t>
  </si>
  <si>
    <t>Avg of declared Avgs: 197.7</t>
  </si>
  <si>
    <t>Avg this round: 195.9</t>
  </si>
  <si>
    <t>M. Ruberry</t>
  </si>
  <si>
    <t>G. Nock</t>
  </si>
  <si>
    <t>J. Harris</t>
  </si>
  <si>
    <t>R. N. Bancroft</t>
  </si>
  <si>
    <t>A. Beck</t>
  </si>
  <si>
    <t>D. Henderson</t>
  </si>
  <si>
    <t>H. Doyle</t>
  </si>
  <si>
    <t>R. Ford</t>
  </si>
  <si>
    <t>A. Foy</t>
  </si>
  <si>
    <t>Avg of declared Avgs: 197.1</t>
  </si>
  <si>
    <t>Avg this round: 196.8</t>
  </si>
  <si>
    <t>P. Kolazinsky</t>
  </si>
  <si>
    <t>C. Meadows</t>
  </si>
  <si>
    <t>A. Black</t>
  </si>
  <si>
    <t>A. Jones</t>
  </si>
  <si>
    <t>P. Lawrence</t>
  </si>
  <si>
    <t>D. Simmonds</t>
  </si>
  <si>
    <t>Avg of declared Avgs: 196.7</t>
  </si>
  <si>
    <t>Avg this round: 195.2</t>
  </si>
  <si>
    <t>M. Hyrniw</t>
  </si>
  <si>
    <t>J. Wood</t>
  </si>
  <si>
    <t>B. Glass</t>
  </si>
  <si>
    <t>A. Ritson</t>
  </si>
  <si>
    <t>R. Aitken</t>
  </si>
  <si>
    <t>E. Purcell</t>
  </si>
  <si>
    <t>Avg this round: 195.4</t>
  </si>
  <si>
    <t>S. Wigham</t>
  </si>
  <si>
    <t>K. Mepham</t>
  </si>
  <si>
    <t>P. Mitchell</t>
  </si>
  <si>
    <t>I. McFarlane</t>
  </si>
  <si>
    <t>S. Brady</t>
  </si>
  <si>
    <t>D. Gordon</t>
  </si>
  <si>
    <t>M. Harlow</t>
  </si>
  <si>
    <t>Avg of declared Avgs: 196.2</t>
  </si>
  <si>
    <t>M. Valentine</t>
  </si>
  <si>
    <t>S. McLaughlin</t>
  </si>
  <si>
    <t>G. Travers</t>
  </si>
  <si>
    <t>D. Anderton</t>
  </si>
  <si>
    <t>B. Faulkner</t>
  </si>
  <si>
    <t>D. Ziomkowski</t>
  </si>
  <si>
    <t>J. Ashdown</t>
  </si>
  <si>
    <t>Avg this round: 195.8</t>
  </si>
  <si>
    <t>S. Clarkson</t>
  </si>
  <si>
    <t>J. Bryce</t>
  </si>
  <si>
    <t>J. Goddard</t>
  </si>
  <si>
    <t>B. Shadbolt</t>
  </si>
  <si>
    <t>W. Doyle</t>
  </si>
  <si>
    <t>P. Sewell</t>
  </si>
  <si>
    <t>Z. Overend</t>
  </si>
  <si>
    <t>Avg of declared Avgs: 195.3</t>
  </si>
  <si>
    <t>S. Marsland</t>
  </si>
  <si>
    <t>I. Dean</t>
  </si>
  <si>
    <t>S. Hutchins</t>
  </si>
  <si>
    <t>F. Stallard</t>
  </si>
  <si>
    <t>C. Harris</t>
  </si>
  <si>
    <t>G. Jones</t>
  </si>
  <si>
    <t>Avg of declared Avgs: 194.9</t>
  </si>
  <si>
    <t>J. Moore</t>
  </si>
  <si>
    <t>W. Taylor</t>
  </si>
  <si>
    <t>T. Sparrow</t>
  </si>
  <si>
    <t>J. Callis</t>
  </si>
  <si>
    <t>P. Bryan</t>
  </si>
  <si>
    <t>G. Stewart</t>
  </si>
  <si>
    <t>A. McCusker</t>
  </si>
  <si>
    <t>R. Kennedy</t>
  </si>
  <si>
    <t>Avg of declared Avgs: 194.4</t>
  </si>
  <si>
    <t>Avg this round: 192.5</t>
  </si>
  <si>
    <t>G. Harris</t>
  </si>
  <si>
    <t>I. Kemp</t>
  </si>
  <si>
    <t>R. Treggiden</t>
  </si>
  <si>
    <t>A. Monks</t>
  </si>
  <si>
    <t>S. Sutton</t>
  </si>
  <si>
    <t>J. Watson</t>
  </si>
  <si>
    <t>S. Gillam</t>
  </si>
  <si>
    <t>B. Thomson</t>
  </si>
  <si>
    <t>P. McCusker</t>
  </si>
  <si>
    <t>Avg of declared Avgs: 193.9</t>
  </si>
  <si>
    <t>Avg this round: 193.5</t>
  </si>
  <si>
    <t>J. Cook</t>
  </si>
  <si>
    <t>M. Rowan</t>
  </si>
  <si>
    <t>H. Murray</t>
  </si>
  <si>
    <t>S. Russell</t>
  </si>
  <si>
    <t>J. Ambrus</t>
  </si>
  <si>
    <t>B. Rayner</t>
  </si>
  <si>
    <t>Avg of declared Avgs: 193.3</t>
  </si>
  <si>
    <t>Avg this round: 195.6</t>
  </si>
  <si>
    <t>O. Bamforth</t>
  </si>
  <si>
    <t>N. Wood</t>
  </si>
  <si>
    <t>R. Moffett</t>
  </si>
  <si>
    <t>G. McDougall</t>
  </si>
  <si>
    <t>D. Allwright</t>
  </si>
  <si>
    <t>P. Burton</t>
  </si>
  <si>
    <t>Avg of declared Avgs: 192.6</t>
  </si>
  <si>
    <t>Avg this round: 193.4</t>
  </si>
  <si>
    <t>G. Lees</t>
  </si>
  <si>
    <t>R. Wood</t>
  </si>
  <si>
    <t>R. Parkinson</t>
  </si>
  <si>
    <t>E. Coats</t>
  </si>
  <si>
    <t>P. Temple</t>
  </si>
  <si>
    <t>C. Murnin</t>
  </si>
  <si>
    <t>D. Monk</t>
  </si>
  <si>
    <t>S. Cushing</t>
  </si>
  <si>
    <t>Avg of declared Avgs: 191.9</t>
  </si>
  <si>
    <t>O. Dimech</t>
  </si>
  <si>
    <t>C. Simpson</t>
  </si>
  <si>
    <t>A. Williams</t>
  </si>
  <si>
    <t>N. Sennett</t>
  </si>
  <si>
    <t>J. Ogden</t>
  </si>
  <si>
    <t>A. Mason</t>
  </si>
  <si>
    <t>A. Higgins</t>
  </si>
  <si>
    <t>Avg of declared Avgs: 191.4</t>
  </si>
  <si>
    <t>M. Keating</t>
  </si>
  <si>
    <t>M. Temple</t>
  </si>
  <si>
    <t>S. Vincent</t>
  </si>
  <si>
    <t>P. Holland</t>
  </si>
  <si>
    <t>J. Davis</t>
  </si>
  <si>
    <t>J. Swan</t>
  </si>
  <si>
    <t>Division Nineteen</t>
  </si>
  <si>
    <t>Avg of declared Avgs: 190.6</t>
  </si>
  <si>
    <t>Avg this round: 190.9</t>
  </si>
  <si>
    <t>A. Mercer</t>
  </si>
  <si>
    <t>J. McDowall</t>
  </si>
  <si>
    <t>L. Valentine</t>
  </si>
  <si>
    <t>T. Dimech</t>
  </si>
  <si>
    <t>D. King</t>
  </si>
  <si>
    <t>M. Butchart</t>
  </si>
  <si>
    <t>Kinross &amp; Milnathort</t>
  </si>
  <si>
    <t>K. McGunigle</t>
  </si>
  <si>
    <t>S. Baverstock</t>
  </si>
  <si>
    <t>Division Twenty</t>
  </si>
  <si>
    <t>Avg this round: 191.1</t>
  </si>
  <si>
    <t>T. Martin</t>
  </si>
  <si>
    <t>M. Evans</t>
  </si>
  <si>
    <t>J. du Heaume</t>
  </si>
  <si>
    <t>B. Skelton</t>
  </si>
  <si>
    <t>S. Keating</t>
  </si>
  <si>
    <t>T. Baker</t>
  </si>
  <si>
    <t>B. Kelly</t>
  </si>
  <si>
    <t>A. Kelly</t>
  </si>
  <si>
    <t>M. Morris</t>
  </si>
  <si>
    <t>Division Twentyone</t>
  </si>
  <si>
    <t>Avg of declared Avgs: 188.7</t>
  </si>
  <si>
    <t>Avg this round: 189.3</t>
  </si>
  <si>
    <t>M. Jamison</t>
  </si>
  <si>
    <t>E. Pearce</t>
  </si>
  <si>
    <t>D. Harlow</t>
  </si>
  <si>
    <t>B. Carson</t>
  </si>
  <si>
    <t>N. Cowdrey</t>
  </si>
  <si>
    <t>J. Bartlam</t>
  </si>
  <si>
    <t>G. Upton</t>
  </si>
  <si>
    <t>I. Bradshaw</t>
  </si>
  <si>
    <t>Division Twentytwo</t>
  </si>
  <si>
    <t>Avg of declared Avgs: 187.3</t>
  </si>
  <si>
    <t>C. Davis</t>
  </si>
  <si>
    <t>F. Doggart</t>
  </si>
  <si>
    <t>J. Jablonski</t>
  </si>
  <si>
    <t>I. Bradley</t>
  </si>
  <si>
    <t>H. Burley</t>
  </si>
  <si>
    <t>J. Lytollis</t>
  </si>
  <si>
    <t>P. James</t>
  </si>
  <si>
    <t>Division Twentythree</t>
  </si>
  <si>
    <t>Avg of declared Avgs: 186.3</t>
  </si>
  <si>
    <t>Avg this round: 190.0</t>
  </si>
  <si>
    <t>I. Davis</t>
  </si>
  <si>
    <t>K. Blackmore</t>
  </si>
  <si>
    <t>P. Entwistle</t>
  </si>
  <si>
    <t>R. Pickering</t>
  </si>
  <si>
    <t>S. Wright</t>
  </si>
  <si>
    <t>Division Twentyfour</t>
  </si>
  <si>
    <t>Avg this round: 189.5</t>
  </si>
  <si>
    <t>C. Leadbitter</t>
  </si>
  <si>
    <t>G. Carson</t>
  </si>
  <si>
    <t>A. Cutting</t>
  </si>
  <si>
    <t>M. Clegg</t>
  </si>
  <si>
    <t>M. Cain</t>
  </si>
  <si>
    <t>A. Steele</t>
  </si>
  <si>
    <t>S. Valentine</t>
  </si>
  <si>
    <t>Division Twentyfive</t>
  </si>
  <si>
    <t>Avg of declared Avgs: 182.3</t>
  </si>
  <si>
    <t>A. Horsfall</t>
  </si>
  <si>
    <t>S. King</t>
  </si>
  <si>
    <t>L. Donelly</t>
  </si>
  <si>
    <t>M. Turnbull</t>
  </si>
  <si>
    <t>G. Shand</t>
  </si>
  <si>
    <t>P. Hooper</t>
  </si>
  <si>
    <t>S. Beech</t>
  </si>
  <si>
    <t>C. Amos</t>
  </si>
  <si>
    <t>Division Twentysix</t>
  </si>
  <si>
    <t>Avg this round: 184.8</t>
  </si>
  <si>
    <t>M. Walsh</t>
  </si>
  <si>
    <t>M. Duckworth</t>
  </si>
  <si>
    <t>A. Nixon</t>
  </si>
  <si>
    <t>C. Gordon</t>
  </si>
  <si>
    <t>D. Mattinson</t>
  </si>
  <si>
    <t>C. Pickering</t>
  </si>
  <si>
    <t>R. Doggart</t>
  </si>
  <si>
    <t>G. Kirrage</t>
  </si>
  <si>
    <t>Division Twentyseven</t>
  </si>
  <si>
    <t>Avg of declared Avgs: 176.1</t>
  </si>
  <si>
    <t>Avg this round: 181.3</t>
  </si>
  <si>
    <t>L. Rosace</t>
  </si>
  <si>
    <t>G. Lyell</t>
  </si>
  <si>
    <t>C. Winsper</t>
  </si>
  <si>
    <t>D. Fenwick</t>
  </si>
  <si>
    <t>J. Hartley</t>
  </si>
  <si>
    <t>R. Richmond</t>
  </si>
  <si>
    <t>Division Twentyeight</t>
  </si>
  <si>
    <t>Avg of declared Avgs: 162.2</t>
  </si>
  <si>
    <t>Avg this round: 176.8</t>
  </si>
  <si>
    <t>J. Meintjies</t>
  </si>
  <si>
    <t>J. Ewens</t>
  </si>
  <si>
    <t>M. Hubbard</t>
  </si>
  <si>
    <t>Kendal</t>
  </si>
  <si>
    <t>M. Telford</t>
  </si>
  <si>
    <t>V. Smillie P7.6.3.2</t>
  </si>
  <si>
    <t>C. Livingstone</t>
  </si>
  <si>
    <t>Avg this round: 188.4</t>
  </si>
  <si>
    <t>Avg of declared Avgs: 197.3</t>
  </si>
  <si>
    <t>Avg this round: 197.3</t>
  </si>
  <si>
    <t>Avg this round: 195.5</t>
  </si>
  <si>
    <t>Avg of declared Avgs: 187.8</t>
  </si>
  <si>
    <t>Avg this round: 185.4</t>
  </si>
  <si>
    <t>Avg of declared Avgs: 177.6</t>
  </si>
  <si>
    <t>Avg this round: 188.3</t>
  </si>
  <si>
    <t>Short Range Benchrest A/S (Rimfire) - Teams</t>
  </si>
  <si>
    <t>1 Altrincham</t>
  </si>
  <si>
    <t>5 Sunderland A</t>
  </si>
  <si>
    <t>2 GEC Coventry A</t>
  </si>
  <si>
    <t>4 Morecambe A</t>
  </si>
  <si>
    <t>3 Lanark A</t>
  </si>
  <si>
    <t>6 Wigan</t>
  </si>
  <si>
    <t>Avg of declared Avgs: 594.3</t>
  </si>
  <si>
    <t>Avg this round: 592.0</t>
  </si>
  <si>
    <t>1 Blackpool</t>
  </si>
  <si>
    <t>5 Lanark B</t>
  </si>
  <si>
    <t>2 Cumb News</t>
  </si>
  <si>
    <t>4 GEC Coventry B</t>
  </si>
  <si>
    <t>3 East Antrim A</t>
  </si>
  <si>
    <t>6 Morecambe B</t>
  </si>
  <si>
    <t>Avg of declared Avgs: 590.2</t>
  </si>
  <si>
    <t>Avg this round: 591.5</t>
  </si>
  <si>
    <t>5 Penarth A</t>
  </si>
  <si>
    <t>2 East Antrim B</t>
  </si>
  <si>
    <t>4 Lanark C</t>
  </si>
  <si>
    <t>Avg of declared Avgs: 583.7</t>
  </si>
  <si>
    <t>Avg this round: 583.8</t>
  </si>
  <si>
    <t>5 Penarth C</t>
  </si>
  <si>
    <t>2 Goodyear A</t>
  </si>
  <si>
    <t>4 Penarth B</t>
  </si>
  <si>
    <t>K. Mundy (sub)</t>
  </si>
  <si>
    <t>3 Lanark D</t>
  </si>
  <si>
    <t>6 Bogey571</t>
  </si>
  <si>
    <t>Avg of declared Avgs: 572.2</t>
  </si>
  <si>
    <t>Avg this round: 575.0</t>
  </si>
  <si>
    <t>1 Goodyear B</t>
  </si>
  <si>
    <t>5 York RI</t>
  </si>
  <si>
    <t>2 Penarth D</t>
  </si>
  <si>
    <t>4 Sunderland C</t>
  </si>
  <si>
    <t>3 Penrhiwpal</t>
  </si>
  <si>
    <t>6 Bogey535</t>
  </si>
  <si>
    <t>Avg of declared Avgs: 550.8</t>
  </si>
  <si>
    <t>Avg this round: 571.3</t>
  </si>
  <si>
    <t>Gallery Rifle Any Sights - Individuals</t>
  </si>
  <si>
    <t>DE</t>
  </si>
  <si>
    <t>Round Two (17Nov25)</t>
  </si>
  <si>
    <t>Avg this round: 198.2</t>
  </si>
  <si>
    <t>Avg of declared Avgs: 191.0</t>
  </si>
  <si>
    <t>Avg this round: 191.9</t>
  </si>
  <si>
    <t>W. Pow</t>
  </si>
  <si>
    <t>R. Marshall</t>
  </si>
  <si>
    <t>Rotherham Chantry</t>
  </si>
  <si>
    <t>G. Collins</t>
  </si>
  <si>
    <t>A. Michalski</t>
  </si>
  <si>
    <t>C. Thompson</t>
  </si>
  <si>
    <t>D. Roberts</t>
  </si>
  <si>
    <t>M. Scott</t>
  </si>
  <si>
    <t>M. Warriner</t>
  </si>
  <si>
    <t>V. Parfitt</t>
  </si>
  <si>
    <t>J. Smith</t>
  </si>
  <si>
    <t>A. Tennant</t>
  </si>
  <si>
    <t>Avg of declared Avgs: 188.5</t>
  </si>
  <si>
    <t>Avg this round: 186.4</t>
  </si>
  <si>
    <t>Avg of declared Avgs: 185.5</t>
  </si>
  <si>
    <t>A. Ward</t>
  </si>
  <si>
    <t>C. Blyth</t>
  </si>
  <si>
    <t>S. Edis</t>
  </si>
  <si>
    <t>D. Cook</t>
  </si>
  <si>
    <t>R. Powditch</t>
  </si>
  <si>
    <t>S. G. Thoms</t>
  </si>
  <si>
    <t>T. Coggins</t>
  </si>
  <si>
    <t>Carshalton</t>
  </si>
  <si>
    <t>H. Dalgleish</t>
  </si>
  <si>
    <t>P. Hancock</t>
  </si>
  <si>
    <t>A. Greenlees</t>
  </si>
  <si>
    <t>Mayfair</t>
  </si>
  <si>
    <t>R. Plant</t>
  </si>
  <si>
    <t>R. Cheshire</t>
  </si>
  <si>
    <t>D. Crawford</t>
  </si>
  <si>
    <t>Avg of declared Avgs: 180.2</t>
  </si>
  <si>
    <t>Avg this round: 180.1</t>
  </si>
  <si>
    <t>Avg of declared Avgs: 168.4</t>
  </si>
  <si>
    <t>Avg this round: 168.3</t>
  </si>
  <si>
    <t>S. Logan</t>
  </si>
  <si>
    <t>A. Bullock</t>
  </si>
  <si>
    <t>Witney</t>
  </si>
  <si>
    <t>B. Tester</t>
  </si>
  <si>
    <t>Claymore</t>
  </si>
  <si>
    <t>S. Sands</t>
  </si>
  <si>
    <t>M. Lyons</t>
  </si>
  <si>
    <t>S. Littlewood</t>
  </si>
  <si>
    <t>C. Gilmore</t>
  </si>
  <si>
    <t>A. P. Wyatt</t>
  </si>
  <si>
    <t>K. Meek</t>
  </si>
  <si>
    <t>H. Martin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</si>
  <si>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</si>
  <si>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</si>
  <si>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</si>
  <si>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Issue date: 03Dec25</t>
  </si>
  <si>
    <t xml:space="preserve">  Challenges must be sent to the scorer and received by: 17Dec25</t>
  </si>
  <si>
    <t>Avg of declared Avgs: 185.6</t>
  </si>
  <si>
    <t>Avg this round: 186.2</t>
  </si>
  <si>
    <t>Gallery Rifle Iron Sights - Individuals</t>
  </si>
  <si>
    <t>Avg this round: 183.4</t>
  </si>
  <si>
    <t>J. Bambery</t>
  </si>
  <si>
    <t>Warrington</t>
  </si>
  <si>
    <t>D. Rees</t>
  </si>
  <si>
    <t>B. Roberts</t>
  </si>
  <si>
    <t>J. Sinclair</t>
  </si>
  <si>
    <t>D. Ingham</t>
  </si>
  <si>
    <t>G. Newsholme</t>
  </si>
  <si>
    <t>J. Shine</t>
  </si>
  <si>
    <t>S. Dalziel</t>
  </si>
  <si>
    <t>P. Jones</t>
  </si>
  <si>
    <t>A. Dimech</t>
  </si>
  <si>
    <t>Avg of declared Avgs: 184.8</t>
  </si>
  <si>
    <t>Avg this round: 186.0</t>
  </si>
  <si>
    <t>Avg of declared Avgs: 180.1</t>
  </si>
  <si>
    <t>Avg this round: 178.1</t>
  </si>
  <si>
    <t>J. Mellors</t>
  </si>
  <si>
    <t>A. Berner</t>
  </si>
  <si>
    <t>A. Cliffe</t>
  </si>
  <si>
    <t>R. Toothill</t>
  </si>
  <si>
    <t>F. Wigley</t>
  </si>
  <si>
    <t>N. Andrews</t>
  </si>
  <si>
    <t>V. Little</t>
  </si>
  <si>
    <t>J. Thompson</t>
  </si>
  <si>
    <t>K. Upton</t>
  </si>
  <si>
    <t>R. Ker</t>
  </si>
  <si>
    <t>Avg of declared Avgs: 174.7</t>
  </si>
  <si>
    <t>Avg of declared Avgs: 170.9</t>
  </si>
  <si>
    <t>Avg this round: 162.9</t>
  </si>
  <si>
    <t>M. Walker</t>
  </si>
  <si>
    <t>K. Davidson</t>
  </si>
  <si>
    <t>J. Boulton</t>
  </si>
  <si>
    <t>P. Slator</t>
  </si>
  <si>
    <t>B. Knight-Simpson</t>
  </si>
  <si>
    <t>P. Hurcumb</t>
  </si>
  <si>
    <t>D. Morris</t>
  </si>
  <si>
    <t>J. Knight-Simpson</t>
  </si>
  <si>
    <t>S. Vincett P5.2.3&amp;7.6.3.2</t>
  </si>
  <si>
    <t>E. Thurley</t>
  </si>
  <si>
    <t>I. Somerville</t>
  </si>
  <si>
    <t>G. Rees</t>
  </si>
  <si>
    <t>Avg of declared Avgs: 157.3</t>
  </si>
  <si>
    <t>Avg this round: 165.3</t>
  </si>
  <si>
    <t>I. Balshaw</t>
  </si>
  <si>
    <t>E. Kane</t>
  </si>
  <si>
    <t>N. Loustalot</t>
  </si>
  <si>
    <t>B. O. B. Lightfoot</t>
  </si>
  <si>
    <t>A. Napoleon</t>
  </si>
  <si>
    <t>F. Jamal</t>
  </si>
  <si>
    <t>J. Lawson</t>
  </si>
  <si>
    <t>Avg of declared Avgs: 190.0</t>
  </si>
  <si>
    <t>Avg this round: 188.7</t>
  </si>
  <si>
    <t>Avg of declared Avgs: 176.0</t>
  </si>
  <si>
    <t>Long Barrelled Revolver Any Sights - Individuals</t>
  </si>
  <si>
    <t>MS</t>
  </si>
  <si>
    <t>Avg of declared Avgs: 178.4</t>
  </si>
  <si>
    <t>Avg this round: 178.2</t>
  </si>
  <si>
    <t>D. Paul</t>
  </si>
  <si>
    <t>P. McBride</t>
  </si>
  <si>
    <t>Avg of declared Avgs: 152.2</t>
  </si>
  <si>
    <t>Avg this round: 153.5</t>
  </si>
  <si>
    <t>K. Reilly</t>
  </si>
  <si>
    <t>D. Erskine</t>
  </si>
  <si>
    <t xml:space="preserve">  Scorer: Matthew Sisson</t>
  </si>
  <si>
    <t>Long Barrelled Revolver Iron Sights - Individuals</t>
  </si>
  <si>
    <t>Avg of declared Avgs: 173.2</t>
  </si>
  <si>
    <t>Avg this round: 170.9</t>
  </si>
  <si>
    <t>P. Robinson</t>
  </si>
  <si>
    <t>Avg of declared Avgs: 140.1</t>
  </si>
  <si>
    <t>Avg this round: 129.8</t>
  </si>
  <si>
    <t>M. Leishman</t>
  </si>
  <si>
    <t>T. Hall P5.2.3</t>
  </si>
  <si>
    <t>C. Gimore</t>
  </si>
  <si>
    <t>N. Fox</t>
  </si>
  <si>
    <t>Long Barrelled Pistol - Individuals</t>
  </si>
  <si>
    <t>RG</t>
  </si>
  <si>
    <t>Avg of declared Avgs: 182.9</t>
  </si>
  <si>
    <t>Avg this round: 180.8</t>
  </si>
  <si>
    <t>S. Preston</t>
  </si>
  <si>
    <t>J. Bambery P7.3.3</t>
  </si>
  <si>
    <t>Avg of declared Avgs: 171.2</t>
  </si>
  <si>
    <t>Avg this round: 168.0</t>
  </si>
  <si>
    <t>R. Ogle</t>
  </si>
  <si>
    <t>D. Wheatley</t>
  </si>
  <si>
    <t>G. Dutton</t>
  </si>
  <si>
    <t>S. Moss</t>
  </si>
  <si>
    <t>R. McKay</t>
  </si>
  <si>
    <t>S. Rees</t>
  </si>
  <si>
    <t>Avg of declared Avgs: 163.2</t>
  </si>
  <si>
    <t>Avg this round: 163.9</t>
  </si>
  <si>
    <t>S. G. Thomas</t>
  </si>
  <si>
    <t>P. Dean</t>
  </si>
  <si>
    <t>J. Moffat</t>
  </si>
  <si>
    <t>Avg of declared Avgs: 142.3</t>
  </si>
  <si>
    <t>Avg this round: 145.4</t>
  </si>
  <si>
    <t>S. Hutchinson</t>
  </si>
  <si>
    <t>G. Gilmore</t>
  </si>
  <si>
    <t>R. Carter</t>
  </si>
  <si>
    <t>S. Marriott P7.3.3</t>
  </si>
  <si>
    <t xml:space="preserve">  Scorer: Rexanne Gascoyne</t>
  </si>
  <si>
    <t>Avg of declared Avgs: 167.1</t>
  </si>
  <si>
    <t>Avg this round: 164.3</t>
  </si>
  <si>
    <t>Long Range Any Sights 100 Yards - Individuals</t>
  </si>
  <si>
    <t>JL</t>
  </si>
  <si>
    <t>Avg of declared Avgs: 172.8</t>
  </si>
  <si>
    <t>Avg this round: 187.4</t>
  </si>
  <si>
    <t>A. Byrne</t>
  </si>
  <si>
    <t>P. Ellis</t>
  </si>
  <si>
    <t>J. Wells</t>
  </si>
  <si>
    <t>I. Thomas</t>
  </si>
  <si>
    <t>A. Germain</t>
  </si>
  <si>
    <t xml:space="preserve">  Scorer: Jean Lawson</t>
  </si>
  <si>
    <t>Avg of declared Avgs: 186.2</t>
  </si>
  <si>
    <t>Avg this round: 189.2</t>
  </si>
  <si>
    <t>Long Range Iron Sights 50m/y - Individuals</t>
  </si>
  <si>
    <t>F. Calder</t>
  </si>
  <si>
    <t>W. Phelps</t>
  </si>
  <si>
    <t>Long Range Rifle Dewar Course - Individuals</t>
  </si>
  <si>
    <t>Avg of declared Avgs: 370.4</t>
  </si>
  <si>
    <t>Avg this round: 364.5</t>
  </si>
  <si>
    <t>M. Blatchly</t>
  </si>
  <si>
    <t>L. Webster</t>
  </si>
  <si>
    <t>E. Pearce P5.2.3</t>
  </si>
  <si>
    <t>P. Hawkins P5.2.1</t>
  </si>
  <si>
    <t>A. Tyler</t>
  </si>
  <si>
    <t>J. Morris</t>
  </si>
  <si>
    <t>Avg of declared Avgs: 372.2</t>
  </si>
  <si>
    <t>Avg this round: 373.0</t>
  </si>
  <si>
    <t>Muzzle Loading Nitro - Individuals</t>
  </si>
  <si>
    <t>MRS</t>
  </si>
  <si>
    <t>Avg of declared Avgs: 80.2</t>
  </si>
  <si>
    <t>Avg this round: 84.2</t>
  </si>
  <si>
    <t>P. Bracegirdle</t>
  </si>
  <si>
    <t>R. Singleton</t>
  </si>
  <si>
    <t xml:space="preserve">  Scorer: Mark Spittle</t>
  </si>
  <si>
    <t>Muzzle Loading Pistol - Individuals</t>
  </si>
  <si>
    <t>Avg of declared Avgs: 82.1</t>
  </si>
  <si>
    <t>Avg this round: 83.7</t>
  </si>
  <si>
    <t>M. Loader</t>
  </si>
  <si>
    <t>T. Somerton</t>
  </si>
  <si>
    <t>Avg of declared Avgs: 87.6</t>
  </si>
  <si>
    <t>Avg this round: 85.5</t>
  </si>
  <si>
    <t>Muzzle Loading Revolver - Individuals</t>
  </si>
  <si>
    <t>Avg of declared Avgs: 76.6</t>
  </si>
  <si>
    <t>Avg this round: 72.3</t>
  </si>
  <si>
    <t>A. Body</t>
  </si>
  <si>
    <t>P. E. Harrison</t>
  </si>
  <si>
    <t>G. Crowther</t>
  </si>
  <si>
    <t>Avg of declared Avgs: 82.2</t>
  </si>
  <si>
    <t>Avg this round: 76.4</t>
  </si>
  <si>
    <t>Rapid Fire Air Pistol - Individuals</t>
  </si>
  <si>
    <t>AH1</t>
  </si>
  <si>
    <t>Avg of declared Avgs: 156.4</t>
  </si>
  <si>
    <t>Avg this round: 154.3</t>
  </si>
  <si>
    <t>D. Watkin</t>
  </si>
  <si>
    <t>The RCO or Witness must make an appropriate note on any target that has fewer than 5 shots on it.</t>
  </si>
  <si>
    <t xml:space="preserve">  Scorer: Anne Hamilton</t>
  </si>
  <si>
    <t>.</t>
  </si>
  <si>
    <t>Rapid Fire Rifle - Individuals</t>
  </si>
  <si>
    <t>TE</t>
  </si>
  <si>
    <t>Avg of declared Avgs: 264.8</t>
  </si>
  <si>
    <t>Avg this round: 265.4</t>
  </si>
  <si>
    <t>P. Ward</t>
  </si>
  <si>
    <t>P. Chilman</t>
  </si>
  <si>
    <t>A. Colman</t>
  </si>
  <si>
    <t>B. Docherty</t>
  </si>
  <si>
    <t>Dean Houston</t>
  </si>
  <si>
    <t>Avg of declared Avgs: 248.9</t>
  </si>
  <si>
    <t>Avg this round: 251.5</t>
  </si>
  <si>
    <t>W. Clements</t>
  </si>
  <si>
    <t>J. Shepherd</t>
  </si>
  <si>
    <t>M. Power</t>
  </si>
  <si>
    <t>J. Bartlam P5.2.3</t>
  </si>
  <si>
    <t>A. Graham</t>
  </si>
  <si>
    <t>Avg of declared Avgs: 234.9</t>
  </si>
  <si>
    <t>Avg this round: 238.3</t>
  </si>
  <si>
    <t>David Houston</t>
  </si>
  <si>
    <t>J. Martin</t>
  </si>
  <si>
    <t>Z. Lines</t>
  </si>
  <si>
    <t>J. McGirr P7.4.2</t>
  </si>
  <si>
    <t>Avg of declared Avgs: 195.5</t>
  </si>
  <si>
    <t>Avg this round: 229.0</t>
  </si>
  <si>
    <t>A. Trueick</t>
  </si>
  <si>
    <t>P. Tumilson</t>
  </si>
  <si>
    <t>E. Flint</t>
  </si>
  <si>
    <t>D. Mawhinney</t>
  </si>
  <si>
    <t>K. Aitken</t>
  </si>
  <si>
    <t>A. McCrory</t>
  </si>
  <si>
    <t>D. McKane P7.6.3.2</t>
  </si>
  <si>
    <t>The RCO or Witness must make an appropriate note on any target that has fewer than 10 shots on it.</t>
  </si>
  <si>
    <t xml:space="preserve">  Scorer: Richard Shaw</t>
  </si>
  <si>
    <t>22 Rifle Short Range - Individuals</t>
  </si>
  <si>
    <t>AH3</t>
  </si>
  <si>
    <t>Avg of declared Avgs: 98.1</t>
  </si>
  <si>
    <t>Avg this round: 97.8</t>
  </si>
  <si>
    <t>Avg of declared Avgs: 96.8</t>
  </si>
  <si>
    <t>Avg this round: 97.4</t>
  </si>
  <si>
    <t>S. Kay</t>
  </si>
  <si>
    <t>H. Bramwell</t>
  </si>
  <si>
    <t>C. Stirling</t>
  </si>
  <si>
    <t>R. Derricott</t>
  </si>
  <si>
    <t>T. Cooper</t>
  </si>
  <si>
    <t>J. Bradfield</t>
  </si>
  <si>
    <t>J. Godsell</t>
  </si>
  <si>
    <t>A. Warren</t>
  </si>
  <si>
    <t>A. Horne</t>
  </si>
  <si>
    <t>A. Henson</t>
  </si>
  <si>
    <t>Wilmslow</t>
  </si>
  <si>
    <t>S. Osmond</t>
  </si>
  <si>
    <t>J. Whittaker</t>
  </si>
  <si>
    <t>T. Bryan</t>
  </si>
  <si>
    <t>B. Rose</t>
  </si>
  <si>
    <t>Avg of declared Avgs: 96.2</t>
  </si>
  <si>
    <t>Avg this round: 96.1</t>
  </si>
  <si>
    <t>Avg of declared Avgs: 95.2</t>
  </si>
  <si>
    <t>Avg this round: 94.9</t>
  </si>
  <si>
    <t>M. Baeron</t>
  </si>
  <si>
    <t>A. Poole</t>
  </si>
  <si>
    <t>T. C. Chittenden</t>
  </si>
  <si>
    <t>A. Ross</t>
  </si>
  <si>
    <t>N. Stofberg</t>
  </si>
  <si>
    <t>A. Wallace</t>
  </si>
  <si>
    <t>C. Burns</t>
  </si>
  <si>
    <t>K. Revell</t>
  </si>
  <si>
    <t>M. Newman</t>
  </si>
  <si>
    <t>R. Leather</t>
  </si>
  <si>
    <t>S. Steele</t>
  </si>
  <si>
    <t>J. P. Stevens</t>
  </si>
  <si>
    <t>S. Ashdown</t>
  </si>
  <si>
    <t>R. Clarke</t>
  </si>
  <si>
    <t>M. Clewer</t>
  </si>
  <si>
    <t>N. Sallie</t>
  </si>
  <si>
    <t>Avg of declared Avgs: 94.4</t>
  </si>
  <si>
    <t>Avg of declared Avgs: 93.6</t>
  </si>
  <si>
    <t>Avg this round: 93.7</t>
  </si>
  <si>
    <t>W. Parry</t>
  </si>
  <si>
    <t>S. Thorne</t>
  </si>
  <si>
    <t>A. Hay</t>
  </si>
  <si>
    <t>C. A. Coxon</t>
  </si>
  <si>
    <t>N. Harcus</t>
  </si>
  <si>
    <t>L. Payne</t>
  </si>
  <si>
    <t>M. Whitehead</t>
  </si>
  <si>
    <t>P. Ager</t>
  </si>
  <si>
    <t>S. Nicklin</t>
  </si>
  <si>
    <t>K. King</t>
  </si>
  <si>
    <t>J. Johnson</t>
  </si>
  <si>
    <t>M. Drake</t>
  </si>
  <si>
    <t>Avg of declared Avgs: 92.9</t>
  </si>
  <si>
    <t>Avg this round: 92.3</t>
  </si>
  <si>
    <t>Avg of declared Avgs: 92.0</t>
  </si>
  <si>
    <t>Avg this round: 93.9</t>
  </si>
  <si>
    <t>K. Tulloch</t>
  </si>
  <si>
    <t>M. Shaw</t>
  </si>
  <si>
    <t>T. McFarland</t>
  </si>
  <si>
    <t>M. Bryan</t>
  </si>
  <si>
    <t>M. Johnstone</t>
  </si>
  <si>
    <t>S. Turton</t>
  </si>
  <si>
    <t>Jaguar</t>
  </si>
  <si>
    <t>A. Angus</t>
  </si>
  <si>
    <t>N. L. Morewood</t>
  </si>
  <si>
    <t>A. Coleman</t>
  </si>
  <si>
    <t>P. Bailey</t>
  </si>
  <si>
    <t>A. Rathbone</t>
  </si>
  <si>
    <t>M. Sinclair</t>
  </si>
  <si>
    <t>K. L. Dinkel</t>
  </si>
  <si>
    <t>D. Burns</t>
  </si>
  <si>
    <t>N. Morewood</t>
  </si>
  <si>
    <t>Avg of declared Avgs: 91.5</t>
  </si>
  <si>
    <t>Avg this round: 88.4</t>
  </si>
  <si>
    <t>Avg of declared Avgs: 91.1</t>
  </si>
  <si>
    <t>Avg this round: 90.0</t>
  </si>
  <si>
    <t>A. Purdy</t>
  </si>
  <si>
    <t>K. Barrett</t>
  </si>
  <si>
    <t>A. Mead</t>
  </si>
  <si>
    <t>P. Dodds</t>
  </si>
  <si>
    <t>S. Mcarthur</t>
  </si>
  <si>
    <t>P. Besant</t>
  </si>
  <si>
    <t>S. Messenger</t>
  </si>
  <si>
    <t>G. Venables</t>
  </si>
  <si>
    <t>J. Maher</t>
  </si>
  <si>
    <t>M. Caton</t>
  </si>
  <si>
    <t>M. Rathbone</t>
  </si>
  <si>
    <t>S. Ewence</t>
  </si>
  <si>
    <t>J. Ewence</t>
  </si>
  <si>
    <t>L. Erb</t>
  </si>
  <si>
    <t>J. P. Pearson</t>
  </si>
  <si>
    <t>S. Clarke</t>
  </si>
  <si>
    <t>Barry Plastics</t>
  </si>
  <si>
    <t>H. Wong</t>
  </si>
  <si>
    <t>delay</t>
  </si>
  <si>
    <t>Darlington RPC</t>
  </si>
  <si>
    <t>Avg of declared Avgs: 90.2</t>
  </si>
  <si>
    <t>Avg this round: 91.3</t>
  </si>
  <si>
    <t>Avg of declared Avgs: 89.1</t>
  </si>
  <si>
    <t>Avg this round: 87.9</t>
  </si>
  <si>
    <t>H. Ferguson</t>
  </si>
  <si>
    <t>T. Clifton</t>
  </si>
  <si>
    <t>G. Butler</t>
  </si>
  <si>
    <t>A. Ashdown</t>
  </si>
  <si>
    <t>M. Gardner</t>
  </si>
  <si>
    <t>D. Lee</t>
  </si>
  <si>
    <t>E. Matthews</t>
  </si>
  <si>
    <t>J. Davies</t>
  </si>
  <si>
    <t>G. A. Smith</t>
  </si>
  <si>
    <t>A. Bramwell</t>
  </si>
  <si>
    <t>D. N. Price</t>
  </si>
  <si>
    <t>R. Wilson</t>
  </si>
  <si>
    <t>A. N. Mackie</t>
  </si>
  <si>
    <t>A. Kanes</t>
  </si>
  <si>
    <t>Avg of declared Avgs: 88.4</t>
  </si>
  <si>
    <t>Avg this round: 88.9</t>
  </si>
  <si>
    <t>Avg of declared Avgs: 87.2</t>
  </si>
  <si>
    <t>Avg this round: 88.8</t>
  </si>
  <si>
    <t>Q. Dectot</t>
  </si>
  <si>
    <t>A. Cirovic</t>
  </si>
  <si>
    <t>I. Reid</t>
  </si>
  <si>
    <t>M. Lee</t>
  </si>
  <si>
    <t>H. Bullmore</t>
  </si>
  <si>
    <t>J. Hankin</t>
  </si>
  <si>
    <t>A. Fox-Laird</t>
  </si>
  <si>
    <t>G. Garrett</t>
  </si>
  <si>
    <t>A. Mylles</t>
  </si>
  <si>
    <t>P. G. Barnett</t>
  </si>
  <si>
    <t>M. Frobisher</t>
  </si>
  <si>
    <t>B. Hubbard</t>
  </si>
  <si>
    <t>A. Edgar</t>
  </si>
  <si>
    <t>M. Allen</t>
  </si>
  <si>
    <t>J. Griffiths</t>
  </si>
  <si>
    <t>Avg of declared Avgs: 85.2</t>
  </si>
  <si>
    <t>Avg this round: 85.3</t>
  </si>
  <si>
    <t>Avg of declared Avgs: 79.8</t>
  </si>
  <si>
    <t>Avg this round: 84.6</t>
  </si>
  <si>
    <t>G. Adams</t>
  </si>
  <si>
    <t>B. Southam</t>
  </si>
  <si>
    <t>P. Leviston</t>
  </si>
  <si>
    <t>B. Fletcher</t>
  </si>
  <si>
    <t>T. Lloyd</t>
  </si>
  <si>
    <t>C. Short</t>
  </si>
  <si>
    <t>A. Ryles</t>
  </si>
  <si>
    <t>K. B. McCrindle</t>
  </si>
  <si>
    <t>O. Hubbard</t>
  </si>
  <si>
    <t>D. Phin</t>
  </si>
  <si>
    <t>L. Grant</t>
  </si>
  <si>
    <t>W. Phin</t>
  </si>
  <si>
    <t>M. Janicki</t>
  </si>
  <si>
    <t>G. Hathaway</t>
  </si>
  <si>
    <t>O. Flynn</t>
  </si>
  <si>
    <t>Avg of declared Avgs: 89.5</t>
  </si>
  <si>
    <t>Avg this round: 90.7</t>
  </si>
  <si>
    <t>Avg of declared Avgs: 85.7</t>
  </si>
  <si>
    <t>Avg this round: 84.5</t>
  </si>
  <si>
    <t>Avg of declared Avgs: 93.5</t>
  </si>
  <si>
    <t>Avg this round: 92.5</t>
  </si>
  <si>
    <t>Avg of declared Avgs: 89.3</t>
  </si>
  <si>
    <t>Avg this round: 90.5</t>
  </si>
  <si>
    <t>22 Rifle Short Range - Teams</t>
  </si>
  <si>
    <t>2 Dumfries A</t>
  </si>
  <si>
    <t>4 Kendal A</t>
  </si>
  <si>
    <t>J. G. Shedden</t>
  </si>
  <si>
    <t>G. Thomas</t>
  </si>
  <si>
    <t>3 Dunfermline A</t>
  </si>
  <si>
    <t>6 St Andrews A</t>
  </si>
  <si>
    <t>A. Cardash-Crowsley</t>
  </si>
  <si>
    <t>I. Turnbull</t>
  </si>
  <si>
    <t>Avg of declared Avgs: 582.8</t>
  </si>
  <si>
    <t>Avg this round: 584.6</t>
  </si>
  <si>
    <t>2 Dumfries B</t>
  </si>
  <si>
    <t>4 St Andrews B</t>
  </si>
  <si>
    <t>C. De Jonckheere</t>
  </si>
  <si>
    <t>F. Shedden</t>
  </si>
  <si>
    <t>3 Dunfermline B</t>
  </si>
  <si>
    <t>6 Wilmslow</t>
  </si>
  <si>
    <t>Avg of declared Avgs: 564.8</t>
  </si>
  <si>
    <t>Avg this round: 566.0</t>
  </si>
  <si>
    <t>5 Penarth B</t>
  </si>
  <si>
    <t>2 Felton</t>
  </si>
  <si>
    <t>4 Kendal B</t>
  </si>
  <si>
    <t>3 Jaguar A</t>
  </si>
  <si>
    <t>6 Bogey552</t>
  </si>
  <si>
    <t>Avg of declared Avgs: 553.2</t>
  </si>
  <si>
    <t>Avg this round: 553.2</t>
  </si>
  <si>
    <t>1 Dunfermline C</t>
  </si>
  <si>
    <t>5 Workington</t>
  </si>
  <si>
    <t>2 Jaguar B</t>
  </si>
  <si>
    <t>4 Vickers</t>
  </si>
  <si>
    <t>3 St Andrews C</t>
  </si>
  <si>
    <t>6 Bogey540</t>
  </si>
  <si>
    <t>L. Cooper (sub)</t>
  </si>
  <si>
    <t>J. Howe</t>
  </si>
  <si>
    <t>Avg of declared Avgs: 541.8</t>
  </si>
  <si>
    <t>Avg this round: 554.0</t>
  </si>
  <si>
    <t>1 Jaguar C</t>
  </si>
  <si>
    <t>5 Bogey475</t>
  </si>
  <si>
    <t>2 Kendal C</t>
  </si>
  <si>
    <t>3 St Andrews D</t>
  </si>
  <si>
    <t>Average</t>
  </si>
  <si>
    <t>R. Wilson (sub)</t>
  </si>
  <si>
    <t>A. Grierson</t>
  </si>
  <si>
    <t>Avg of declared Avgs: 507.8</t>
  </si>
  <si>
    <t>Avg this round: 508.3</t>
  </si>
  <si>
    <t>Sport Rifle - Individuals</t>
  </si>
  <si>
    <t>AF</t>
  </si>
  <si>
    <t>Avg of declared Avgs: 96.4</t>
  </si>
  <si>
    <t>Avg of declared Avgs: 93.4</t>
  </si>
  <si>
    <t>Avg this round: 92.8</t>
  </si>
  <si>
    <t>M. Watkin</t>
  </si>
  <si>
    <t>R. Ellsmore</t>
  </si>
  <si>
    <t>S. Stafford</t>
  </si>
  <si>
    <t>T. Yates</t>
  </si>
  <si>
    <t>D. Nowell</t>
  </si>
  <si>
    <t>C. Taylor</t>
  </si>
  <si>
    <t>J. Beardsley</t>
  </si>
  <si>
    <t>M. Stafford</t>
  </si>
  <si>
    <t>R. Shaw</t>
  </si>
  <si>
    <t>A. McGrugan</t>
  </si>
  <si>
    <t>Avg of declared Avgs: 91.6</t>
  </si>
  <si>
    <t>Avg this round: 92.2</t>
  </si>
  <si>
    <t>Avg of declared Avgs: 90.3</t>
  </si>
  <si>
    <t>Avg this round: 88.7</t>
  </si>
  <si>
    <t>J. Bazin</t>
  </si>
  <si>
    <t>L. McFarland</t>
  </si>
  <si>
    <t>R. Shepherd</t>
  </si>
  <si>
    <t>M. Phokou</t>
  </si>
  <si>
    <t>R. Maddocks</t>
  </si>
  <si>
    <t>M. Athersmith</t>
  </si>
  <si>
    <t>A. Bathers</t>
  </si>
  <si>
    <t>D. Bromley</t>
  </si>
  <si>
    <t>N. Kessell</t>
  </si>
  <si>
    <t>Avg of declared Avgs: 89.2</t>
  </si>
  <si>
    <t>Avg of declared Avgs: 88.2</t>
  </si>
  <si>
    <t>Avg this round: 89.2</t>
  </si>
  <si>
    <t>J. Bray</t>
  </si>
  <si>
    <t>B. Wells</t>
  </si>
  <si>
    <t>M. Gray</t>
  </si>
  <si>
    <t>S. White</t>
  </si>
  <si>
    <t>J. Shaw</t>
  </si>
  <si>
    <t>S. Cybaniak</t>
  </si>
  <si>
    <t>J. Jack</t>
  </si>
  <si>
    <t>Redcraig</t>
  </si>
  <si>
    <t>P. Howarth</t>
  </si>
  <si>
    <t>D. Spenser</t>
  </si>
  <si>
    <t>Avg this round: 84.8</t>
  </si>
  <si>
    <t>Avg of declared Avgs: 86.4</t>
  </si>
  <si>
    <t>Avg this round: 88.0</t>
  </si>
  <si>
    <t>R. Herringshaw</t>
  </si>
  <si>
    <t>S. Taylforth</t>
  </si>
  <si>
    <t>D. Nelson</t>
  </si>
  <si>
    <t>S. Fairless</t>
  </si>
  <si>
    <t>J. Heyworth</t>
  </si>
  <si>
    <t>P. Goldthorpe</t>
  </si>
  <si>
    <t>Avg of declared Avgs: 85.4</t>
  </si>
  <si>
    <t>Avg this round: 85.4</t>
  </si>
  <si>
    <t>Avg of declared Avgs: 84.4</t>
  </si>
  <si>
    <t>Avg this round: 85.0</t>
  </si>
  <si>
    <t>S. Gardner</t>
  </si>
  <si>
    <t>G. Hopkins</t>
  </si>
  <si>
    <t>R. Harcombe</t>
  </si>
  <si>
    <t>S. Bury</t>
  </si>
  <si>
    <t>C. Leitch</t>
  </si>
  <si>
    <t>D. Stafford</t>
  </si>
  <si>
    <t>E. Swain</t>
  </si>
  <si>
    <t xml:space="preserve">  Scorer: Andrew Fellerman</t>
  </si>
  <si>
    <t>HB</t>
  </si>
  <si>
    <t>Avg of declared Avgs: 83.6</t>
  </si>
  <si>
    <t>Avg of declared Avgs: 82.4</t>
  </si>
  <si>
    <t>C. R. Bullock</t>
  </si>
  <si>
    <t>R. Maclean</t>
  </si>
  <si>
    <t>J. Stanley</t>
  </si>
  <si>
    <t>J. Voisey</t>
  </si>
  <si>
    <t>P. Bowles</t>
  </si>
  <si>
    <t>K. Robson</t>
  </si>
  <si>
    <t>H. Marshall</t>
  </si>
  <si>
    <t>J. McCallum</t>
  </si>
  <si>
    <t>S. Vincett</t>
  </si>
  <si>
    <t>B. Jack</t>
  </si>
  <si>
    <t>M. Broom</t>
  </si>
  <si>
    <t>Avg of declared Avgs: 81.2</t>
  </si>
  <si>
    <t>Avg this round: 81.6</t>
  </si>
  <si>
    <t>Avg this round: 83.8</t>
  </si>
  <si>
    <t>T. Thomas</t>
  </si>
  <si>
    <t>B. Perry</t>
  </si>
  <si>
    <t>A. Southcott</t>
  </si>
  <si>
    <t>A. Crothers</t>
  </si>
  <si>
    <t>G. Franks</t>
  </si>
  <si>
    <t>K. Taylor</t>
  </si>
  <si>
    <t>M. Frier</t>
  </si>
  <si>
    <t>J. Wilson</t>
  </si>
  <si>
    <t>J. Coutts</t>
  </si>
  <si>
    <t>T. Butterworth</t>
  </si>
  <si>
    <t>H. Strowger</t>
  </si>
  <si>
    <t>B. Edwards</t>
  </si>
  <si>
    <t>Avg of declared Avgs: 79.3</t>
  </si>
  <si>
    <t>Avg this round: 78.4</t>
  </si>
  <si>
    <t>Avg of declared Avgs: 77.9</t>
  </si>
  <si>
    <t>Avg this round: 80.4</t>
  </si>
  <si>
    <t>T. Morton</t>
  </si>
  <si>
    <t>B. Sowerbutt P5.2.3</t>
  </si>
  <si>
    <t>D. Korwin-Kochanowski</t>
  </si>
  <si>
    <t>K. Harrison</t>
  </si>
  <si>
    <t>S. Hayman</t>
  </si>
  <si>
    <t>N. Thompson</t>
  </si>
  <si>
    <t>G. Crosby</t>
  </si>
  <si>
    <t>Avg of declared Avgs: 75.9</t>
  </si>
  <si>
    <t>Avg this round: 76.5</t>
  </si>
  <si>
    <t>Avg of declared Avgs: 73.4</t>
  </si>
  <si>
    <t>Avg this round: 78.3</t>
  </si>
  <si>
    <t>T. Devanney</t>
  </si>
  <si>
    <t>D. Rendall</t>
  </si>
  <si>
    <t>W. Coutts</t>
  </si>
  <si>
    <t>D. McKane</t>
  </si>
  <si>
    <t>A. Smith</t>
  </si>
  <si>
    <t>G. Scheffers</t>
  </si>
  <si>
    <t>S. Bullock</t>
  </si>
  <si>
    <t>B. Murphy</t>
  </si>
  <si>
    <t>D. Elgar</t>
  </si>
  <si>
    <t>P. Monaghan</t>
  </si>
  <si>
    <t>J. McCall</t>
  </si>
  <si>
    <t>S. Collins</t>
  </si>
  <si>
    <t>H. Johnson</t>
  </si>
  <si>
    <t>Avg of declared Avgs: 66.6</t>
  </si>
  <si>
    <t>Avg this round: 75.2</t>
  </si>
  <si>
    <t>S. Ferrant</t>
  </si>
  <si>
    <t>M. Wilcox</t>
  </si>
  <si>
    <t>G. Smith</t>
  </si>
  <si>
    <t>L. Viles</t>
  </si>
  <si>
    <t>J. Gillon</t>
  </si>
  <si>
    <t xml:space="preserve">  Scorer: Helen Bramwell</t>
  </si>
  <si>
    <t>Avg of declared Avgs: 93.1</t>
  </si>
  <si>
    <t>Avg this round: 92.1</t>
  </si>
  <si>
    <t>Avg of declared Avgs: 88.8</t>
  </si>
  <si>
    <t>Avg this round: 89.6</t>
  </si>
  <si>
    <t>Avg of declared Avgs: 85.5</t>
  </si>
  <si>
    <t>Avg this round: 82.9</t>
  </si>
  <si>
    <t>Avg of declared Avgs: 81.5</t>
  </si>
  <si>
    <t>Avg this round: 84.9</t>
  </si>
  <si>
    <t>Avg of declared Avgs: 78.0</t>
  </si>
  <si>
    <t>Avg this round: 79.9</t>
  </si>
  <si>
    <t>Avg of declared Avgs: 69.7</t>
  </si>
  <si>
    <t>Avg this round: 74.3</t>
  </si>
  <si>
    <t>B. Sowerbutt</t>
  </si>
  <si>
    <t>Sport Rifle - Teams</t>
  </si>
  <si>
    <t>1 Derby</t>
  </si>
  <si>
    <t>5 Vickers</t>
  </si>
  <si>
    <t>2 Market Drayton A</t>
  </si>
  <si>
    <t>4 Sunderland A</t>
  </si>
  <si>
    <t>3 Penzance A</t>
  </si>
  <si>
    <t>6 Warrington</t>
  </si>
  <si>
    <t>Avg of declared Avgs: 556.7</t>
  </si>
  <si>
    <t>Avg this round: 555.5</t>
  </si>
  <si>
    <t>5 Sunderland B</t>
  </si>
  <si>
    <t>2 Leek</t>
  </si>
  <si>
    <t>4 Penarth A</t>
  </si>
  <si>
    <t>3 Market Drayton B</t>
  </si>
  <si>
    <t>6 Sunderland C</t>
  </si>
  <si>
    <t>Avg of declared Avgs: 528.2</t>
  </si>
  <si>
    <t>Avg this round: 536.8</t>
  </si>
  <si>
    <t>1 Market Drayton C</t>
  </si>
  <si>
    <t>2 Market Drayton D</t>
  </si>
  <si>
    <t>3 Market Drayton E</t>
  </si>
  <si>
    <t>6 Sunderland D</t>
  </si>
  <si>
    <t>Avg of declared Avgs: 486.7</t>
  </si>
  <si>
    <t>Avg this round: 498.8</t>
  </si>
  <si>
    <t>Short Range Standard Pistol - Individuals</t>
  </si>
  <si>
    <t>MB</t>
  </si>
  <si>
    <t>Avg of declared Avgs: 240.3</t>
  </si>
  <si>
    <t>Avg this round: 254.6</t>
  </si>
  <si>
    <t>A. Fellerman</t>
  </si>
  <si>
    <t xml:space="preserve">  Scorer: Marcus Bailey</t>
  </si>
  <si>
    <t>10M Air Pistol - Individuals (Supported rest)</t>
  </si>
  <si>
    <t>AH2</t>
  </si>
  <si>
    <t>Avg of declared Avgs: 185.2</t>
  </si>
  <si>
    <t>C. Burn</t>
  </si>
  <si>
    <t>S. Davis</t>
  </si>
  <si>
    <t>Old Silhillians</t>
  </si>
  <si>
    <t>H. Shorrock</t>
  </si>
  <si>
    <t>Avg of declared Avgs: 178.2</t>
  </si>
  <si>
    <t>C. Jefferies</t>
  </si>
  <si>
    <t>G. Cox</t>
  </si>
  <si>
    <t>I. Fletcher</t>
  </si>
  <si>
    <t>G. Law</t>
  </si>
  <si>
    <t>Avg of declared Avgs: 165.3</t>
  </si>
  <si>
    <t>G. Beak</t>
  </si>
  <si>
    <t>J. List</t>
  </si>
  <si>
    <t>G. Sowerby</t>
  </si>
  <si>
    <t>A. Trueick P5.2.3</t>
  </si>
  <si>
    <t>Avg of declared Avgs: 147.4</t>
  </si>
  <si>
    <t>D. Heaton P0.13(-41)</t>
  </si>
  <si>
    <t>C. Milford</t>
  </si>
  <si>
    <t>P. Webb</t>
  </si>
  <si>
    <t>W. Wells</t>
  </si>
  <si>
    <t>Avg of declared Avgs: 184.1</t>
  </si>
  <si>
    <t xml:space="preserve"> </t>
  </si>
  <si>
    <t>Avg of declared Avgs: 173.9</t>
  </si>
  <si>
    <t>Avg of declared Avgs: 150.4</t>
  </si>
  <si>
    <t>Avg this round: 180.6</t>
  </si>
  <si>
    <t>Avg this round: 177.1</t>
  </si>
  <si>
    <t>Avg this round: 171.1</t>
  </si>
  <si>
    <t>Avg this round: 161.0</t>
  </si>
  <si>
    <t>Avg this round: 146.0</t>
  </si>
  <si>
    <t>Avg this round: 183.7</t>
  </si>
  <si>
    <t>Avg this round: 169.6</t>
  </si>
  <si>
    <t>Avg this round: 145.6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</si>
  <si>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</si>
  <si>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</si>
  <si>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</si>
  <si>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</si>
  <si>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</si>
  <si>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</si>
  <si>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</si>
  <si>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</si>
  <si>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</si>
  <si>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</si>
  <si>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</si>
  <si>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</si>
  <si>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</si>
  <si>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</si>
  <si>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</si>
  <si>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</si>
  <si>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</si>
  <si>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</si>
  <si>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</si>
  <si>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</si>
  <si>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</si>
  <si>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</si>
  <si>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</si>
  <si>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</si>
  <si>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</si>
  <si>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</si>
  <si>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</si>
  <si>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</si>
  <si>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</si>
  <si>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</si>
  <si>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</si>
  <si>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</si>
  <si>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</si>
  <si>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</si>
  <si>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</si>
  <si>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</si>
  <si>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</si>
  <si>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</si>
  <si>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</si>
  <si>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</si>
  <si>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</si>
  <si>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</si>
  <si>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</si>
  <si>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</si>
  <si>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Dewar</t>
  </si>
  <si>
    <t>10m Air Rifle (Supp rest) Sen</t>
  </si>
  <si>
    <t>LR Rifle Dewar Sen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</si>
  <si>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</si>
  <si>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</si>
  <si>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</si>
  <si>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</si>
  <si>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</si>
  <si>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</si>
  <si>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</si>
  <si>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</si>
  <si>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</si>
  <si>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Muzzle-loading Revolver Sen</t>
  </si>
  <si>
    <t>Bench 50m</t>
  </si>
  <si>
    <t>Rapid Fire Air Pistol</t>
  </si>
  <si>
    <t>Bench 50m Sen</t>
  </si>
  <si>
    <t>Rapid Fire Rifle</t>
  </si>
  <si>
    <t>Bench 50m Team</t>
  </si>
  <si>
    <t>Short Range Rifle</t>
  </si>
  <si>
    <t>Bench SR (Air)</t>
  </si>
  <si>
    <t>Short Range Rifle Jun</t>
  </si>
  <si>
    <t>Bench SR (Air) Sen</t>
  </si>
  <si>
    <t>Short Range Rifle Sen</t>
  </si>
  <si>
    <t>Bench SR (Air) Team</t>
  </si>
  <si>
    <t>Short Range Rifle Team</t>
  </si>
  <si>
    <t>Bench SR (Rim)</t>
  </si>
  <si>
    <t>Sport Rifle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</si>
  <si>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</si>
  <si>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</si>
  <si>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</si>
  <si>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</si>
  <si>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</si>
  <si>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</si>
  <si>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</si>
  <si>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</si>
  <si>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</si>
  <si>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</si>
  <si>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</si>
  <si>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</si>
  <si>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</si>
  <si>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</si>
  <si>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</si>
  <si>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blue arrow at the top left of the sheet</t>
  </si>
  <si>
    <t>Winter 2025-26 -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</si>
</sst>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0.000"/>
    <numFmt numFmtId="167" formatCode="##0.000"/>
    <numFmt numFmtId="168" formatCode="[$-809]General"/>
  </numFmts>
  <fonts count="6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color rgb="FF00B050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1"/>
      <color rgb="FFFFFFFF"/>
      <name val="Aptos Narrow"/>
      <family val="2"/>
      <scheme val="minor"/>
    </font>
    <font>
      <sz val="10"/>
      <color rgb="FFFF0000"/>
      <name val="Trebuchet MS"/>
      <family val="2"/>
    </font>
    <font>
      <sz val="10"/>
      <color rgb="FFFFFFFF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8" fontId="22" fillId="0" borderId="0" applyBorder="0" applyProtection="0"/>
    <xf numFmtId="0" fontId="27" fillId="0" borderId="0"/>
    <xf numFmtId="0" fontId="29" fillId="0" borderId="0"/>
    <xf numFmtId="0" fontId="33" fillId="0" borderId="0" applyBorder="0" applyProtection="0"/>
    <xf numFmtId="0" fontId="37" fillId="0" borderId="0"/>
    <xf numFmtId="0" fontId="43" fillId="0" borderId="0"/>
    <xf numFmtId="0" fontId="46" fillId="0" borderId="0" applyBorder="0" applyProtection="0">
      <alignment vertical="top" wrapText="1"/>
    </xf>
    <xf numFmtId="0" fontId="47" fillId="0" borderId="0"/>
    <xf numFmtId="0" fontId="48" fillId="0" borderId="0" applyBorder="0" applyProtection="0"/>
    <xf numFmtId="0" fontId="50" fillId="0" borderId="0" applyNumberFormat="0" applyFill="0" applyBorder="0" applyProtection="0">
      <alignment vertical="top" wrapText="1"/>
    </xf>
  </cellStyleXfs>
  <cellXfs count="425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15" fontId="11" fillId="0" borderId="5" xfId="2" applyNumberFormat="1" applyFont="1" applyBorder="1" applyAlignment="1">
      <alignment horizontal="left"/>
    </xf>
    <xf numFmtId="0" fontId="11" fillId="0" borderId="7" xfId="2" applyFont="1" applyBorder="1" applyAlignment="1">
      <alignment horizontal="center"/>
    </xf>
    <xf numFmtId="164" fontId="11" fillId="0" borderId="8" xfId="0" applyNumberFormat="1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0" applyFont="1" applyBorder="1"/>
    <xf numFmtId="0" fontId="11" fillId="0" borderId="10" xfId="0" applyFont="1" applyBorder="1"/>
    <xf numFmtId="0" fontId="11" fillId="0" borderId="8" xfId="2" applyFont="1" applyBorder="1" applyAlignment="1">
      <alignment horizontal="left"/>
    </xf>
    <xf numFmtId="0" fontId="11" fillId="0" borderId="8" xfId="2" applyFont="1" applyBorder="1"/>
    <xf numFmtId="0" fontId="11" fillId="0" borderId="10" xfId="2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5" fillId="0" borderId="8" xfId="0" applyFont="1" applyBorder="1" applyAlignment="1">
      <alignment horizontal="left"/>
    </xf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3" fillId="2" borderId="8" xfId="0" applyFont="1" applyFill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7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9" fillId="0" borderId="0" xfId="0" applyFont="1"/>
    <xf numFmtId="0" fontId="5" fillId="0" borderId="0" xfId="2" applyFont="1" applyAlignment="1">
      <alignment horizontal="center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8" xfId="2" applyNumberFormat="1" applyFont="1" applyBorder="1" applyAlignment="1">
      <alignment horizontal="left"/>
    </xf>
    <xf numFmtId="0" fontId="15" fillId="0" borderId="8" xfId="2" applyFont="1" applyBorder="1" applyAlignment="1">
      <alignment horizontal="left"/>
    </xf>
    <xf numFmtId="0" fontId="12" fillId="0" borderId="0" xfId="2" applyFont="1"/>
    <xf numFmtId="0" fontId="8" fillId="0" borderId="0" xfId="0" applyFont="1"/>
    <xf numFmtId="0" fontId="11" fillId="0" borderId="20" xfId="2" applyFont="1" applyBorder="1"/>
    <xf numFmtId="0" fontId="11" fillId="0" borderId="21" xfId="2" applyFont="1" applyBorder="1"/>
    <xf numFmtId="0" fontId="20" fillId="0" borderId="12" xfId="2" applyFont="1" applyBorder="1"/>
    <xf numFmtId="0" fontId="21" fillId="0" borderId="0" xfId="2" applyFont="1"/>
    <xf numFmtId="164" fontId="15" fillId="0" borderId="12" xfId="0" applyNumberFormat="1" applyFont="1" applyBorder="1" applyAlignment="1">
      <alignment horizontal="left"/>
    </xf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165" fontId="12" fillId="0" borderId="0" xfId="2" applyNumberFormat="1" applyFont="1"/>
    <xf numFmtId="0" fontId="11" fillId="0" borderId="9" xfId="0" applyFont="1" applyBorder="1"/>
    <xf numFmtId="167" fontId="11" fillId="0" borderId="9" xfId="0" applyNumberFormat="1" applyFont="1" applyBorder="1"/>
    <xf numFmtId="0" fontId="11" fillId="0" borderId="19" xfId="0" applyFont="1" applyBorder="1"/>
    <xf numFmtId="0" fontId="11" fillId="0" borderId="7" xfId="0" applyFont="1" applyBorder="1" applyAlignment="1">
      <alignment horizontal="left"/>
    </xf>
    <xf numFmtId="167" fontId="11" fillId="0" borderId="8" xfId="2" applyNumberFormat="1" applyFont="1" applyBorder="1"/>
    <xf numFmtId="165" fontId="11" fillId="0" borderId="7" xfId="2" applyNumberFormat="1" applyFont="1" applyBorder="1"/>
    <xf numFmtId="165" fontId="11" fillId="0" borderId="11" xfId="2" applyNumberFormat="1" applyFont="1" applyBorder="1"/>
    <xf numFmtId="167" fontId="11" fillId="0" borderId="12" xfId="2" applyNumberFormat="1" applyFont="1" applyBorder="1"/>
    <xf numFmtId="0" fontId="12" fillId="0" borderId="0" xfId="0" applyFont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165" fontId="11" fillId="0" borderId="0" xfId="2" applyNumberFormat="1" applyFont="1" applyAlignment="1">
      <alignment horizontal="center"/>
    </xf>
    <xf numFmtId="166" fontId="13" fillId="2" borderId="8" xfId="0" applyNumberFormat="1" applyFont="1" applyFill="1" applyBorder="1"/>
    <xf numFmtId="166" fontId="13" fillId="2" borderId="5" xfId="0" applyNumberFormat="1" applyFont="1" applyFill="1" applyBorder="1"/>
    <xf numFmtId="167" fontId="11" fillId="0" borderId="9" xfId="2" applyNumberFormat="1" applyFont="1" applyBorder="1"/>
    <xf numFmtId="167" fontId="11" fillId="0" borderId="8" xfId="0" applyNumberFormat="1" applyFont="1" applyBorder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0" fontId="15" fillId="0" borderId="12" xfId="0" applyFont="1" applyBorder="1" applyAlignment="1">
      <alignment horizontal="left"/>
    </xf>
    <xf numFmtId="166" fontId="20" fillId="0" borderId="12" xfId="0" applyNumberFormat="1" applyFont="1" applyBorder="1"/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167" fontId="11" fillId="0" borderId="12" xfId="0" applyNumberFormat="1" applyFont="1" applyBorder="1"/>
    <xf numFmtId="168" fontId="17" fillId="0" borderId="5" xfId="3" applyFont="1" applyBorder="1"/>
    <xf numFmtId="168" fontId="17" fillId="0" borderId="8" xfId="3" applyFont="1" applyBorder="1"/>
    <xf numFmtId="168" fontId="17" fillId="0" borderId="12" xfId="3" applyFont="1" applyBorder="1"/>
    <xf numFmtId="0" fontId="23" fillId="0" borderId="0" xfId="2" applyFont="1"/>
    <xf numFmtId="0" fontId="24" fillId="0" borderId="0" xfId="0" applyFont="1"/>
    <xf numFmtId="0" fontId="25" fillId="0" borderId="0" xfId="0" applyFont="1"/>
    <xf numFmtId="0" fontId="26" fillId="0" borderId="8" xfId="2" applyFont="1" applyBorder="1" applyAlignment="1">
      <alignment horizontal="left"/>
    </xf>
    <xf numFmtId="0" fontId="15" fillId="0" borderId="5" xfId="2" applyFont="1" applyBorder="1" applyAlignment="1">
      <alignment horizontal="left"/>
    </xf>
    <xf numFmtId="0" fontId="11" fillId="2" borderId="8" xfId="2" applyFont="1" applyFill="1" applyBorder="1" applyAlignment="1">
      <alignment horizontal="left"/>
    </xf>
    <xf numFmtId="0" fontId="11" fillId="4" borderId="8" xfId="2" applyFont="1" applyFill="1" applyBorder="1" applyAlignment="1">
      <alignment horizontal="left"/>
    </xf>
    <xf numFmtId="0" fontId="11" fillId="4" borderId="8" xfId="2" applyFont="1" applyFill="1" applyBorder="1"/>
    <xf numFmtId="0" fontId="11" fillId="2" borderId="8" xfId="2" applyFont="1" applyFill="1" applyBorder="1"/>
    <xf numFmtId="0" fontId="5" fillId="0" borderId="0" xfId="2" applyFont="1" applyAlignment="1">
      <alignment horizontal="center" vertical="center"/>
    </xf>
    <xf numFmtId="0" fontId="13" fillId="5" borderId="8" xfId="0" applyFont="1" applyFill="1" applyBorder="1"/>
    <xf numFmtId="0" fontId="13" fillId="2" borderId="12" xfId="0" applyFont="1" applyFill="1" applyBorder="1"/>
    <xf numFmtId="0" fontId="28" fillId="0" borderId="0" xfId="4" applyFont="1" applyAlignment="1">
      <alignment horizontal="center"/>
    </xf>
    <xf numFmtId="0" fontId="28" fillId="0" borderId="0" xfId="4" applyFont="1"/>
    <xf numFmtId="0" fontId="28" fillId="0" borderId="0" xfId="5" applyFont="1"/>
    <xf numFmtId="0" fontId="30" fillId="0" borderId="0" xfId="5" applyFont="1"/>
    <xf numFmtId="0" fontId="31" fillId="0" borderId="0" xfId="5" applyFont="1"/>
    <xf numFmtId="0" fontId="32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4" fillId="0" borderId="0" xfId="5" applyFont="1" applyAlignment="1">
      <alignment vertical="center"/>
    </xf>
    <xf numFmtId="0" fontId="35" fillId="0" borderId="0" xfId="4" applyFont="1" applyAlignment="1">
      <alignment horizontal="right"/>
    </xf>
    <xf numFmtId="0" fontId="32" fillId="0" borderId="0" xfId="4" applyFont="1"/>
    <xf numFmtId="0" fontId="36" fillId="0" borderId="0" xfId="4" applyFont="1"/>
    <xf numFmtId="0" fontId="32" fillId="0" borderId="0" xfId="7" applyFont="1" applyAlignment="1">
      <alignment horizontal="center"/>
    </xf>
    <xf numFmtId="0" fontId="32" fillId="0" borderId="0" xfId="7" applyFont="1"/>
    <xf numFmtId="0" fontId="38" fillId="0" borderId="0" xfId="7" applyFont="1"/>
    <xf numFmtId="0" fontId="10" fillId="0" borderId="0" xfId="7" applyFont="1"/>
    <xf numFmtId="0" fontId="36" fillId="0" borderId="0" xfId="5" applyFont="1"/>
    <xf numFmtId="0" fontId="39" fillId="0" borderId="1" xfId="4" applyFont="1" applyBorder="1" applyAlignment="1">
      <alignment horizontal="center"/>
    </xf>
    <xf numFmtId="0" fontId="36" fillId="0" borderId="2" xfId="4" applyFont="1" applyBorder="1"/>
    <xf numFmtId="0" fontId="36" fillId="0" borderId="20" xfId="4" applyFont="1" applyBorder="1"/>
    <xf numFmtId="0" fontId="36" fillId="0" borderId="16" xfId="4" applyFont="1" applyBorder="1"/>
    <xf numFmtId="0" fontId="36" fillId="0" borderId="21" xfId="4" applyFont="1" applyBorder="1"/>
    <xf numFmtId="0" fontId="36" fillId="0" borderId="2" xfId="4" applyFont="1" applyBorder="1" applyAlignment="1">
      <alignment horizontal="right"/>
    </xf>
    <xf numFmtId="0" fontId="36" fillId="0" borderId="3" xfId="4" applyFont="1" applyBorder="1" applyAlignment="1">
      <alignment horizontal="right"/>
    </xf>
    <xf numFmtId="0" fontId="36" fillId="0" borderId="4" xfId="4" applyFont="1" applyBorder="1" applyAlignment="1">
      <alignment horizontal="center"/>
    </xf>
    <xf numFmtId="0" fontId="36" fillId="0" borderId="5" xfId="4" applyFont="1" applyBorder="1" applyAlignment="1">
      <alignment horizontal="left"/>
    </xf>
    <xf numFmtId="0" fontId="36" fillId="0" borderId="5" xfId="4" applyFont="1" applyBorder="1"/>
    <xf numFmtId="0" fontId="36" fillId="0" borderId="5" xfId="5" applyFont="1" applyBorder="1"/>
    <xf numFmtId="0" fontId="36" fillId="0" borderId="6" xfId="5" applyFont="1" applyBorder="1"/>
    <xf numFmtId="0" fontId="36" fillId="0" borderId="7" xfId="4" applyFont="1" applyBorder="1" applyAlignment="1">
      <alignment horizontal="center"/>
    </xf>
    <xf numFmtId="0" fontId="36" fillId="0" borderId="8" xfId="4" applyFont="1" applyBorder="1" applyAlignment="1">
      <alignment horizontal="left"/>
    </xf>
    <xf numFmtId="0" fontId="36" fillId="0" borderId="8" xfId="4" applyFont="1" applyBorder="1"/>
    <xf numFmtId="0" fontId="36" fillId="0" borderId="9" xfId="4" applyFont="1" applyBorder="1"/>
    <xf numFmtId="0" fontId="36" fillId="0" borderId="10" xfId="4" applyFont="1" applyBorder="1"/>
    <xf numFmtId="15" fontId="36" fillId="0" borderId="0" xfId="4" applyNumberFormat="1" applyFont="1" applyAlignment="1">
      <alignment horizontal="left"/>
    </xf>
    <xf numFmtId="0" fontId="36" fillId="0" borderId="0" xfId="4" applyFont="1" applyAlignment="1">
      <alignment horizontal="center"/>
    </xf>
    <xf numFmtId="0" fontId="36" fillId="0" borderId="11" xfId="4" applyFont="1" applyBorder="1" applyAlignment="1">
      <alignment horizontal="center"/>
    </xf>
    <xf numFmtId="0" fontId="36" fillId="0" borderId="12" xfId="4" applyFont="1" applyBorder="1" applyAlignment="1">
      <alignment horizontal="left"/>
    </xf>
    <xf numFmtId="0" fontId="36" fillId="0" borderId="12" xfId="4" applyFont="1" applyBorder="1"/>
    <xf numFmtId="0" fontId="36" fillId="0" borderId="13" xfId="4" applyFont="1" applyBorder="1"/>
    <xf numFmtId="0" fontId="36" fillId="0" borderId="14" xfId="4" applyFont="1" applyBorder="1"/>
    <xf numFmtId="15" fontId="36" fillId="0" borderId="0" xfId="4" applyNumberFormat="1" applyFont="1" applyAlignment="1">
      <alignment horizontal="right"/>
    </xf>
    <xf numFmtId="0" fontId="40" fillId="0" borderId="0" xfId="5" applyFont="1"/>
    <xf numFmtId="0" fontId="35" fillId="0" borderId="0" xfId="5" applyFont="1" applyAlignment="1">
      <alignment horizontal="right"/>
    </xf>
    <xf numFmtId="0" fontId="41" fillId="0" borderId="0" xfId="5" applyFont="1"/>
    <xf numFmtId="0" fontId="41" fillId="0" borderId="7" xfId="5" applyFont="1" applyBorder="1" applyAlignment="1">
      <alignment horizontal="center"/>
    </xf>
    <xf numFmtId="0" fontId="41" fillId="0" borderId="8" xfId="5" applyFont="1" applyBorder="1" applyAlignment="1">
      <alignment horizontal="left"/>
    </xf>
    <xf numFmtId="0" fontId="41" fillId="0" borderId="8" xfId="5" applyFont="1" applyBorder="1"/>
    <xf numFmtId="0" fontId="41" fillId="0" borderId="10" xfId="5" applyFont="1" applyBorder="1"/>
    <xf numFmtId="0" fontId="41" fillId="0" borderId="12" xfId="5" applyFont="1" applyBorder="1" applyAlignment="1">
      <alignment horizontal="left"/>
    </xf>
    <xf numFmtId="0" fontId="41" fillId="0" borderId="12" xfId="5" applyFont="1" applyBorder="1"/>
    <xf numFmtId="0" fontId="41" fillId="0" borderId="14" xfId="5" applyFont="1" applyBorder="1"/>
    <xf numFmtId="0" fontId="38" fillId="0" borderId="0" xfId="4" applyFont="1"/>
    <xf numFmtId="0" fontId="10" fillId="0" borderId="0" xfId="4" applyFont="1"/>
    <xf numFmtId="0" fontId="34" fillId="0" borderId="0" xfId="4" applyFont="1" applyAlignment="1">
      <alignment vertical="center"/>
    </xf>
    <xf numFmtId="0" fontId="36" fillId="2" borderId="8" xfId="4" applyFont="1" applyFill="1" applyBorder="1"/>
    <xf numFmtId="0" fontId="42" fillId="0" borderId="12" xfId="4" applyFont="1" applyBorder="1" applyAlignment="1">
      <alignment horizontal="left"/>
    </xf>
    <xf numFmtId="0" fontId="36" fillId="2" borderId="12" xfId="4" applyFont="1" applyFill="1" applyBorder="1"/>
    <xf numFmtId="0" fontId="5" fillId="0" borderId="0" xfId="8" applyFont="1"/>
    <xf numFmtId="0" fontId="11" fillId="0" borderId="0" xfId="8" applyFont="1"/>
    <xf numFmtId="0" fontId="4" fillId="0" borderId="0" xfId="8" applyFont="1"/>
    <xf numFmtId="0" fontId="10" fillId="0" borderId="0" xfId="8" applyFont="1"/>
    <xf numFmtId="0" fontId="11" fillId="0" borderId="2" xfId="8" applyFont="1" applyBorder="1"/>
    <xf numFmtId="0" fontId="11" fillId="0" borderId="2" xfId="8" applyFont="1" applyBorder="1" applyAlignment="1">
      <alignment horizontal="right"/>
    </xf>
    <xf numFmtId="0" fontId="11" fillId="0" borderId="3" xfId="8" applyFont="1" applyBorder="1" applyAlignment="1">
      <alignment horizontal="right"/>
    </xf>
    <xf numFmtId="0" fontId="11" fillId="0" borderId="4" xfId="8" applyFont="1" applyBorder="1" applyAlignment="1">
      <alignment horizontal="center"/>
    </xf>
    <xf numFmtId="0" fontId="11" fillId="0" borderId="5" xfId="8" applyFont="1" applyBorder="1" applyAlignment="1">
      <alignment horizontal="left"/>
    </xf>
    <xf numFmtId="0" fontId="11" fillId="0" borderId="5" xfId="8" applyFont="1" applyBorder="1"/>
    <xf numFmtId="0" fontId="11" fillId="0" borderId="6" xfId="8" applyFont="1" applyBorder="1"/>
    <xf numFmtId="0" fontId="11" fillId="0" borderId="7" xfId="8" applyFont="1" applyBorder="1" applyAlignment="1">
      <alignment horizontal="center"/>
    </xf>
    <xf numFmtId="0" fontId="11" fillId="0" borderId="9" xfId="8" applyFont="1" applyBorder="1"/>
    <xf numFmtId="0" fontId="11" fillId="0" borderId="8" xfId="8" applyFont="1" applyBorder="1"/>
    <xf numFmtId="0" fontId="11" fillId="0" borderId="10" xfId="8" applyFont="1" applyBorder="1"/>
    <xf numFmtId="0" fontId="11" fillId="0" borderId="8" xfId="8" applyFont="1" applyBorder="1" applyAlignment="1">
      <alignment horizontal="left"/>
    </xf>
    <xf numFmtId="0" fontId="11" fillId="0" borderId="11" xfId="8" applyFont="1" applyBorder="1" applyAlignment="1">
      <alignment horizontal="center"/>
    </xf>
    <xf numFmtId="0" fontId="11" fillId="0" borderId="13" xfId="8" applyFont="1" applyBorder="1"/>
    <xf numFmtId="0" fontId="23" fillId="0" borderId="0" xfId="8" applyFont="1"/>
    <xf numFmtId="0" fontId="11" fillId="0" borderId="12" xfId="8" applyFont="1" applyBorder="1" applyAlignment="1">
      <alignment horizontal="left"/>
    </xf>
    <xf numFmtId="0" fontId="11" fillId="0" borderId="12" xfId="8" applyFont="1" applyBorder="1"/>
    <xf numFmtId="0" fontId="11" fillId="0" borderId="14" xfId="8" applyFont="1" applyBorder="1"/>
    <xf numFmtId="0" fontId="11" fillId="0" borderId="21" xfId="2" applyFont="1" applyBorder="1" applyAlignment="1">
      <alignment horizontal="right"/>
    </xf>
    <xf numFmtId="0" fontId="44" fillId="0" borderId="0" xfId="2" applyFont="1" applyAlignment="1">
      <alignment horizontal="right"/>
    </xf>
    <xf numFmtId="0" fontId="6" fillId="0" borderId="0" xfId="2" applyFont="1"/>
    <xf numFmtId="0" fontId="45" fillId="0" borderId="5" xfId="2" applyFont="1" applyBorder="1"/>
    <xf numFmtId="0" fontId="11" fillId="0" borderId="13" xfId="0" applyFont="1" applyBorder="1"/>
    <xf numFmtId="0" fontId="15" fillId="0" borderId="5" xfId="0" applyFont="1" applyBorder="1" applyAlignment="1">
      <alignment horizontal="left"/>
    </xf>
    <xf numFmtId="0" fontId="15" fillId="0" borderId="28" xfId="2" applyFont="1" applyBorder="1"/>
    <xf numFmtId="0" fontId="45" fillId="0" borderId="8" xfId="2" applyFont="1" applyBorder="1"/>
    <xf numFmtId="0" fontId="11" fillId="0" borderId="0" xfId="0" applyFont="1" applyAlignment="1">
      <alignment horizontal="left"/>
    </xf>
    <xf numFmtId="0" fontId="15" fillId="0" borderId="25" xfId="2" applyFont="1" applyBorder="1"/>
    <xf numFmtId="0" fontId="45" fillId="0" borderId="12" xfId="2" applyFont="1" applyBorder="1"/>
    <xf numFmtId="0" fontId="15" fillId="0" borderId="32" xfId="2" applyFont="1" applyBorder="1"/>
    <xf numFmtId="0" fontId="28" fillId="0" borderId="33" xfId="9" applyFont="1" applyBorder="1" applyAlignment="1" applyProtection="1">
      <alignment horizontal="center"/>
    </xf>
    <xf numFmtId="0" fontId="28" fillId="0" borderId="34" xfId="9" applyFont="1" applyBorder="1" applyAlignment="1" applyProtection="1"/>
    <xf numFmtId="1" fontId="28" fillId="0" borderId="34" xfId="9" applyNumberFormat="1" applyFont="1" applyBorder="1" applyAlignment="1" applyProtection="1"/>
    <xf numFmtId="0" fontId="28" fillId="0" borderId="0" xfId="10" applyFont="1"/>
    <xf numFmtId="0" fontId="30" fillId="0" borderId="0" xfId="10" applyFont="1"/>
    <xf numFmtId="0" fontId="31" fillId="0" borderId="0" xfId="10" applyFont="1"/>
    <xf numFmtId="0" fontId="36" fillId="0" borderId="35" xfId="9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4" fillId="0" borderId="0" xfId="10" applyFont="1" applyAlignment="1">
      <alignment vertical="center"/>
    </xf>
    <xf numFmtId="0" fontId="36" fillId="0" borderId="0" xfId="9" applyFont="1" applyBorder="1" applyAlignment="1" applyProtection="1"/>
    <xf numFmtId="1" fontId="36" fillId="0" borderId="0" xfId="9" applyNumberFormat="1" applyFont="1" applyBorder="1" applyAlignment="1" applyProtection="1"/>
    <xf numFmtId="0" fontId="36" fillId="0" borderId="0" xfId="9" applyFont="1" applyBorder="1" applyAlignment="1" applyProtection="1">
      <alignment horizontal="center"/>
    </xf>
    <xf numFmtId="0" fontId="35" fillId="0" borderId="0" xfId="9" applyFont="1" applyBorder="1" applyAlignment="1" applyProtection="1">
      <alignment horizontal="right"/>
    </xf>
    <xf numFmtId="0" fontId="36" fillId="0" borderId="0" xfId="10" applyFont="1"/>
    <xf numFmtId="0" fontId="32" fillId="0" borderId="35" xfId="9" applyFont="1" applyBorder="1" applyAlignment="1" applyProtection="1">
      <alignment horizontal="center"/>
    </xf>
    <xf numFmtId="0" fontId="32" fillId="0" borderId="0" xfId="9" applyFont="1" applyBorder="1" applyAlignment="1" applyProtection="1"/>
    <xf numFmtId="1" fontId="38" fillId="0" borderId="0" xfId="9" applyNumberFormat="1" applyFont="1" applyBorder="1" applyAlignment="1" applyProtection="1"/>
    <xf numFmtId="0" fontId="38" fillId="0" borderId="0" xfId="9" applyFont="1" applyBorder="1" applyAlignment="1" applyProtection="1"/>
    <xf numFmtId="0" fontId="10" fillId="0" borderId="0" xfId="9" applyFont="1" applyBorder="1" applyAlignment="1" applyProtection="1"/>
    <xf numFmtId="0" fontId="49" fillId="0" borderId="1" xfId="4" applyFont="1" applyBorder="1" applyAlignment="1">
      <alignment horizontal="center"/>
    </xf>
    <xf numFmtId="0" fontId="36" fillId="0" borderId="2" xfId="9" applyFont="1" applyBorder="1" applyAlignment="1" applyProtection="1"/>
    <xf numFmtId="0" fontId="36" fillId="0" borderId="2" xfId="9" applyFont="1" applyBorder="1" applyAlignment="1" applyProtection="1">
      <alignment horizontal="right"/>
    </xf>
    <xf numFmtId="0" fontId="36" fillId="0" borderId="3" xfId="9" applyFont="1" applyBorder="1" applyAlignment="1" applyProtection="1">
      <alignment horizontal="right"/>
    </xf>
    <xf numFmtId="0" fontId="36" fillId="0" borderId="4" xfId="9" applyFont="1" applyBorder="1" applyAlignment="1" applyProtection="1">
      <alignment horizontal="center"/>
    </xf>
    <xf numFmtId="0" fontId="36" fillId="0" borderId="5" xfId="10" applyFont="1" applyBorder="1" applyAlignment="1">
      <alignment horizontal="left"/>
    </xf>
    <xf numFmtId="0" fontId="36" fillId="0" borderId="5" xfId="10" applyFont="1" applyBorder="1"/>
    <xf numFmtId="0" fontId="36" fillId="0" borderId="5" xfId="9" applyFont="1" applyBorder="1" applyAlignment="1" applyProtection="1"/>
    <xf numFmtId="0" fontId="36" fillId="0" borderId="6" xfId="10" applyFont="1" applyBorder="1"/>
    <xf numFmtId="15" fontId="36" fillId="0" borderId="5" xfId="4" applyNumberFormat="1" applyFont="1" applyBorder="1" applyAlignment="1">
      <alignment horizontal="left"/>
    </xf>
    <xf numFmtId="0" fontId="36" fillId="0" borderId="6" xfId="4" applyFont="1" applyBorder="1"/>
    <xf numFmtId="0" fontId="36" fillId="0" borderId="7" xfId="9" applyFont="1" applyBorder="1" applyAlignment="1" applyProtection="1">
      <alignment horizontal="center"/>
    </xf>
    <xf numFmtId="0" fontId="36" fillId="0" borderId="8" xfId="10" applyFont="1" applyBorder="1" applyAlignment="1">
      <alignment horizontal="left"/>
    </xf>
    <xf numFmtId="0" fontId="36" fillId="0" borderId="8" xfId="10" applyFont="1" applyBorder="1"/>
    <xf numFmtId="0" fontId="36" fillId="0" borderId="9" xfId="9" applyFont="1" applyBorder="1" applyAlignment="1" applyProtection="1"/>
    <xf numFmtId="0" fontId="36" fillId="0" borderId="10" xfId="10" applyFont="1" applyBorder="1"/>
    <xf numFmtId="0" fontId="36" fillId="0" borderId="8" xfId="9" applyFont="1" applyBorder="1" applyAlignment="1" applyProtection="1">
      <alignment horizontal="left"/>
    </xf>
    <xf numFmtId="0" fontId="36" fillId="0" borderId="8" xfId="9" applyFont="1" applyBorder="1" applyAlignment="1" applyProtection="1"/>
    <xf numFmtId="0" fontId="36" fillId="0" borderId="10" xfId="9" applyFont="1" applyBorder="1" applyAlignment="1" applyProtection="1"/>
    <xf numFmtId="0" fontId="36" fillId="0" borderId="11" xfId="9" applyFont="1" applyBorder="1" applyAlignment="1" applyProtection="1">
      <alignment horizontal="center"/>
    </xf>
    <xf numFmtId="0" fontId="36" fillId="0" borderId="12" xfId="9" applyFont="1" applyBorder="1" applyAlignment="1" applyProtection="1"/>
    <xf numFmtId="0" fontId="36" fillId="0" borderId="13" xfId="9" applyFont="1" applyBorder="1" applyAlignment="1" applyProtection="1"/>
    <xf numFmtId="0" fontId="36" fillId="0" borderId="14" xfId="9" applyFont="1" applyBorder="1" applyAlignment="1" applyProtection="1"/>
    <xf numFmtId="0" fontId="36" fillId="0" borderId="12" xfId="9" applyFont="1" applyBorder="1" applyAlignment="1" applyProtection="1">
      <alignment horizontal="left"/>
    </xf>
    <xf numFmtId="0" fontId="36" fillId="0" borderId="12" xfId="10" applyFont="1" applyBorder="1"/>
    <xf numFmtId="0" fontId="36" fillId="0" borderId="14" xfId="10" applyFont="1" applyBorder="1"/>
    <xf numFmtId="0" fontId="36" fillId="0" borderId="4" xfId="10" applyFont="1" applyBorder="1" applyAlignment="1">
      <alignment horizontal="center"/>
    </xf>
    <xf numFmtId="0" fontId="36" fillId="0" borderId="7" xfId="10" applyFont="1" applyBorder="1" applyAlignment="1">
      <alignment horizontal="center"/>
    </xf>
    <xf numFmtId="0" fontId="36" fillId="0" borderId="12" xfId="10" applyFont="1" applyBorder="1" applyAlignment="1">
      <alignment horizontal="left"/>
    </xf>
    <xf numFmtId="0" fontId="36" fillId="0" borderId="11" xfId="10" applyFont="1" applyBorder="1" applyAlignment="1">
      <alignment horizontal="center"/>
    </xf>
    <xf numFmtId="0" fontId="36" fillId="0" borderId="5" xfId="9" applyFont="1" applyBorder="1" applyAlignment="1" applyProtection="1">
      <alignment horizontal="left"/>
    </xf>
    <xf numFmtId="0" fontId="5" fillId="0" borderId="36" xfId="12" applyFont="1" applyFill="1" applyBorder="1" applyAlignment="1">
      <alignment horizontal="center"/>
    </xf>
    <xf numFmtId="0" fontId="5" fillId="0" borderId="37" xfId="12" applyNumberFormat="1" applyFont="1" applyFill="1" applyBorder="1" applyAlignment="1"/>
    <xf numFmtId="1" fontId="5" fillId="0" borderId="37" xfId="12" applyNumberFormat="1" applyFont="1" applyFill="1" applyBorder="1" applyAlignment="1"/>
    <xf numFmtId="0" fontId="51" fillId="0" borderId="0" xfId="0" applyFont="1"/>
    <xf numFmtId="0" fontId="11" fillId="0" borderId="38" xfId="12" applyFont="1" applyFill="1" applyBorder="1" applyAlignment="1">
      <alignment horizontal="center"/>
    </xf>
    <xf numFmtId="0" fontId="4" fillId="0" borderId="38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>
      <alignment horizontal="left"/>
    </xf>
    <xf numFmtId="0" fontId="11" fillId="0" borderId="5" xfId="12" applyNumberFormat="1" applyFont="1" applyFill="1" applyBorder="1" applyAlignment="1"/>
    <xf numFmtId="0" fontId="11" fillId="0" borderId="9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11" xfId="12" applyNumberFormat="1" applyFont="1" applyFill="1" applyBorder="1" applyAlignment="1">
      <alignment horizontal="center"/>
    </xf>
    <xf numFmtId="0" fontId="11" fillId="0" borderId="13" xfId="12" applyNumberFormat="1" applyFont="1" applyFill="1" applyBorder="1" applyAlignment="1"/>
    <xf numFmtId="0" fontId="7" fillId="0" borderId="0" xfId="11" applyFont="1" applyBorder="1" applyAlignment="1" applyProtection="1">
      <alignment horizontal="left"/>
      <protection locked="0"/>
    </xf>
    <xf numFmtId="0" fontId="52" fillId="0" borderId="0" xfId="10" applyFont="1"/>
    <xf numFmtId="0" fontId="35" fillId="0" borderId="0" xfId="10" applyFont="1" applyAlignment="1">
      <alignment horizontal="right"/>
    </xf>
    <xf numFmtId="0" fontId="53" fillId="0" borderId="0" xfId="10" applyFont="1"/>
    <xf numFmtId="0" fontId="11" fillId="0" borderId="8" xfId="12" applyNumberFormat="1" applyFont="1" applyFill="1" applyBorder="1" applyAlignment="1"/>
    <xf numFmtId="0" fontId="11" fillId="0" borderId="12" xfId="12" applyNumberFormat="1" applyFont="1" applyFill="1" applyBorder="1" applyAlignment="1"/>
    <xf numFmtId="0" fontId="28" fillId="0" borderId="33" xfId="9" applyFont="1" applyBorder="1" applyAlignment="1" applyProtection="1"/>
    <xf numFmtId="0" fontId="28" fillId="0" borderId="0" xfId="9" applyFont="1" applyBorder="1" applyAlignment="1" applyProtection="1"/>
    <xf numFmtId="0" fontId="28" fillId="0" borderId="0" xfId="10" applyFont="1" applyAlignment="1">
      <alignment horizontal="center"/>
    </xf>
    <xf numFmtId="0" fontId="54" fillId="0" borderId="0" xfId="10" applyFont="1"/>
    <xf numFmtId="0" fontId="36" fillId="0" borderId="15" xfId="4" applyFont="1" applyBorder="1"/>
    <xf numFmtId="1" fontId="49" fillId="0" borderId="16" xfId="4" applyNumberFormat="1" applyFont="1" applyBorder="1"/>
    <xf numFmtId="0" fontId="36" fillId="0" borderId="16" xfId="4" applyFont="1" applyBorder="1" applyAlignment="1">
      <alignment horizontal="right"/>
    </xf>
    <xf numFmtId="0" fontId="36" fillId="0" borderId="17" xfId="4" applyFont="1" applyBorder="1" applyAlignment="1">
      <alignment horizontal="right"/>
    </xf>
    <xf numFmtId="0" fontId="47" fillId="0" borderId="0" xfId="10" applyAlignment="1">
      <alignment horizontal="center"/>
    </xf>
    <xf numFmtId="0" fontId="36" fillId="0" borderId="32" xfId="4" applyFont="1" applyBorder="1"/>
    <xf numFmtId="0" fontId="36" fillId="0" borderId="23" xfId="4" applyFont="1" applyBorder="1"/>
    <xf numFmtId="0" fontId="36" fillId="0" borderId="24" xfId="4" applyFont="1" applyBorder="1"/>
    <xf numFmtId="0" fontId="36" fillId="0" borderId="19" xfId="4" applyFont="1" applyBorder="1"/>
    <xf numFmtId="0" fontId="36" fillId="0" borderId="25" xfId="4" applyFont="1" applyBorder="1"/>
    <xf numFmtId="0" fontId="36" fillId="0" borderId="26" xfId="4" applyFont="1" applyBorder="1"/>
    <xf numFmtId="0" fontId="36" fillId="0" borderId="27" xfId="4" applyFont="1" applyBorder="1"/>
    <xf numFmtId="0" fontId="36" fillId="0" borderId="28" xfId="4" applyFont="1" applyBorder="1"/>
    <xf numFmtId="0" fontId="36" fillId="0" borderId="29" xfId="4" applyFont="1" applyBorder="1"/>
    <xf numFmtId="0" fontId="36" fillId="0" borderId="30" xfId="4" applyFont="1" applyBorder="1"/>
    <xf numFmtId="165" fontId="36" fillId="0" borderId="0" xfId="4" applyNumberFormat="1" applyFont="1"/>
    <xf numFmtId="0" fontId="36" fillId="0" borderId="1" xfId="4" applyFont="1" applyBorder="1"/>
    <xf numFmtId="0" fontId="36" fillId="0" borderId="18" xfId="10" applyFont="1" applyBorder="1" applyAlignment="1">
      <alignment horizontal="left"/>
    </xf>
    <xf numFmtId="0" fontId="41" fillId="0" borderId="0" xfId="4" applyFont="1"/>
    <xf numFmtId="0" fontId="36" fillId="0" borderId="7" xfId="4" applyFont="1" applyBorder="1"/>
    <xf numFmtId="0" fontId="36" fillId="0" borderId="11" xfId="4" applyFont="1" applyBorder="1"/>
    <xf numFmtId="0" fontId="36" fillId="6" borderId="0" xfId="4" applyFont="1" applyFill="1"/>
    <xf numFmtId="0" fontId="36" fillId="6" borderId="0" xfId="4" applyFont="1" applyFill="1" applyAlignment="1">
      <alignment horizontal="center"/>
    </xf>
    <xf numFmtId="0" fontId="53" fillId="0" borderId="18" xfId="10" applyFont="1" applyBorder="1"/>
    <xf numFmtId="0" fontId="53" fillId="0" borderId="9" xfId="10" applyFont="1" applyBorder="1"/>
    <xf numFmtId="0" fontId="53" fillId="0" borderId="19" xfId="10" applyFont="1" applyBorder="1"/>
    <xf numFmtId="0" fontId="55" fillId="0" borderId="0" xfId="4" applyFont="1"/>
    <xf numFmtId="0" fontId="53" fillId="0" borderId="7" xfId="10" applyFont="1" applyBorder="1"/>
    <xf numFmtId="0" fontId="53" fillId="0" borderId="8" xfId="10" applyFont="1" applyBorder="1"/>
    <xf numFmtId="0" fontId="53" fillId="0" borderId="10" xfId="10" applyFont="1" applyBorder="1"/>
    <xf numFmtId="0" fontId="53" fillId="0" borderId="11" xfId="10" applyFont="1" applyBorder="1"/>
    <xf numFmtId="0" fontId="53" fillId="0" borderId="12" xfId="10" applyFont="1" applyBorder="1"/>
    <xf numFmtId="0" fontId="53" fillId="0" borderId="14" xfId="10" applyFont="1" applyBorder="1"/>
    <xf numFmtId="15" fontId="36" fillId="0" borderId="0" xfId="4" applyNumberFormat="1" applyFont="1" applyAlignment="1">
      <alignment horizontal="center"/>
    </xf>
    <xf numFmtId="0" fontId="5" fillId="0" borderId="39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0" xfId="2" applyFont="1" applyBorder="1"/>
    <xf numFmtId="0" fontId="11" fillId="0" borderId="41" xfId="2" applyFont="1" applyBorder="1"/>
    <xf numFmtId="1" fontId="12" fillId="0" borderId="41" xfId="2" applyNumberFormat="1" applyFont="1" applyBorder="1"/>
    <xf numFmtId="0" fontId="11" fillId="0" borderId="41" xfId="2" applyFont="1" applyBorder="1" applyAlignment="1">
      <alignment horizontal="right"/>
    </xf>
    <xf numFmtId="0" fontId="11" fillId="0" borderId="42" xfId="2" applyFont="1" applyBorder="1" applyAlignment="1">
      <alignment horizontal="right"/>
    </xf>
    <xf numFmtId="0" fontId="11" fillId="0" borderId="43" xfId="2" applyFont="1" applyBorder="1"/>
    <xf numFmtId="0" fontId="11" fillId="0" borderId="44" xfId="2" applyFont="1" applyBorder="1" applyAlignment="1">
      <alignment horizontal="right"/>
    </xf>
    <xf numFmtId="0" fontId="11" fillId="0" borderId="45" xfId="2" applyFont="1" applyBorder="1" applyAlignment="1">
      <alignment horizontal="right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horizontal="right"/>
    </xf>
    <xf numFmtId="0" fontId="4" fillId="0" borderId="0" xfId="8" applyFont="1" applyAlignment="1">
      <alignment horizontal="center"/>
    </xf>
    <xf numFmtId="0" fontId="12" fillId="0" borderId="43" xfId="2" applyFont="1" applyBorder="1" applyAlignment="1">
      <alignment horizontal="center"/>
    </xf>
    <xf numFmtId="0" fontId="11" fillId="0" borderId="44" xfId="8" applyFont="1" applyBorder="1"/>
    <xf numFmtId="0" fontId="11" fillId="0" borderId="44" xfId="8" applyFont="1" applyBorder="1" applyAlignment="1">
      <alignment horizontal="right"/>
    </xf>
    <xf numFmtId="0" fontId="11" fillId="0" borderId="45" xfId="8" applyFont="1" applyBorder="1" applyAlignment="1">
      <alignment horizontal="right"/>
    </xf>
    <xf numFmtId="0" fontId="15" fillId="0" borderId="12" xfId="8" applyFont="1" applyBorder="1" applyAlignment="1">
      <alignment horizontal="left"/>
    </xf>
    <xf numFmtId="0" fontId="44" fillId="0" borderId="0" xfId="8" applyFont="1" applyAlignment="1">
      <alignment horizontal="right"/>
    </xf>
    <xf numFmtId="0" fontId="11" fillId="0" borderId="44" xfId="2" applyFont="1" applyBorder="1"/>
    <xf numFmtId="0" fontId="11" fillId="0" borderId="46" xfId="2" applyFont="1" applyBorder="1"/>
    <xf numFmtId="0" fontId="11" fillId="0" borderId="47" xfId="2" applyFont="1" applyBorder="1" applyAlignment="1">
      <alignment horizontal="right"/>
    </xf>
    <xf numFmtId="0" fontId="20" fillId="0" borderId="8" xfId="2" applyFont="1" applyBorder="1"/>
    <xf numFmtId="0" fontId="11" fillId="0" borderId="48" xfId="2" applyFont="1" applyBorder="1" applyAlignment="1">
      <alignment horizontal="center"/>
    </xf>
    <xf numFmtId="0" fontId="11" fillId="0" borderId="49" xfId="2" applyFont="1" applyBorder="1" applyAlignment="1">
      <alignment horizontal="left"/>
    </xf>
    <xf numFmtId="0" fontId="11" fillId="0" borderId="49" xfId="2" applyFont="1" applyBorder="1"/>
    <xf numFmtId="0" fontId="11" fillId="0" borderId="50" xfId="2" applyFont="1" applyBorder="1"/>
    <xf numFmtId="0" fontId="11" fillId="0" borderId="51" xfId="2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0" fontId="11" fillId="0" borderId="52" xfId="2" applyFont="1" applyBorder="1"/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13" fillId="0" borderId="54" xfId="0" applyFont="1" applyBorder="1"/>
    <xf numFmtId="0" fontId="11" fillId="0" borderId="54" xfId="2" applyFont="1" applyBorder="1"/>
    <xf numFmtId="0" fontId="11" fillId="0" borderId="53" xfId="2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0" fontId="13" fillId="0" borderId="56" xfId="0" applyFont="1" applyBorder="1"/>
    <xf numFmtId="0" fontId="11" fillId="0" borderId="56" xfId="2" applyFont="1" applyBorder="1"/>
    <xf numFmtId="0" fontId="11" fillId="0" borderId="55" xfId="2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left"/>
    </xf>
    <xf numFmtId="0" fontId="11" fillId="0" borderId="54" xfId="2" applyFont="1" applyBorder="1" applyAlignment="1">
      <alignment horizontal="left"/>
    </xf>
    <xf numFmtId="0" fontId="13" fillId="0" borderId="52" xfId="0" applyFont="1" applyBorder="1"/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1" applyFont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0CB1E015-0DED-4E89-920B-1DB1A08DF49C}"/>
    <cellStyle name="Hyperlink" xfId="1" builtinId="8"/>
    <cellStyle name="Hyperlink 2" xfId="11" xr:uid="{73B235E4-15B9-4F2A-B05E-6FB21C672BDB}"/>
    <cellStyle name="Hyperlink 3" xfId="6" xr:uid="{9464E20A-C97F-4F9B-B551-6B059D666960}"/>
    <cellStyle name="Normal" xfId="0" builtinId="0"/>
    <cellStyle name="Normal 2" xfId="9" xr:uid="{2F17D060-5595-483A-B664-5E36C3AAD78C}"/>
    <cellStyle name="Normal 2 2" xfId="4" xr:uid="{3A189F54-6652-40A5-A7EC-AFC9A69EA1C7}"/>
    <cellStyle name="Normal 2 2 2" xfId="2" xr:uid="{B9022323-3F88-4894-81C2-BEE1A873AA3B}"/>
    <cellStyle name="Normal 2 3" xfId="12" xr:uid="{7CC3333D-7B8D-40DE-B7C9-C6BF206132D0}"/>
    <cellStyle name="Normal 3" xfId="10" xr:uid="{6F281147-CB6B-4525-954E-8A06797482EA}"/>
    <cellStyle name="Normal 3 2" xfId="7" xr:uid="{9E9E9360-F59B-4308-94E2-88F4157C2ACF}"/>
    <cellStyle name="Normal 3 3" xfId="8" xr:uid="{7BC656BC-7FE6-4A4A-B25D-4FB29EC1157E}"/>
    <cellStyle name="Normal 4" xfId="5" xr:uid="{83E1E8FE-8D20-4F08-8F6B-E7BB5BF461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87B9-82A8-405E-9399-C894702F1980}">
  <sheetPr>
    <pageSetUpPr fitToPage="1"/>
  </sheetPr>
  <dimension ref="B1:Y38"/>
  <sheetViews>
    <sheetView showGridLines="0" showRowColHeaders="0" tabSelected="1" workbookViewId="0">
      <selection activeCell="B29" sqref="B29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18" t="s">
        <v>1793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</row>
    <row r="2" spans="2:25" ht="18.75" x14ac:dyDescent="0.3">
      <c r="B2" s="419" t="s">
        <v>1880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</row>
    <row r="3" spans="2:25" ht="15.75" x14ac:dyDescent="0.25">
      <c r="B3" s="420" t="s">
        <v>1794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</row>
    <row r="5" spans="2:25" x14ac:dyDescent="0.25">
      <c r="B5" s="421" t="s">
        <v>1795</v>
      </c>
      <c r="C5" s="421" t="s">
        <v>1796</v>
      </c>
      <c r="D5" s="421" t="s">
        <v>1797</v>
      </c>
      <c r="E5" s="421" t="s">
        <v>1798</v>
      </c>
      <c r="F5" s="421" t="s">
        <v>1799</v>
      </c>
      <c r="G5" s="421" t="s">
        <v>1800</v>
      </c>
      <c r="H5" s="421" t="s">
        <v>1801</v>
      </c>
      <c r="I5" s="421" t="s">
        <v>1802</v>
      </c>
      <c r="J5" s="421" t="s">
        <v>1803</v>
      </c>
      <c r="K5" s="421" t="s">
        <v>1804</v>
      </c>
      <c r="L5" s="421" t="s">
        <v>1805</v>
      </c>
      <c r="M5" s="422"/>
      <c r="N5" s="423"/>
      <c r="O5" s="421" t="s">
        <v>1806</v>
      </c>
      <c r="P5" s="421" t="s">
        <v>1796</v>
      </c>
      <c r="Q5" s="421" t="s">
        <v>1797</v>
      </c>
      <c r="R5" s="421" t="s">
        <v>1798</v>
      </c>
      <c r="S5" s="421" t="s">
        <v>1799</v>
      </c>
      <c r="T5" s="421" t="s">
        <v>1800</v>
      </c>
      <c r="U5" s="423"/>
      <c r="V5" s="423"/>
      <c r="W5" s="423"/>
      <c r="X5" s="423"/>
      <c r="Y5" s="423"/>
    </row>
    <row r="6" spans="2:25" x14ac:dyDescent="0.25">
      <c r="B6" s="423"/>
      <c r="C6" s="421" t="s">
        <v>1807</v>
      </c>
      <c r="D6" s="421" t="s">
        <v>1808</v>
      </c>
      <c r="E6" s="421" t="s">
        <v>1809</v>
      </c>
      <c r="F6" s="421" t="s">
        <v>1810</v>
      </c>
      <c r="G6" s="421" t="s">
        <v>1811</v>
      </c>
      <c r="H6" s="421" t="s">
        <v>1812</v>
      </c>
      <c r="I6" s="421" t="s">
        <v>1813</v>
      </c>
      <c r="J6" s="421" t="s">
        <v>1814</v>
      </c>
      <c r="K6" s="423"/>
      <c r="L6" s="423"/>
      <c r="M6" s="422"/>
      <c r="N6" s="423"/>
      <c r="O6" s="421" t="s">
        <v>1815</v>
      </c>
      <c r="P6" s="421" t="s">
        <v>1796</v>
      </c>
      <c r="Q6" s="421" t="s">
        <v>1797</v>
      </c>
      <c r="R6" s="421" t="s">
        <v>1798</v>
      </c>
      <c r="S6" s="421" t="s">
        <v>1799</v>
      </c>
      <c r="T6" s="421" t="s">
        <v>1800</v>
      </c>
      <c r="U6" s="421" t="s">
        <v>1801</v>
      </c>
      <c r="V6" s="423"/>
      <c r="W6" s="423"/>
      <c r="X6" s="423"/>
      <c r="Y6" s="423"/>
    </row>
    <row r="7" spans="2:25" x14ac:dyDescent="0.25">
      <c r="B7" s="421" t="s">
        <v>1816</v>
      </c>
      <c r="C7" s="421" t="s">
        <v>1796</v>
      </c>
      <c r="D7" s="423"/>
      <c r="E7" s="423"/>
      <c r="F7" s="423"/>
      <c r="G7" s="423"/>
      <c r="H7" s="423"/>
      <c r="I7" s="423"/>
      <c r="J7" s="423"/>
      <c r="K7" s="423"/>
      <c r="L7" s="423"/>
      <c r="M7" s="422"/>
      <c r="N7" s="423"/>
      <c r="O7" s="421" t="s">
        <v>1817</v>
      </c>
      <c r="P7" s="421" t="s">
        <v>1796</v>
      </c>
      <c r="Q7" s="421" t="s">
        <v>1797</v>
      </c>
      <c r="R7" s="423"/>
      <c r="S7" s="423"/>
      <c r="T7" s="423"/>
      <c r="U7" s="423"/>
      <c r="V7" s="423"/>
      <c r="W7" s="423"/>
      <c r="X7" s="423"/>
      <c r="Y7" s="423"/>
    </row>
    <row r="8" spans="2:25" x14ac:dyDescent="0.25">
      <c r="B8" s="421" t="s">
        <v>1818</v>
      </c>
      <c r="C8" s="421" t="s">
        <v>1796</v>
      </c>
      <c r="D8" s="421" t="s">
        <v>1797</v>
      </c>
      <c r="E8" s="421" t="s">
        <v>1798</v>
      </c>
      <c r="F8" s="421" t="s">
        <v>1799</v>
      </c>
      <c r="G8" s="421" t="s">
        <v>1800</v>
      </c>
      <c r="H8" s="423"/>
      <c r="I8" s="423"/>
      <c r="J8" s="423"/>
      <c r="K8" s="423"/>
      <c r="L8" s="423"/>
      <c r="M8" s="422"/>
      <c r="N8" s="423"/>
      <c r="O8" s="421" t="s">
        <v>1819</v>
      </c>
      <c r="P8" s="421" t="s">
        <v>1796</v>
      </c>
      <c r="Q8" s="421" t="s">
        <v>1797</v>
      </c>
      <c r="R8" s="421" t="s">
        <v>1798</v>
      </c>
      <c r="S8" s="421" t="s">
        <v>1799</v>
      </c>
      <c r="T8" s="421" t="s">
        <v>1800</v>
      </c>
      <c r="U8" s="421" t="s">
        <v>1801</v>
      </c>
      <c r="V8" s="421" t="s">
        <v>1802</v>
      </c>
      <c r="W8" s="423"/>
      <c r="X8" s="423"/>
      <c r="Y8" s="423"/>
    </row>
    <row r="9" spans="2:25" x14ac:dyDescent="0.25">
      <c r="B9" s="421" t="s">
        <v>1820</v>
      </c>
      <c r="C9" s="421" t="s">
        <v>1796</v>
      </c>
      <c r="D9" s="421" t="s">
        <v>1797</v>
      </c>
      <c r="E9" s="421" t="s">
        <v>1798</v>
      </c>
      <c r="F9" s="423"/>
      <c r="G9" s="423"/>
      <c r="H9" s="423"/>
      <c r="I9" s="423"/>
      <c r="J9" s="423"/>
      <c r="K9" s="423"/>
      <c r="L9" s="423"/>
      <c r="M9" s="422"/>
      <c r="N9" s="423"/>
      <c r="O9" s="421" t="s">
        <v>1821</v>
      </c>
      <c r="P9" s="421" t="s">
        <v>1796</v>
      </c>
      <c r="Q9" s="421" t="s">
        <v>1797</v>
      </c>
      <c r="R9" s="423"/>
      <c r="S9" s="423"/>
      <c r="T9" s="423"/>
      <c r="U9" s="423"/>
      <c r="V9" s="423"/>
      <c r="W9" s="423"/>
      <c r="X9" s="423"/>
      <c r="Y9" s="423"/>
    </row>
    <row r="10" spans="2:25" x14ac:dyDescent="0.25">
      <c r="B10" s="421" t="s">
        <v>1822</v>
      </c>
      <c r="C10" s="421" t="s">
        <v>1796</v>
      </c>
      <c r="D10" s="421" t="s">
        <v>1797</v>
      </c>
      <c r="E10" s="421" t="s">
        <v>1798</v>
      </c>
      <c r="F10" s="421" t="s">
        <v>1799</v>
      </c>
      <c r="G10" s="421" t="s">
        <v>1800</v>
      </c>
      <c r="H10" s="423"/>
      <c r="I10" s="423"/>
      <c r="J10" s="423"/>
      <c r="K10" s="423"/>
      <c r="L10" s="423"/>
      <c r="M10" s="422"/>
      <c r="N10" s="423"/>
      <c r="O10" s="421" t="s">
        <v>1823</v>
      </c>
      <c r="P10" s="421" t="s">
        <v>1796</v>
      </c>
      <c r="Q10" s="421" t="s">
        <v>1797</v>
      </c>
      <c r="R10" s="423"/>
      <c r="S10" s="423"/>
      <c r="T10" s="423"/>
      <c r="U10" s="423"/>
      <c r="V10" s="423"/>
      <c r="W10" s="423"/>
      <c r="X10" s="423"/>
      <c r="Y10" s="423"/>
    </row>
    <row r="11" spans="2:25" x14ac:dyDescent="0.25">
      <c r="B11" s="421" t="s">
        <v>1824</v>
      </c>
      <c r="C11" s="421" t="s">
        <v>1796</v>
      </c>
      <c r="D11" s="421" t="s">
        <v>1797</v>
      </c>
      <c r="E11" s="421" t="s">
        <v>1798</v>
      </c>
      <c r="F11" s="423"/>
      <c r="G11" s="423"/>
      <c r="H11" s="423"/>
      <c r="I11" s="423"/>
      <c r="J11" s="423"/>
      <c r="K11" s="423"/>
      <c r="L11" s="423"/>
      <c r="M11" s="422"/>
      <c r="N11" s="423"/>
      <c r="O11" s="421" t="s">
        <v>1825</v>
      </c>
      <c r="P11" s="421" t="s">
        <v>1796</v>
      </c>
      <c r="Q11" s="421" t="s">
        <v>1797</v>
      </c>
      <c r="R11" s="423"/>
      <c r="S11" s="423"/>
      <c r="T11" s="423"/>
      <c r="U11" s="423"/>
      <c r="V11" s="423"/>
      <c r="W11" s="423"/>
      <c r="X11" s="423"/>
      <c r="Y11" s="423"/>
    </row>
    <row r="12" spans="2:25" x14ac:dyDescent="0.25">
      <c r="B12" s="421" t="s">
        <v>1826</v>
      </c>
      <c r="C12" s="421" t="s">
        <v>1796</v>
      </c>
      <c r="D12" s="423"/>
      <c r="E12" s="423"/>
      <c r="F12" s="423"/>
      <c r="G12" s="423"/>
      <c r="H12" s="423"/>
      <c r="I12" s="423"/>
      <c r="J12" s="423"/>
      <c r="K12" s="423"/>
      <c r="L12" s="423"/>
      <c r="M12" s="422"/>
      <c r="N12" s="423"/>
      <c r="O12" s="421" t="s">
        <v>1827</v>
      </c>
      <c r="P12" s="421" t="s">
        <v>1796</v>
      </c>
      <c r="Q12" s="421" t="s">
        <v>1797</v>
      </c>
      <c r="R12" s="421" t="s">
        <v>1798</v>
      </c>
      <c r="S12" s="421" t="s">
        <v>1799</v>
      </c>
      <c r="T12" s="423"/>
      <c r="U12" s="423"/>
      <c r="V12" s="423"/>
      <c r="W12" s="423"/>
      <c r="X12" s="423"/>
      <c r="Y12" s="423"/>
    </row>
    <row r="13" spans="2:25" x14ac:dyDescent="0.25">
      <c r="B13" s="421" t="s">
        <v>1828</v>
      </c>
      <c r="C13" s="421" t="s">
        <v>1796</v>
      </c>
      <c r="D13" s="421" t="s">
        <v>1797</v>
      </c>
      <c r="E13" s="421" t="s">
        <v>1798</v>
      </c>
      <c r="F13" s="421" t="s">
        <v>1799</v>
      </c>
      <c r="G13" s="421" t="s">
        <v>1800</v>
      </c>
      <c r="H13" s="421" t="s">
        <v>1801</v>
      </c>
      <c r="I13" s="421" t="s">
        <v>1802</v>
      </c>
      <c r="J13" s="423"/>
      <c r="K13" s="423"/>
      <c r="L13" s="423"/>
      <c r="M13" s="422"/>
      <c r="N13" s="423"/>
      <c r="O13" s="421" t="s">
        <v>1829</v>
      </c>
      <c r="P13" s="421" t="s">
        <v>1796</v>
      </c>
      <c r="Q13" s="423"/>
      <c r="R13" s="423"/>
      <c r="S13" s="423"/>
      <c r="T13" s="423"/>
      <c r="U13" s="423"/>
      <c r="V13" s="423"/>
      <c r="W13" s="423"/>
      <c r="X13" s="423"/>
      <c r="Y13" s="423"/>
    </row>
    <row r="14" spans="2:25" x14ac:dyDescent="0.25">
      <c r="B14" s="421" t="s">
        <v>1830</v>
      </c>
      <c r="C14" s="421" t="s">
        <v>1796</v>
      </c>
      <c r="D14" s="421" t="s">
        <v>1797</v>
      </c>
      <c r="E14" s="423"/>
      <c r="F14" s="423"/>
      <c r="G14" s="423"/>
      <c r="H14" s="423"/>
      <c r="I14" s="423"/>
      <c r="J14" s="423"/>
      <c r="K14" s="423"/>
      <c r="L14" s="423"/>
      <c r="M14" s="422"/>
      <c r="N14" s="423"/>
      <c r="O14" s="421" t="s">
        <v>1831</v>
      </c>
      <c r="P14" s="421" t="s">
        <v>1796</v>
      </c>
      <c r="Q14" s="423"/>
      <c r="R14" s="423"/>
      <c r="S14" s="423"/>
      <c r="T14" s="423"/>
      <c r="U14" s="423"/>
      <c r="V14" s="423"/>
      <c r="W14" s="423"/>
      <c r="X14" s="423"/>
      <c r="Y14" s="423"/>
    </row>
    <row r="15" spans="2:25" x14ac:dyDescent="0.25">
      <c r="B15" s="421" t="s">
        <v>1832</v>
      </c>
      <c r="C15" s="421" t="s">
        <v>1796</v>
      </c>
      <c r="D15" s="421" t="s">
        <v>1797</v>
      </c>
      <c r="E15" s="423"/>
      <c r="F15" s="423"/>
      <c r="G15" s="423"/>
      <c r="H15" s="423"/>
      <c r="I15" s="423"/>
      <c r="J15" s="423"/>
      <c r="K15" s="423"/>
      <c r="L15" s="423"/>
      <c r="M15" s="422"/>
      <c r="N15" s="423"/>
      <c r="O15" s="421" t="s">
        <v>1833</v>
      </c>
      <c r="P15" s="421" t="s">
        <v>1796</v>
      </c>
      <c r="Q15" s="423"/>
      <c r="R15" s="423"/>
      <c r="S15" s="423"/>
      <c r="T15" s="423"/>
      <c r="U15" s="423"/>
      <c r="V15" s="423"/>
      <c r="W15" s="423"/>
      <c r="X15" s="423"/>
      <c r="Y15" s="423"/>
    </row>
    <row r="16" spans="2:25" x14ac:dyDescent="0.25">
      <c r="B16" s="421" t="s">
        <v>1834</v>
      </c>
      <c r="C16" s="421" t="s">
        <v>1796</v>
      </c>
      <c r="D16" s="423"/>
      <c r="E16" s="423"/>
      <c r="F16" s="423"/>
      <c r="G16" s="423"/>
      <c r="H16" s="423"/>
      <c r="I16" s="423"/>
      <c r="J16" s="423"/>
      <c r="K16" s="423"/>
      <c r="L16" s="423"/>
      <c r="M16" s="422"/>
      <c r="N16" s="423"/>
      <c r="O16" s="421" t="s">
        <v>1835</v>
      </c>
      <c r="P16" s="421" t="s">
        <v>1796</v>
      </c>
      <c r="Q16" s="423"/>
      <c r="R16" s="423"/>
      <c r="S16" s="423"/>
      <c r="T16" s="423"/>
      <c r="U16" s="423"/>
      <c r="V16" s="423"/>
      <c r="W16" s="423"/>
      <c r="X16" s="423"/>
      <c r="Y16" s="423"/>
    </row>
    <row r="17" spans="2:25" x14ac:dyDescent="0.25">
      <c r="B17" s="421" t="s">
        <v>1836</v>
      </c>
      <c r="C17" s="421" t="s">
        <v>1796</v>
      </c>
      <c r="D17" s="421" t="s">
        <v>1797</v>
      </c>
      <c r="E17" s="421" t="s">
        <v>1798</v>
      </c>
      <c r="F17" s="423"/>
      <c r="G17" s="423"/>
      <c r="H17" s="423"/>
      <c r="I17" s="423"/>
      <c r="J17" s="423"/>
      <c r="K17" s="423"/>
      <c r="L17" s="423"/>
      <c r="M17" s="422"/>
      <c r="N17" s="423"/>
      <c r="O17" s="421" t="s">
        <v>1837</v>
      </c>
      <c r="P17" s="421" t="s">
        <v>1796</v>
      </c>
      <c r="Q17" s="423"/>
      <c r="R17" s="423"/>
      <c r="S17" s="423"/>
      <c r="T17" s="423"/>
      <c r="U17" s="423"/>
      <c r="V17" s="423"/>
      <c r="W17" s="423"/>
      <c r="X17" s="423"/>
      <c r="Y17" s="423"/>
    </row>
    <row r="18" spans="2:25" x14ac:dyDescent="0.25">
      <c r="B18" s="421" t="s">
        <v>1838</v>
      </c>
      <c r="C18" s="421" t="s">
        <v>1796</v>
      </c>
      <c r="D18" s="421" t="s">
        <v>1797</v>
      </c>
      <c r="E18" s="423"/>
      <c r="F18" s="423"/>
      <c r="G18" s="423"/>
      <c r="H18" s="423"/>
      <c r="I18" s="423"/>
      <c r="J18" s="423"/>
      <c r="K18" s="423"/>
      <c r="L18" s="423"/>
      <c r="M18" s="422"/>
      <c r="N18" s="423"/>
      <c r="O18" s="421" t="s">
        <v>1839</v>
      </c>
      <c r="P18" s="421" t="s">
        <v>1796</v>
      </c>
      <c r="Q18" s="423"/>
      <c r="R18" s="423"/>
      <c r="S18" s="423"/>
      <c r="T18" s="423"/>
      <c r="U18" s="423"/>
      <c r="V18" s="423"/>
      <c r="W18" s="423"/>
      <c r="X18" s="423"/>
      <c r="Y18" s="423"/>
    </row>
    <row r="19" spans="2:25" x14ac:dyDescent="0.25">
      <c r="B19" s="421" t="s">
        <v>1840</v>
      </c>
      <c r="C19" s="421" t="s">
        <v>1796</v>
      </c>
      <c r="D19" s="421" t="s">
        <v>1797</v>
      </c>
      <c r="E19" s="421" t="s">
        <v>1798</v>
      </c>
      <c r="F19" s="421" t="s">
        <v>1799</v>
      </c>
      <c r="G19" s="423"/>
      <c r="H19" s="423"/>
      <c r="I19" s="423"/>
      <c r="J19" s="423"/>
      <c r="K19" s="423"/>
      <c r="L19" s="423"/>
      <c r="M19" s="422"/>
      <c r="N19" s="423"/>
      <c r="O19" s="421" t="s">
        <v>1841</v>
      </c>
      <c r="P19" s="421" t="s">
        <v>1796</v>
      </c>
      <c r="Q19" s="423"/>
      <c r="R19" s="423"/>
      <c r="S19" s="423"/>
      <c r="T19" s="423"/>
      <c r="U19" s="423"/>
      <c r="V19" s="423"/>
      <c r="W19" s="423"/>
      <c r="X19" s="423"/>
      <c r="Y19" s="423"/>
    </row>
    <row r="20" spans="2:25" x14ac:dyDescent="0.25">
      <c r="B20" s="421" t="s">
        <v>1842</v>
      </c>
      <c r="C20" s="421" t="s">
        <v>1796</v>
      </c>
      <c r="D20" s="423"/>
      <c r="E20" s="423"/>
      <c r="F20" s="423"/>
      <c r="G20" s="423"/>
      <c r="H20" s="423"/>
      <c r="I20" s="423"/>
      <c r="J20" s="423"/>
      <c r="K20" s="423"/>
      <c r="L20" s="423"/>
      <c r="M20" s="422"/>
      <c r="N20" s="423"/>
      <c r="O20" s="421" t="s">
        <v>1843</v>
      </c>
      <c r="P20" s="421" t="s">
        <v>1796</v>
      </c>
      <c r="Q20" s="423"/>
      <c r="R20" s="423"/>
      <c r="S20" s="423"/>
      <c r="T20" s="423"/>
      <c r="U20" s="423"/>
      <c r="V20" s="423"/>
      <c r="W20" s="423"/>
      <c r="X20" s="423"/>
      <c r="Y20" s="423"/>
    </row>
    <row r="21" spans="2:25" x14ac:dyDescent="0.25">
      <c r="B21" s="421" t="s">
        <v>1844</v>
      </c>
      <c r="C21" s="421" t="s">
        <v>1796</v>
      </c>
      <c r="D21" s="421" t="s">
        <v>1797</v>
      </c>
      <c r="E21" s="421" t="s">
        <v>1798</v>
      </c>
      <c r="F21" s="421" t="s">
        <v>1799</v>
      </c>
      <c r="G21" s="421" t="s">
        <v>1800</v>
      </c>
      <c r="H21" s="421" t="s">
        <v>1801</v>
      </c>
      <c r="I21" s="421" t="s">
        <v>1802</v>
      </c>
      <c r="J21" s="423"/>
      <c r="K21" s="423"/>
      <c r="L21" s="423"/>
      <c r="M21" s="422"/>
      <c r="N21" s="423"/>
      <c r="O21" s="421" t="s">
        <v>1845</v>
      </c>
      <c r="P21" s="421" t="s">
        <v>1796</v>
      </c>
      <c r="Q21" s="423"/>
      <c r="R21" s="423"/>
      <c r="S21" s="423"/>
      <c r="T21" s="423"/>
      <c r="U21" s="423"/>
      <c r="V21" s="423"/>
      <c r="W21" s="423"/>
      <c r="X21" s="423"/>
      <c r="Y21" s="423"/>
    </row>
    <row r="22" spans="2:25" x14ac:dyDescent="0.25">
      <c r="B22" s="421" t="s">
        <v>1846</v>
      </c>
      <c r="C22" s="421" t="s">
        <v>1796</v>
      </c>
      <c r="D22" s="421" t="s">
        <v>1797</v>
      </c>
      <c r="E22" s="423"/>
      <c r="F22" s="423"/>
      <c r="G22" s="423"/>
      <c r="H22" s="423"/>
      <c r="I22" s="423"/>
      <c r="J22" s="423"/>
      <c r="K22" s="423"/>
      <c r="L22" s="423"/>
      <c r="M22" s="422"/>
      <c r="N22" s="423"/>
      <c r="O22" s="421" t="s">
        <v>1847</v>
      </c>
      <c r="P22" s="421" t="s">
        <v>1796</v>
      </c>
      <c r="Q22" s="423"/>
      <c r="R22" s="423"/>
      <c r="S22" s="423"/>
      <c r="T22" s="423"/>
      <c r="U22" s="423"/>
      <c r="V22" s="423"/>
      <c r="W22" s="423"/>
      <c r="X22" s="423"/>
      <c r="Y22" s="423"/>
    </row>
    <row r="23" spans="2:25" x14ac:dyDescent="0.25">
      <c r="B23" s="421" t="s">
        <v>1848</v>
      </c>
      <c r="C23" s="421" t="s">
        <v>1796</v>
      </c>
      <c r="D23" s="421" t="s">
        <v>1797</v>
      </c>
      <c r="E23" s="423"/>
      <c r="F23" s="423"/>
      <c r="G23" s="423"/>
      <c r="H23" s="423"/>
      <c r="I23" s="423"/>
      <c r="J23" s="423"/>
      <c r="K23" s="423"/>
      <c r="L23" s="423"/>
      <c r="M23" s="422"/>
      <c r="N23" s="423"/>
      <c r="O23" s="421" t="s">
        <v>1849</v>
      </c>
      <c r="P23" s="421" t="s">
        <v>1796</v>
      </c>
      <c r="Q23" s="423"/>
      <c r="R23" s="423"/>
      <c r="S23" s="423"/>
      <c r="T23" s="423"/>
      <c r="U23" s="423"/>
      <c r="V23" s="423"/>
      <c r="W23" s="423"/>
      <c r="X23" s="423"/>
      <c r="Y23" s="423"/>
    </row>
    <row r="24" spans="2:25" x14ac:dyDescent="0.25">
      <c r="B24" s="421" t="s">
        <v>1850</v>
      </c>
      <c r="C24" s="421" t="s">
        <v>1796</v>
      </c>
      <c r="D24" s="421" t="s">
        <v>1797</v>
      </c>
      <c r="E24" s="421" t="s">
        <v>1798</v>
      </c>
      <c r="F24" s="421" t="s">
        <v>1799</v>
      </c>
      <c r="G24" s="421" t="s">
        <v>1800</v>
      </c>
      <c r="H24" s="421" t="s">
        <v>1801</v>
      </c>
      <c r="I24" s="421" t="s">
        <v>1802</v>
      </c>
      <c r="J24" s="421" t="s">
        <v>1803</v>
      </c>
      <c r="K24" s="421" t="s">
        <v>1804</v>
      </c>
      <c r="L24" s="421" t="s">
        <v>1805</v>
      </c>
      <c r="M24" s="422"/>
      <c r="N24" s="423"/>
      <c r="O24" s="421" t="s">
        <v>1851</v>
      </c>
      <c r="P24" s="421" t="s">
        <v>1796</v>
      </c>
      <c r="Q24" s="423"/>
      <c r="R24" s="423"/>
      <c r="S24" s="423"/>
      <c r="T24" s="423"/>
      <c r="U24" s="423"/>
      <c r="V24" s="423"/>
      <c r="W24" s="423"/>
      <c r="X24" s="423"/>
      <c r="Y24" s="423"/>
    </row>
    <row r="25" spans="2:25" x14ac:dyDescent="0.25">
      <c r="B25" s="421" t="s">
        <v>1852</v>
      </c>
      <c r="C25" s="421" t="s">
        <v>1796</v>
      </c>
      <c r="D25" s="421" t="s">
        <v>1797</v>
      </c>
      <c r="E25" s="423"/>
      <c r="F25" s="423"/>
      <c r="G25" s="423"/>
      <c r="H25" s="423"/>
      <c r="I25" s="423"/>
      <c r="J25" s="423"/>
      <c r="K25" s="423"/>
      <c r="L25" s="423"/>
      <c r="M25" s="422"/>
      <c r="N25" s="423"/>
      <c r="O25" s="421" t="s">
        <v>1853</v>
      </c>
      <c r="P25" s="421" t="s">
        <v>1796</v>
      </c>
      <c r="Q25" s="421" t="s">
        <v>1797</v>
      </c>
      <c r="R25" s="421" t="s">
        <v>1798</v>
      </c>
      <c r="S25" s="421" t="s">
        <v>1799</v>
      </c>
      <c r="T25" s="423"/>
      <c r="U25" s="423"/>
      <c r="V25" s="423"/>
      <c r="W25" s="423"/>
      <c r="X25" s="423"/>
      <c r="Y25" s="423"/>
    </row>
    <row r="26" spans="2:25" x14ac:dyDescent="0.25">
      <c r="B26" s="421" t="s">
        <v>1854</v>
      </c>
      <c r="C26" s="421" t="s">
        <v>1796</v>
      </c>
      <c r="D26" s="421" t="s">
        <v>1797</v>
      </c>
      <c r="E26" s="423"/>
      <c r="F26" s="423"/>
      <c r="G26" s="423"/>
      <c r="H26" s="423"/>
      <c r="I26" s="423"/>
      <c r="J26" s="423"/>
      <c r="K26" s="423"/>
      <c r="L26" s="423"/>
      <c r="M26" s="422"/>
      <c r="N26" s="423"/>
      <c r="O26" s="421" t="s">
        <v>1855</v>
      </c>
      <c r="P26" s="421" t="s">
        <v>1796</v>
      </c>
      <c r="Q26" s="421" t="s">
        <v>1797</v>
      </c>
      <c r="R26" s="421" t="s">
        <v>1798</v>
      </c>
      <c r="S26" s="421" t="s">
        <v>1799</v>
      </c>
      <c r="T26" s="421" t="s">
        <v>1800</v>
      </c>
      <c r="U26" s="421" t="s">
        <v>1801</v>
      </c>
      <c r="V26" s="421" t="s">
        <v>1802</v>
      </c>
      <c r="W26" s="421" t="s">
        <v>1803</v>
      </c>
      <c r="X26" s="421" t="s">
        <v>1804</v>
      </c>
      <c r="Y26" s="421" t="s">
        <v>1805</v>
      </c>
    </row>
    <row r="27" spans="2:25" x14ac:dyDescent="0.25">
      <c r="B27" s="421" t="s">
        <v>1856</v>
      </c>
      <c r="C27" s="421" t="s">
        <v>1796</v>
      </c>
      <c r="D27" s="421" t="s">
        <v>1797</v>
      </c>
      <c r="E27" s="421" t="s">
        <v>1798</v>
      </c>
      <c r="F27" s="421" t="s">
        <v>1799</v>
      </c>
      <c r="G27" s="421" t="s">
        <v>1800</v>
      </c>
      <c r="H27" s="421" t="s">
        <v>1801</v>
      </c>
      <c r="I27" s="421" t="s">
        <v>1802</v>
      </c>
      <c r="J27" s="421" t="s">
        <v>1803</v>
      </c>
      <c r="K27" s="421" t="s">
        <v>1804</v>
      </c>
      <c r="L27" s="421" t="s">
        <v>1805</v>
      </c>
      <c r="M27" s="422"/>
      <c r="N27" s="423"/>
      <c r="O27" s="423"/>
      <c r="P27" s="421" t="s">
        <v>1807</v>
      </c>
      <c r="Q27" s="421" t="s">
        <v>1808</v>
      </c>
      <c r="R27" s="421" t="s">
        <v>1809</v>
      </c>
      <c r="S27" s="421" t="s">
        <v>1810</v>
      </c>
      <c r="T27" s="421" t="s">
        <v>1811</v>
      </c>
      <c r="U27" s="421" t="s">
        <v>1812</v>
      </c>
      <c r="V27" s="423"/>
      <c r="W27" s="423"/>
      <c r="X27" s="423"/>
      <c r="Y27" s="423"/>
    </row>
    <row r="28" spans="2:25" x14ac:dyDescent="0.25">
      <c r="B28" s="423"/>
      <c r="C28" s="421" t="s">
        <v>1807</v>
      </c>
      <c r="D28" s="421" t="s">
        <v>1808</v>
      </c>
      <c r="E28" s="421" t="s">
        <v>1809</v>
      </c>
      <c r="F28" s="421" t="s">
        <v>1810</v>
      </c>
      <c r="G28" s="421" t="s">
        <v>1811</v>
      </c>
      <c r="H28" s="421" t="s">
        <v>1812</v>
      </c>
      <c r="I28" s="423"/>
      <c r="J28" s="423"/>
      <c r="K28" s="423"/>
      <c r="L28" s="423"/>
      <c r="M28" s="422"/>
      <c r="N28" s="423"/>
      <c r="O28" s="421" t="s">
        <v>1857</v>
      </c>
      <c r="P28" s="421" t="s">
        <v>1796</v>
      </c>
      <c r="Q28" s="421" t="s">
        <v>1797</v>
      </c>
      <c r="R28" s="423"/>
      <c r="S28" s="423"/>
      <c r="T28" s="423"/>
      <c r="U28" s="423"/>
      <c r="V28" s="423"/>
      <c r="W28" s="423"/>
      <c r="X28" s="423"/>
      <c r="Y28" s="423"/>
    </row>
    <row r="29" spans="2:25" x14ac:dyDescent="0.25">
      <c r="B29" s="421" t="s">
        <v>1858</v>
      </c>
      <c r="C29" s="421" t="s">
        <v>1796</v>
      </c>
      <c r="D29" s="421" t="s">
        <v>1797</v>
      </c>
      <c r="E29" s="421" t="s">
        <v>1798</v>
      </c>
      <c r="F29" s="421" t="s">
        <v>1799</v>
      </c>
      <c r="G29" s="421" t="s">
        <v>1800</v>
      </c>
      <c r="H29" s="423"/>
      <c r="I29" s="423"/>
      <c r="J29" s="423"/>
      <c r="K29" s="423"/>
      <c r="L29" s="423"/>
      <c r="M29" s="422"/>
      <c r="N29" s="423"/>
      <c r="O29" s="421" t="s">
        <v>1859</v>
      </c>
      <c r="P29" s="421" t="s">
        <v>1796</v>
      </c>
      <c r="Q29" s="421" t="s">
        <v>1797</v>
      </c>
      <c r="R29" s="423"/>
      <c r="S29" s="423"/>
      <c r="T29" s="423"/>
      <c r="U29" s="423"/>
      <c r="V29" s="423"/>
      <c r="W29" s="423"/>
      <c r="X29" s="423"/>
      <c r="Y29" s="423"/>
    </row>
    <row r="30" spans="2:25" x14ac:dyDescent="0.25">
      <c r="B30" s="421" t="s">
        <v>1860</v>
      </c>
      <c r="C30" s="421" t="s">
        <v>1796</v>
      </c>
      <c r="D30" s="421" t="s">
        <v>1797</v>
      </c>
      <c r="E30" s="423"/>
      <c r="F30" s="423"/>
      <c r="G30" s="423"/>
      <c r="H30" s="423"/>
      <c r="I30" s="423"/>
      <c r="J30" s="423"/>
      <c r="K30" s="423"/>
      <c r="L30" s="423"/>
      <c r="M30" s="422"/>
      <c r="N30" s="423"/>
      <c r="O30" s="421" t="s">
        <v>1861</v>
      </c>
      <c r="P30" s="421" t="s">
        <v>1796</v>
      </c>
      <c r="Q30" s="421" t="s">
        <v>1797</v>
      </c>
      <c r="R30" s="421" t="s">
        <v>1798</v>
      </c>
      <c r="S30" s="421" t="s">
        <v>1799</v>
      </c>
      <c r="T30" s="421" t="s">
        <v>1800</v>
      </c>
      <c r="U30" s="423"/>
      <c r="V30" s="423"/>
      <c r="W30" s="423"/>
      <c r="X30" s="423"/>
      <c r="Y30" s="423"/>
    </row>
    <row r="31" spans="2:25" x14ac:dyDescent="0.25">
      <c r="B31" s="421" t="s">
        <v>1862</v>
      </c>
      <c r="C31" s="421" t="s">
        <v>1796</v>
      </c>
      <c r="D31" s="421" t="s">
        <v>1797</v>
      </c>
      <c r="E31" s="421" t="s">
        <v>1798</v>
      </c>
      <c r="F31" s="421" t="s">
        <v>1799</v>
      </c>
      <c r="G31" s="421" t="s">
        <v>1800</v>
      </c>
      <c r="H31" s="421" t="s">
        <v>1801</v>
      </c>
      <c r="I31" s="421" t="s">
        <v>1802</v>
      </c>
      <c r="J31" s="421" t="s">
        <v>1803</v>
      </c>
      <c r="K31" s="421" t="s">
        <v>1804</v>
      </c>
      <c r="L31" s="421" t="s">
        <v>1805</v>
      </c>
      <c r="M31" s="422"/>
      <c r="N31" s="423"/>
      <c r="O31" s="421" t="s">
        <v>1863</v>
      </c>
      <c r="P31" s="421" t="s">
        <v>1796</v>
      </c>
      <c r="Q31" s="421" t="s">
        <v>1797</v>
      </c>
      <c r="R31" s="421" t="s">
        <v>1798</v>
      </c>
      <c r="S31" s="421" t="s">
        <v>1799</v>
      </c>
      <c r="T31" s="421" t="s">
        <v>1800</v>
      </c>
      <c r="U31" s="421" t="s">
        <v>1801</v>
      </c>
      <c r="V31" s="421" t="s">
        <v>1802</v>
      </c>
      <c r="W31" s="421" t="s">
        <v>1803</v>
      </c>
      <c r="X31" s="421" t="s">
        <v>1804</v>
      </c>
      <c r="Y31" s="421" t="s">
        <v>1805</v>
      </c>
    </row>
    <row r="32" spans="2:25" x14ac:dyDescent="0.25">
      <c r="B32" s="423"/>
      <c r="C32" s="421" t="s">
        <v>1807</v>
      </c>
      <c r="D32" s="421" t="s">
        <v>1808</v>
      </c>
      <c r="E32" s="421" t="s">
        <v>1809</v>
      </c>
      <c r="F32" s="421" t="s">
        <v>1810</v>
      </c>
      <c r="G32" s="421" t="s">
        <v>1811</v>
      </c>
      <c r="H32" s="421" t="s">
        <v>1812</v>
      </c>
      <c r="I32" s="421" t="s">
        <v>1813</v>
      </c>
      <c r="J32" s="421" t="s">
        <v>1814</v>
      </c>
      <c r="K32" s="421" t="s">
        <v>1864</v>
      </c>
      <c r="L32" s="421" t="s">
        <v>1865</v>
      </c>
      <c r="M32" s="422"/>
      <c r="N32" s="423"/>
      <c r="O32" s="423"/>
      <c r="P32" s="421" t="s">
        <v>1807</v>
      </c>
      <c r="Q32" s="421" t="s">
        <v>1808</v>
      </c>
      <c r="R32" s="421" t="s">
        <v>1809</v>
      </c>
      <c r="S32" s="421" t="s">
        <v>1810</v>
      </c>
      <c r="T32" s="421" t="s">
        <v>1811</v>
      </c>
      <c r="U32" s="421" t="s">
        <v>1812</v>
      </c>
      <c r="V32" s="421" t="s">
        <v>1813</v>
      </c>
      <c r="W32" s="421" t="s">
        <v>1814</v>
      </c>
      <c r="X32" s="421" t="s">
        <v>1864</v>
      </c>
      <c r="Y32" s="423"/>
    </row>
    <row r="33" spans="2:25" x14ac:dyDescent="0.25">
      <c r="B33" s="423"/>
      <c r="C33" s="421" t="s">
        <v>1866</v>
      </c>
      <c r="D33" s="421" t="s">
        <v>1867</v>
      </c>
      <c r="E33" s="421" t="s">
        <v>1868</v>
      </c>
      <c r="F33" s="421" t="s">
        <v>1869</v>
      </c>
      <c r="G33" s="421" t="s">
        <v>1870</v>
      </c>
      <c r="H33" s="421" t="s">
        <v>1871</v>
      </c>
      <c r="I33" s="421" t="s">
        <v>1872</v>
      </c>
      <c r="J33" s="421" t="s">
        <v>1873</v>
      </c>
      <c r="K33" s="423"/>
      <c r="L33" s="423"/>
      <c r="M33" s="422"/>
      <c r="N33" s="423"/>
      <c r="O33" s="421" t="s">
        <v>1874</v>
      </c>
      <c r="P33" s="421" t="s">
        <v>1796</v>
      </c>
      <c r="Q33" s="421" t="s">
        <v>1797</v>
      </c>
      <c r="R33" s="421" t="s">
        <v>1798</v>
      </c>
      <c r="S33" s="421" t="s">
        <v>1799</v>
      </c>
      <c r="T33" s="421" t="s">
        <v>1800</v>
      </c>
      <c r="U33" s="421" t="s">
        <v>1801</v>
      </c>
      <c r="V33" s="423"/>
      <c r="W33" s="423"/>
      <c r="X33" s="423"/>
      <c r="Y33" s="423"/>
    </row>
    <row r="34" spans="2:25" x14ac:dyDescent="0.25">
      <c r="B34" s="421" t="s">
        <v>1875</v>
      </c>
      <c r="C34" s="421" t="s">
        <v>1796</v>
      </c>
      <c r="D34" s="423"/>
      <c r="E34" s="423"/>
      <c r="F34" s="423"/>
      <c r="G34" s="423"/>
      <c r="H34" s="423"/>
      <c r="I34" s="423"/>
      <c r="J34" s="423"/>
      <c r="K34" s="423"/>
      <c r="L34" s="423"/>
      <c r="M34" s="422"/>
      <c r="N34" s="423"/>
      <c r="O34" s="421" t="s">
        <v>1876</v>
      </c>
      <c r="P34" s="421" t="s">
        <v>1796</v>
      </c>
      <c r="Q34" s="421" t="s">
        <v>1797</v>
      </c>
      <c r="R34" s="421" t="s">
        <v>1798</v>
      </c>
      <c r="S34" s="423"/>
      <c r="T34" s="423"/>
      <c r="U34" s="423"/>
      <c r="V34" s="423"/>
      <c r="W34" s="423"/>
      <c r="X34" s="423"/>
      <c r="Y34" s="423"/>
    </row>
    <row r="35" spans="2:25" x14ac:dyDescent="0.25">
      <c r="B35" s="421" t="s">
        <v>1877</v>
      </c>
      <c r="C35" s="421" t="s">
        <v>1796</v>
      </c>
      <c r="D35" s="421" t="s">
        <v>1797</v>
      </c>
      <c r="E35" s="421" t="s">
        <v>1798</v>
      </c>
      <c r="F35" s="421" t="s">
        <v>1799</v>
      </c>
      <c r="G35" s="421" t="s">
        <v>1800</v>
      </c>
      <c r="H35" s="421" t="s">
        <v>1801</v>
      </c>
      <c r="I35" s="421" t="s">
        <v>1802</v>
      </c>
      <c r="J35" s="423"/>
      <c r="K35" s="423"/>
      <c r="L35" s="423"/>
      <c r="M35" s="422"/>
      <c r="N35" s="423"/>
      <c r="O35" s="421" t="s">
        <v>1878</v>
      </c>
      <c r="P35" s="421" t="s">
        <v>1796</v>
      </c>
      <c r="Q35" s="423"/>
      <c r="R35" s="423"/>
      <c r="S35" s="423"/>
      <c r="T35" s="423"/>
      <c r="U35" s="423"/>
      <c r="V35" s="423"/>
      <c r="W35" s="423"/>
      <c r="X35" s="423"/>
      <c r="Y35" s="423"/>
    </row>
    <row r="36" spans="2:25" x14ac:dyDescent="0.25">
      <c r="B36" s="423"/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</row>
    <row r="37" spans="2:25" x14ac:dyDescent="0.25">
      <c r="B37" s="424" t="s">
        <v>1879</v>
      </c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4"/>
      <c r="Y37" s="424"/>
    </row>
    <row r="38" spans="2:25" x14ac:dyDescent="0.25"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3"/>
    </row>
  </sheetData>
  <mergeCells count="5">
    <mergeCell ref="B1:Y1"/>
    <mergeCell ref="B2:Y2"/>
    <mergeCell ref="B3:Y3"/>
    <mergeCell ref="B37:Y37"/>
    <mergeCell ref="B38:X38"/>
  </mergeCells>
  <hyperlinks>
    <hyperlink ref="B5" location="'10m Air Pistol 1'!A2" tooltip="10m Air Pistol" display="10m Air Pistol" xr:uid="{C678910B-9E23-4CE1-9148-C97FB179A9B0}"/>
    <hyperlink ref="C5" location="'10m Air Pistol 1'!$B$3" tooltip="10m Air Pistol Division 1" display="D1" xr:uid="{924249BE-72BA-4C04-A5AF-CD743B17265B}"/>
    <hyperlink ref="D5" location="'10m Air Pistol 1'!$J$3" tooltip="10m Air Pistol Division 2" display="D2" xr:uid="{82CDC6C0-7786-4BE9-A9B2-574AABC37AB2}"/>
    <hyperlink ref="E5" location="'10m Air Pistol 1'!$B$15" tooltip="10m Air Pistol Division 3" display="D3" xr:uid="{CD31CB49-87BA-49EA-B403-C273C7B3E42D}"/>
    <hyperlink ref="F5" location="'10m Air Pistol 1'!$J$15" tooltip="10m Air Pistol Division 4" display="D4" xr:uid="{D7399EFE-30BE-4127-BBD1-1C2F9256CE4E}"/>
    <hyperlink ref="G5" location="'10m Air Pistol 1'!$B$27" tooltip="10m Air Pistol Division 5" display="D5" xr:uid="{D5D55047-0204-4ECC-80CD-CD20CE7C38F8}"/>
    <hyperlink ref="H5" location="'10m Air Pistol 1'!$J$27" tooltip="10m Air Pistol Division 6" display="D6" xr:uid="{528B3AC2-87F1-4467-A592-9D2A1D3365B0}"/>
    <hyperlink ref="I5" location="'10m Air Pistol 1'!$B$39" tooltip="10m Air Pistol Division 7" display="D7" xr:uid="{66561FEB-5227-4D8B-BEE3-579B5271B541}"/>
    <hyperlink ref="J5" location="'10m Air Pistol 1'!$J$39" tooltip="10m Air Pistol Division 8" display="D8" xr:uid="{3C877203-1918-4F8A-8A9C-DB215ED899D5}"/>
    <hyperlink ref="K5" location="'10m Air Pistol 1'!$B$51" tooltip="10m Air Pistol Division 9" display="D9" xr:uid="{93043B02-7F41-40BC-9226-C22EDE04CE10}"/>
    <hyperlink ref="L5" location="'10m Air Pistol 1'!$J$51" tooltip="10m Air Pistol Division 10" display="D10" xr:uid="{E2C284E6-B139-48C4-9360-2781D35E5363}"/>
    <hyperlink ref="C6" location="'10m Air Pistol 2'!$B$3" tooltip="10m Air Pistol Division 11" display="D11" xr:uid="{2790B717-FEAB-401D-86B6-7170FB30F938}"/>
    <hyperlink ref="D6" location="'10m Air Pistol 2'!$J$3" tooltip="10m Air Pistol Division 12" display="D12" xr:uid="{A8FA9923-8179-433E-9B29-652CF596C27B}"/>
    <hyperlink ref="E6" location="'10m Air Pistol 2'!$B$15" tooltip="10m Air Pistol Division 13" display="D13" xr:uid="{018454A8-708D-45F6-BE36-F57DEB404964}"/>
    <hyperlink ref="F6" location="'10m Air Pistol 2'!$J$15" tooltip="10m Air Pistol Division 14" display="D14" xr:uid="{F96D6744-8E27-4259-9BA8-86B0FFE57C0A}"/>
    <hyperlink ref="G6" location="'10m Air Pistol 2'!$B$27" tooltip="10m Air Pistol Division 15" display="D15" xr:uid="{ACA03F02-7FC6-4020-8618-73C05DCA52B5}"/>
    <hyperlink ref="H6" location="'10m Air Pistol 2'!$J$27" tooltip="10m Air Pistol Division 16" display="D16" xr:uid="{9183E1CE-5D83-4A60-B9B5-617F630A0A88}"/>
    <hyperlink ref="I6" location="'10m Air Pistol 2'!$B$39" tooltip="10m Air Pistol Division 17" display="D17" xr:uid="{8C97E52F-517D-4C9A-9A09-C71044D7D790}"/>
    <hyperlink ref="J6" location="'10m Air Pistol 2'!$J$39" tooltip="10m Air Pistol Division 18" display="D18" xr:uid="{56AE5786-85F0-4212-9BE0-0BE42D057088}"/>
    <hyperlink ref="B7" location="'10m Air Pistol Jun'!A2" tooltip="10m Air Pistol Jun" display="10m Air Pistol Jun" xr:uid="{99618E74-67E4-4D1D-8452-C13CD907748C}"/>
    <hyperlink ref="C7" location="'10m Air Pistol Jun'!$B$3" tooltip="10m Air Pistol Jun Division 1" display="D1" xr:uid="{BC14D775-D2EB-4519-BCE5-11556A4D1A3E}"/>
    <hyperlink ref="B8" location="'10m Air Pistol Sen'!A2" tooltip="10m Air Pistol Sen" display="10m Air Pistol Sen" xr:uid="{BB66C2C8-7379-4916-A0D9-617DE171084E}"/>
    <hyperlink ref="C8" location="'10m Air Pistol Sen'!$B$3" tooltip="10m Air Pistol Sen Division 1" display="D1" xr:uid="{6BF06634-F769-40AA-81A7-01AC5FCF7675}"/>
    <hyperlink ref="D8" location="'10m Air Pistol Sen'!$B$15" tooltip="10m Air Pistol Sen Division 2" display="D2" xr:uid="{10BD813A-9E8D-4508-AFCC-008DDA9CE3E7}"/>
    <hyperlink ref="E8" location="'10m Air Pistol Sen'!$B$27" tooltip="10m Air Pistol Sen Division 3" display="D3" xr:uid="{7E670C79-4AF9-4C17-A4B4-54D260D817B8}"/>
    <hyperlink ref="F8" location="'10m Air Pistol Sen'!$B$39" tooltip="10m Air Pistol Sen Division 4" display="D4" xr:uid="{ECCADEAC-57B7-4500-967A-D5AE87019052}"/>
    <hyperlink ref="G8" location="'10m Air Pistol Sen'!$B$51" tooltip="10m Air Pistol Sen Division 5" display="D5" xr:uid="{0820EDD4-95C2-47D7-A4A9-A3D95F85280F}"/>
    <hyperlink ref="B9" location="'10m Air Pistol Team 1'!A2" tooltip="10m Air Pistol Team" display="10m Air Pistol Team" xr:uid="{400AA979-C3D5-41B1-A726-C0E51A327266}"/>
    <hyperlink ref="C9" location="'10m Air Pistol Team 1'!$A$3" tooltip="10m Air Pistol Team Division 1" display="D1" xr:uid="{B3145615-9EB4-4184-8CFF-6D0C33B42DB8}"/>
    <hyperlink ref="D9" location="'10m Air Pistol Team 1'!$A$29" tooltip="10m Air Pistol Team Division 2" display="D2" xr:uid="{F0225577-11DF-4956-BBAF-D100FDD6355A}"/>
    <hyperlink ref="E9" location="'10m Air Pistol Team 2'!$A$3" tooltip="10m Air Pistol Team Division 3" display="D3" xr:uid="{627EABED-C6C4-40B0-8458-5AACE57C1673}"/>
    <hyperlink ref="B10" location="'10m Air Pistol (Supp rest)'!A2" tooltip="10m Air Pistol (Supp rest)" display="10m Air Pistol (Supp rest)" xr:uid="{240EB150-E8A6-4F03-B662-AF1335516FDE}"/>
    <hyperlink ref="C10" location="'10m Air Pistol (Supp rest)'!$B$3" tooltip="10m Air Pistol (Supp rest) Division 1" display="D1" xr:uid="{4C330694-D913-42B7-AB4F-B4517A6A30A6}"/>
    <hyperlink ref="D10" location="'10m Air Pistol (Supp rest)'!$B$14" tooltip="10m Air Pistol (Supp rest) Division 2" display="D2" xr:uid="{4EAC2E4B-FB8F-4F1F-8ABC-E1E69615248A}"/>
    <hyperlink ref="E10" location="'10m Air Pistol (Supp rest)'!$B$25" tooltip="10m Air Pistol (Supp rest) Division 3" display="D3" xr:uid="{F66D1D47-18F0-451E-9FC4-CF46969A363E}"/>
    <hyperlink ref="F10" location="'10m Air Pistol (Supp rest)'!$B$36" tooltip="10m Air Pistol (Supp rest) Division 4" display="D4" xr:uid="{196A6E2B-F14E-4CE8-B122-4F3CCA29AED6}"/>
    <hyperlink ref="G10" location="'10m Air Pistol (Supp rest)'!$B$47" tooltip="10m Air Pistol (Supp rest) Division 5" display="D5" xr:uid="{16C4F1B0-C2B7-4ED5-BE3F-80F2575F44E9}"/>
    <hyperlink ref="B11" location="'10m Air Pistol (Supp rest) Sen'!A2" tooltip="10m Air Pistol (Supp rest) Sen" display="10m Air Pistol (Supp rest) Sen" xr:uid="{7913B877-89C3-4E83-AC1E-E3B7C5208ACB}"/>
    <hyperlink ref="C11" location="'10m Air Pistol (Supp rest) Sen'!$B$3" tooltip="10m Air Pistol (Supp rest) Sen Division 1" display="D1" xr:uid="{77CE186F-2301-4561-9F94-6AF84D64942E}"/>
    <hyperlink ref="D11" location="'10m Air Pistol (Supp rest) Sen'!$B$14" tooltip="10m Air Pistol (Supp rest) Sen Division 2" display="D2" xr:uid="{7164B6AA-5368-4063-BBBE-67A3E48E7287}"/>
    <hyperlink ref="E11" location="'10m Air Pistol (Supp rest) Sen'!$B$24" tooltip="10m Air Pistol (Supp rest) Sen Division 3" display="D3" xr:uid="{153D0562-7797-4C85-AB8A-3839B2B863CC}"/>
    <hyperlink ref="B12" location="'6Yd Air Pistol'!A2" tooltip="6Yd Air Pistol" display="6Yd Air Pistol" xr:uid="{A2D24039-6F9C-4648-8D40-14C38CEA9AE3}"/>
    <hyperlink ref="C12" location="'6Yd Air Pistol'!$B$3" tooltip="6Yd Air Pistol Division 1" display="D1" xr:uid="{34ADD264-FD98-4BC2-AD45-7F5CB55499E2}"/>
    <hyperlink ref="B13" location="'10m Air Rifle'!A2" tooltip="10m Air Rifle" display="10m Air Rifle" xr:uid="{2930EC84-6E0E-4422-9172-5E3E2EF761C8}"/>
    <hyperlink ref="C13" location="'10m Air Rifle'!$B$3" tooltip="10m Air Rifle Division 1" display="D1" xr:uid="{885216D6-13DC-4418-8AE7-DD7CBFB9B913}"/>
    <hyperlink ref="D13" location="'10m Air Rifle'!$J$3" tooltip="10m Air Rifle Division 2" display="D2" xr:uid="{3572A81F-E66E-41AF-885B-1C836DB82B4D}"/>
    <hyperlink ref="E13" location="'10m Air Rifle'!$B$15" tooltip="10m Air Rifle Division 3" display="D3" xr:uid="{9F09334A-5B6F-42D3-B2B2-DB800F74A7E9}"/>
    <hyperlink ref="F13" location="'10m Air Rifle'!$J$15" tooltip="10m Air Rifle Division 4" display="D4" xr:uid="{7E627860-1D2E-4B30-809D-B44CEEB90E58}"/>
    <hyperlink ref="G13" location="'10m Air Rifle'!$B$27" tooltip="10m Air Rifle Division 5" display="D5" xr:uid="{C68AF173-3691-42CF-AD9A-E977E4FA51BF}"/>
    <hyperlink ref="H13" location="'10m Air Rifle'!$J$27" tooltip="10m Air Rifle Division 6" display="D6" xr:uid="{50632487-FF0F-4196-91D4-BC5428A485A5}"/>
    <hyperlink ref="I13" location="'10m Air Rifle'!$B$39" tooltip="10m Air Rifle Division 7" display="D7" xr:uid="{C8983B70-D82D-4223-A55D-1020EBB6A107}"/>
    <hyperlink ref="B14" location="'10m Air Rifle Jun'!A2" tooltip="10m Air Rifle Jun" display="10m Air Rifle Jun" xr:uid="{F3BAB3FD-ACFB-4A11-9794-7FCD9AA2D776}"/>
    <hyperlink ref="C14" location="'10m Air Rifle Jun'!$B$3" tooltip="10m Air Rifle Jun Division 1" display="D1" xr:uid="{FE331D57-7EF0-4A76-95DE-536771B9817B}"/>
    <hyperlink ref="D14" location="'10m Air Rifle Jun'!$B$14" tooltip="10m Air Rifle Jun Division 2" display="D2" xr:uid="{4E03392A-CC6E-43A1-AD69-2ABB140627FD}"/>
    <hyperlink ref="B15" location="'10m Air Rifle Sen'!A2" tooltip="10m Air Rifle Sen" display="10m Air Rifle Sen" xr:uid="{655FE1B5-EB4C-433D-89D6-27430199AF11}"/>
    <hyperlink ref="C15" location="'10m Air Rifle Sen'!$B$3" tooltip="10m Air Rifle Sen Division 1" display="D1" xr:uid="{BFF4B0A3-178A-41A3-AA48-4542835D3FCA}"/>
    <hyperlink ref="D15" location="'10m Air Rifle Sen'!$B$13" tooltip="10m Air Rifle Sen Division 2" display="D2" xr:uid="{D8BA8C53-537D-4601-8DB2-C2C9485490D8}"/>
    <hyperlink ref="B16" location="'10m Air Rifle Team'!A2" tooltip="10m Air Rifle Team" display="10m Air Rifle Team" xr:uid="{815084D8-7945-4DB5-8D45-2A12FF3439CE}"/>
    <hyperlink ref="C16" location="'10m Air Rifle Team'!$A$3" tooltip="10m Air Rifle Team Division 1" display="D1" xr:uid="{EB74D66A-5514-40E1-8B83-7E06D15CBA98}"/>
    <hyperlink ref="B17" location="'10m Air Rifle (Supp rest)'!A2" tooltip="10m Air Rifle (Supp rest)" display="10m Air Rifle (Supp rest)" xr:uid="{69E26CC5-AAE7-45B0-9295-C80361E5BFB4}"/>
    <hyperlink ref="C17" location="'10m Air Rifle (Supp rest)'!$B$3" tooltip="10m Air Rifle (Supp rest) Division 1" display="D1" xr:uid="{53774DF6-0FA1-4DE5-BC16-1A51624573A4}"/>
    <hyperlink ref="D17" location="'10m Air Rifle (Supp rest)'!$B$14" tooltip="10m Air Rifle (Supp rest) Division 2" display="D2" xr:uid="{8094DB8D-15AA-46B6-9294-055B29C35F8F}"/>
    <hyperlink ref="E17" location="'10m Air Rifle (Supp rest)'!$B$25" tooltip="10m Air Rifle (Supp rest) Division 3" display="D3" xr:uid="{8416F447-8853-4119-BD28-14DE918FC99D}"/>
    <hyperlink ref="B18" location="'10m Air Rifle (Supp rest) Sen'!A2" tooltip="10m Air Rifle (Supp rest) Sen" display="10m Air Rifle (Supp rest) Sen" xr:uid="{1739B533-8C55-43E6-AD64-F5343A392C8E}"/>
    <hyperlink ref="C18" location="'10m Air Rifle (Supp rest) Sen'!$B$3" tooltip="10m Air Rifle (Supp rest) Sen Division 1" display="D1" xr:uid="{22747CA3-811C-4B6C-90A5-E7DECBC4A979}"/>
    <hyperlink ref="D18" location="'10m Air Rifle (Supp rest) Sen'!$B$13" tooltip="10m Air Rifle (Supp rest) Sen Division 2" display="D2" xr:uid="{8AFC18CA-7E1B-4A11-B4EC-881C0F9A6B95}"/>
    <hyperlink ref="B19" location="'20Yd Pistol'!A2" tooltip="20Yd Pistol" display="20Yd Pistol" xr:uid="{714A30AE-A6FA-456B-943C-D7F0D8C15A96}"/>
    <hyperlink ref="C19" location="'20Yd Pistol'!$B$3" tooltip="20Yd Pistol Division 1" display="D1" xr:uid="{A081ADA2-597F-4C2C-904E-DBD73F2C8B70}"/>
    <hyperlink ref="D19" location="'20Yd Pistol'!$B$15" tooltip="20Yd Pistol Division 2" display="D2" xr:uid="{4D77639B-54E6-4F8A-A072-E5A2D1F745EA}"/>
    <hyperlink ref="E19" location="'20Yd Pistol'!$B$26" tooltip="20Yd Pistol Division 3" display="D3" xr:uid="{D9EEAF55-CECE-410B-850F-5F2794359A93}"/>
    <hyperlink ref="F19" location="'20Yd Pistol'!$B$37" tooltip="20Yd Pistol Division 4" display="D4" xr:uid="{1BFECF14-B8F8-4B3D-A798-1D12E5C7D391}"/>
    <hyperlink ref="B20" location="'20Yd Pistol Sen'!A2" tooltip="20Yd Pistol Sen" display="20Yd Pistol Sen" xr:uid="{3732A566-A6D9-4CA7-A450-57A3A2120ED0}"/>
    <hyperlink ref="C20" location="'20Yd Pistol Sen'!$B$3" tooltip="20Yd Pistol Sen Division 1" display="D1" xr:uid="{E87ED1B0-E757-4A1C-93BA-59FB06F1D9E5}"/>
    <hyperlink ref="B21" location="'Bench 100yd 1'!A2" tooltip="Bench 100yd" display="Bench 100yd" xr:uid="{989FCCE1-BC8B-4E09-9666-88E3BED4DA7F}"/>
    <hyperlink ref="C21" location="'Bench 100yd 1'!$B$3" tooltip="Bench 100yd Division 1" display="D1" xr:uid="{B1351B0B-DCCE-4602-99AB-731A6E98A59E}"/>
    <hyperlink ref="D21" location="'Bench 100yd 1'!$B$15" tooltip="Bench 100yd Division 2" display="D2" xr:uid="{EDE1025F-1E95-4B66-87B3-AD1A46FD79AC}"/>
    <hyperlink ref="E21" location="'Bench 100yd 1'!$B$27" tooltip="Bench 100yd Division 3" display="D3" xr:uid="{C6F65B35-AE80-43AB-A9EC-1F9C364E2454}"/>
    <hyperlink ref="F21" location="'Bench 100yd 1'!$B$39" tooltip="Bench 100yd Division 4" display="D4" xr:uid="{3102CDE3-D796-4BE4-AF23-3271D9A47F88}"/>
    <hyperlink ref="G21" location="'Bench 100yd 1'!$B$51" tooltip="Bench 100yd Division 5" display="D5" xr:uid="{20E0326A-B395-4D2A-AFB8-0886C97A3609}"/>
    <hyperlink ref="H21" location="'Bench 100yd 2'!$B$3" tooltip="Bench 100yd Division 6" display="D6" xr:uid="{959BD087-4C4F-4D42-824D-0D7DEE947C15}"/>
    <hyperlink ref="I21" location="'Bench 100yd 2'!$B$15" tooltip="Bench 100yd Division 7" display="D7" xr:uid="{D78C542E-1D46-4AC2-A7DE-DA89E80FCF39}"/>
    <hyperlink ref="B22" location="'Bench 100yd Sen'!A2" tooltip="Bench 100yd Sen" display="Bench 100yd Sen" xr:uid="{E717E541-0088-46CB-8D10-41D7CD408227}"/>
    <hyperlink ref="C22" location="'Bench 100yd Sen'!$B$3" tooltip="Bench 100yd Sen Division 1" display="D1" xr:uid="{1D358C20-DB20-4A2D-A374-A2A16E8FAD8D}"/>
    <hyperlink ref="D22" location="'Bench 100yd Sen'!$B$16" tooltip="Bench 100yd Sen Division 2" display="D2" xr:uid="{5844ACF0-6030-4549-9993-52BD624BA8EF}"/>
    <hyperlink ref="B23" location="'Bench 100yd Team'!A2" tooltip="Bench 100yd Team" display="Bench 100yd Team" xr:uid="{F5C2346F-79B0-46CD-8D08-A8E7E001FBC3}"/>
    <hyperlink ref="C23" location="'Bench 100yd Team'!$A$3" tooltip="Bench 100yd Team Division 1" display="D1" xr:uid="{170FD93A-3C5A-4740-81A4-0C4D70CAEB96}"/>
    <hyperlink ref="D23" location="'Bench 100yd Team'!$A$29" tooltip="Bench 100yd Team Division 2" display="D2" xr:uid="{C475047C-1B2A-4D6F-AD08-D2CA8C28746B}"/>
    <hyperlink ref="B24" location="'Bench 50m 1'!A2" tooltip="Bench 50m" display="Bench 50m" xr:uid="{8EF5A429-F2B0-4BE8-8D3A-55623DDC02EE}"/>
    <hyperlink ref="C24" location="'Bench 50m 1'!$B$3" tooltip="Bench 50m Division 1" display="D1" xr:uid="{D56D6064-4340-41AE-BC54-27689925331B}"/>
    <hyperlink ref="D24" location="'Bench 50m 1'!$B$15" tooltip="Bench 50m Division 2" display="D2" xr:uid="{0855CB65-ADF0-4466-80C9-A84ED0343E1F}"/>
    <hyperlink ref="E24" location="'Bench 50m 1'!$B$27" tooltip="Bench 50m Division 3" display="D3" xr:uid="{863DD392-00E9-45D2-9D6E-AA8043DA72D2}"/>
    <hyperlink ref="F24" location="'Bench 50m 1'!$B$39" tooltip="Bench 50m Division 4" display="D4" xr:uid="{75768C79-D1E3-4FAF-850A-8CBE08071087}"/>
    <hyperlink ref="G24" location="'Bench 50m 1'!$B$51" tooltip="Bench 50m Division 5" display="D5" xr:uid="{AAD58489-2678-49D6-A577-3DFAC02BECD1}"/>
    <hyperlink ref="H24" location="'Bench 50m 2'!$B$3" tooltip="Bench 50m Division 6" display="D6" xr:uid="{DEBA4038-55F6-49AF-850B-4773F7D1F1B8}"/>
    <hyperlink ref="I24" location="'Bench 50m 2'!$B$15" tooltip="Bench 50m Division 7" display="D7" xr:uid="{ED1D2AB9-7B4B-4C3D-A53F-197E35D14194}"/>
    <hyperlink ref="J24" location="'Bench 50m 2'!$B$26" tooltip="Bench 50m Division 8" display="D8" xr:uid="{5EE756FB-7417-4A0C-9E9E-56775DA2F496}"/>
    <hyperlink ref="K24" location="'Bench 50m 2'!$B$37" tooltip="Bench 50m Division 9" display="D9" xr:uid="{A1364D39-72A9-4313-BECE-5E72BEA0C495}"/>
    <hyperlink ref="L24" location="'Bench 50m 2'!$B$48" tooltip="Bench 50m Division 10" display="D10" xr:uid="{3CC2BC00-B30A-4C51-9693-34D3F4B1BE62}"/>
    <hyperlink ref="B25" location="'Bench 50m Sen'!A2" tooltip="Bench 50m Sen" display="Bench 50m Sen" xr:uid="{59A026EB-E9F5-4B21-82C4-7DAFA28F5426}"/>
    <hyperlink ref="C25" location="'Bench 50m Sen'!$B$3" tooltip="Bench 50m Sen Division 1" display="D1" xr:uid="{0E2824CE-3E02-4EF0-B139-9931DD8B72E3}"/>
    <hyperlink ref="D25" location="'Bench 50m Sen'!$B$13" tooltip="Bench 50m Sen Division 2" display="D2" xr:uid="{8CFCE254-E15E-4AAD-B0EF-D9BAE0791460}"/>
    <hyperlink ref="B26" location="'Bench 50m Team'!A2" tooltip="Bench 50m Team" display="Bench 50m Team" xr:uid="{B43C3883-183E-433D-867B-ADA04B1DF5CF}"/>
    <hyperlink ref="C26" location="'Bench 50m Team'!$A$3" tooltip="Bench 50m Team Division 1" display="D1" xr:uid="{23908E54-30B2-441F-BA2B-4C6FBA1710FB}"/>
    <hyperlink ref="D26" location="'Bench 50m Team'!$A$29" tooltip="Bench 50m Team Division 2" display="D2" xr:uid="{AE2F4322-CB59-4692-ACEA-1BC43D3B0E58}"/>
    <hyperlink ref="B27" location="'Bench SR (Air) 1'!A2" tooltip="Bench SR (Air)" display="Bench SR (Air)" xr:uid="{5AFA3927-7E99-416F-AC48-8B0E4E8B9400}"/>
    <hyperlink ref="C27" location="'Bench SR (Air) 1'!$B$3" tooltip="Bench SR (Air) Division 1" display="D1" xr:uid="{B3F8C0EE-BED9-407C-84CE-4EB55EDB6732}"/>
    <hyperlink ref="D27" location="'Bench SR (Air) 1'!$B$15" tooltip="Bench SR (Air) Division 2" display="D2" xr:uid="{5F28229F-D73C-4B4D-9B95-EF1103D0448E}"/>
    <hyperlink ref="E27" location="'Bench SR (Air) 1'!$B$27" tooltip="Bench SR (Air) Division 3" display="D3" xr:uid="{FCD178B9-D06E-448C-9468-CD53B4493950}"/>
    <hyperlink ref="F27" location="'Bench SR (Air) 1'!$B$39" tooltip="Bench SR (Air) Division 4" display="D4" xr:uid="{1A1AC354-15BB-425C-BE4D-B85C21157177}"/>
    <hyperlink ref="G27" location="'Bench SR (Air) 1'!$B$51" tooltip="Bench SR (Air) Division 5" display="D5" xr:uid="{A08F3564-0D6F-449A-A10A-ECE7E3EEEAAD}"/>
    <hyperlink ref="H27" location="'Bench SR (Air) 2'!$B$3" tooltip="Bench SR (Air) Division 6" display="D6" xr:uid="{8C8E87D4-94D3-4767-B3A9-6A9868456EC3}"/>
    <hyperlink ref="I27" location="'Bench SR (Air) 2'!$B$15" tooltip="Bench SR (Air) Division 7" display="D7" xr:uid="{33E33B55-23F2-4427-93AD-B89EA28F28C8}"/>
    <hyperlink ref="J27" location="'Bench SR (Air) 2'!$B$27" tooltip="Bench SR (Air) Division 8" display="D8" xr:uid="{BEDC9320-206E-4BE0-8F32-66DF2F9EBB07}"/>
    <hyperlink ref="K27" location="'Bench SR (Air) 2'!$B$39" tooltip="Bench SR (Air) Division 9" display="D9" xr:uid="{FE9464CB-8F0F-4583-8718-964870B73A1E}"/>
    <hyperlink ref="L27" location="'Bench SR (Air) 2'!$B$51" tooltip="Bench SR (Air) Division 10" display="D10" xr:uid="{E908BD91-D962-49A3-9018-B0B100470550}"/>
    <hyperlink ref="C28" location="'Bench SR (Air) 3'!$B$3" tooltip="Bench SR (Air) Division 11" display="D11" xr:uid="{F8BAEBF3-2DCD-4358-ABCB-6E29FF379290}"/>
    <hyperlink ref="D28" location="'Bench SR (Air) 3'!$B$15" tooltip="Bench SR (Air) Division 12" display="D12" xr:uid="{DA4710BD-2B43-43E4-964B-941AE7053087}"/>
    <hyperlink ref="E28" location="'Bench SR (Air) 3'!$B$27" tooltip="Bench SR (Air) Division 13" display="D13" xr:uid="{3BF4BDDE-456C-499D-A43E-16B4B66890EC}"/>
    <hyperlink ref="F28" location="'Bench SR (Air) 3'!$B$39" tooltip="Bench SR (Air) Division 14" display="D14" xr:uid="{730CDACC-9EA1-48B2-836C-40A04D26EE12}"/>
    <hyperlink ref="G28" location="'Bench SR (Air) 3'!$B$51" tooltip="Bench SR (Air) Division 15" display="D15" xr:uid="{51FE6204-A146-420C-9906-BE4577DED314}"/>
    <hyperlink ref="H28" location="'Bench SR (Air) 4'!$B$3" tooltip="Bench SR (Air) Division 16" display="D16" xr:uid="{C45C8A57-7CBF-492C-A6F6-2BCCB627B7D5}"/>
    <hyperlink ref="B29" location="'Bench SR (Air) Sen'!A2" tooltip="Bench SR (Air) Sen" display="Bench SR (Air) Sen" xr:uid="{FB320DB4-6D08-4D0F-9CB6-DC4B4C1D6DF5}"/>
    <hyperlink ref="C29" location="'Bench SR (Air) Sen'!$B$3" tooltip="Bench SR (Air) Sen Division 1" display="D1" xr:uid="{5CA0863D-04B8-4ED2-9726-00A234C823EA}"/>
    <hyperlink ref="D29" location="'Bench SR (Air) Sen'!$B$15" tooltip="Bench SR (Air) Sen Division 2" display="D2" xr:uid="{B8CE7F9D-8EEA-4623-94F3-A1CD2B5129E9}"/>
    <hyperlink ref="E29" location="'Bench SR (Air) Sen'!$B$27" tooltip="Bench SR (Air) Sen Division 3" display="D3" xr:uid="{6264E9D3-EF9D-4B6E-A71A-717FEF45F112}"/>
    <hyperlink ref="F29" location="'Bench SR (Air) Sen'!$B$38" tooltip="Bench SR (Air) Sen Division 4" display="D4" xr:uid="{3EA1A715-9FB1-46DE-B7E7-80124694AC62}"/>
    <hyperlink ref="G29" location="'Bench SR (Air) Sen'!$B$49" tooltip="Bench SR (Air) Sen Division 5" display="D5" xr:uid="{2423C76A-2EAE-4987-9EDA-A08B9D5348AC}"/>
    <hyperlink ref="B30" location="'Bench SR (Air) Team'!A2" tooltip="Bench SR (Air) Team" display="Bench SR (Air) Team" xr:uid="{ECB7ABC1-BDD8-4B6A-AA1C-93229D2E81E1}"/>
    <hyperlink ref="C30" location="'Bench SR (Air) Team'!$A$3" tooltip="Bench SR (Air) Team Division 1" display="D1" xr:uid="{02E6FE4B-0D42-4E33-9F1C-A30726C47039}"/>
    <hyperlink ref="D30" location="'Bench SR (Air) Team'!$A$29" tooltip="Bench SR (Air) Team Division 2" display="D2" xr:uid="{C63EF4B0-A301-484E-81D7-5D8305FFBC28}"/>
    <hyperlink ref="B31" location="'Bench SR (Rim) 1'!A2" tooltip="Bench SR (Rim)" display="Bench SR (Rim)" xr:uid="{57B95228-B7B5-4248-A234-8D9E40458FBB}"/>
    <hyperlink ref="C31" location="'Bench SR (Rim) 1'!$B$3" tooltip="Bench SR (Rim) Division 1" display="D1" xr:uid="{B07A679C-E782-42B7-97AA-0AFC3B6D7E5F}"/>
    <hyperlink ref="D31" location="'Bench SR (Rim) 1'!$B$15" tooltip="Bench SR (Rim) Division 2" display="D2" xr:uid="{8C87DD64-2369-45A5-A6CD-13778488D564}"/>
    <hyperlink ref="E31" location="'Bench SR (Rim) 1'!$B$27" tooltip="Bench SR (Rim) Division 3" display="D3" xr:uid="{F2AAEA73-132A-4F6F-884D-681F2A5DD427}"/>
    <hyperlink ref="F31" location="'Bench SR (Rim) 1'!$B$39" tooltip="Bench SR (Rim) Division 4" display="D4" xr:uid="{18303CBB-D719-4902-ACBD-82268333378C}"/>
    <hyperlink ref="G31" location="'Bench SR (Rim) 1'!$B$51" tooltip="Bench SR (Rim) Division 5" display="D5" xr:uid="{444B9AFB-D0CB-4FE2-A703-8522558BBFEF}"/>
    <hyperlink ref="H31" location="'Bench SR (Rim) 2'!$B$3" tooltip="Bench SR (Rim) Division 6" display="D6" xr:uid="{0E9F05E8-32CF-4E2B-8DE0-948EFD6E1484}"/>
    <hyperlink ref="I31" location="'Bench SR (Rim) 2'!$B$15" tooltip="Bench SR (Rim) Division 7" display="D7" xr:uid="{41EACCC2-0A69-472F-8D37-833AE31E88C7}"/>
    <hyperlink ref="J31" location="'Bench SR (Rim) 2'!$B$27" tooltip="Bench SR (Rim) Division 8" display="D8" xr:uid="{93E42150-C476-433F-A470-65D95E3B5A01}"/>
    <hyperlink ref="K31" location="'Bench SR (Rim) 2'!$B$39" tooltip="Bench SR (Rim) Division 9" display="D9" xr:uid="{2BA43A46-F475-4FF9-AE3B-472D51A68320}"/>
    <hyperlink ref="L31" location="'Bench SR (Rim) 2'!$B$51" tooltip="Bench SR (Rim) Division 10" display="D10" xr:uid="{7F67E47C-FEE7-4F45-800F-F4F73C5D9F21}"/>
    <hyperlink ref="C32" location="'Bench SR (Rim) 3'!$B$3" tooltip="Bench SR (Rim) Division 11" display="D11" xr:uid="{32F4A16C-393F-482B-A63B-FEA25AE97BC0}"/>
    <hyperlink ref="D32" location="'Bench SR (Rim) 3'!$B$15" tooltip="Bench SR (Rim) Division 12" display="D12" xr:uid="{567FECC4-F6AA-428B-AB6B-EE35F78916F3}"/>
    <hyperlink ref="E32" location="'Bench SR (Rim) 3'!$B$27" tooltip="Bench SR (Rim) Division 13" display="D13" xr:uid="{B8608A2C-ECE6-4739-966D-CD62C6D98F26}"/>
    <hyperlink ref="F32" location="'Bench SR (Rim) 3'!$B$39" tooltip="Bench SR (Rim) Division 14" display="D14" xr:uid="{5A936788-7D92-41C9-88C7-85C12B30DB32}"/>
    <hyperlink ref="G32" location="'Bench SR (Rim) 3'!$B$51" tooltip="Bench SR (Rim) Division 15" display="D15" xr:uid="{B765AA5F-2D47-4AD8-BC23-B43F004C8540}"/>
    <hyperlink ref="H32" location="'Bench SR (Rim) 4'!$B$3" tooltip="Bench SR (Rim) Division 16" display="D16" xr:uid="{73235AB7-4DB0-4DB5-99B9-66FA641D9563}"/>
    <hyperlink ref="I32" location="'Bench SR (Rim) 4'!$B$15" tooltip="Bench SR (Rim) Division 17" display="D17" xr:uid="{958CA2D0-26CC-4E69-B6F3-8C772B96B10F}"/>
    <hyperlink ref="J32" location="'Bench SR (Rim) 4'!$B$27" tooltip="Bench SR (Rim) Division 18" display="D18" xr:uid="{5C1C04BD-1B97-45FC-A283-1AEAE72CD837}"/>
    <hyperlink ref="K32" location="'Bench SR (Rim) 4'!$B$39" tooltip="Bench SR (Rim) Division 19" display="D19" xr:uid="{18CBB9F7-A149-4D69-870F-A82C5C538712}"/>
    <hyperlink ref="L32" location="'Bench SR (Rim) 4'!$B$51" tooltip="Bench SR (Rim) Division 20" display="D20" xr:uid="{1F846843-1099-4A5F-ABE1-541D601FBBFB}"/>
    <hyperlink ref="C33" location="'Bench SR (Rim) 5'!$B$3" tooltip="Bench SR (Rim) Division 21" display="D21" xr:uid="{4032E8C0-AEBD-4125-A9B5-E10011FD5694}"/>
    <hyperlink ref="D33" location="'Bench SR (Rim) 5'!$B$15" tooltip="Bench SR (Rim) Division 22" display="D22" xr:uid="{2AF38AAF-DBE1-421F-A023-CA7E5594E7F1}"/>
    <hyperlink ref="E33" location="'Bench SR (Rim) 5'!$B$27" tooltip="Bench SR (Rim) Division 23" display="D23" xr:uid="{024DA26D-B3B5-4779-B84F-F2AD917B5AC4}"/>
    <hyperlink ref="F33" location="'Bench SR (Rim) 5'!$B$38" tooltip="Bench SR (Rim) Division 24" display="D24" xr:uid="{B7B10233-1A3C-4234-8745-2A3B25D5A465}"/>
    <hyperlink ref="G33" location="'Bench SR (Rim) 5'!$B$49" tooltip="Bench SR (Rim) Division 25" display="D25" xr:uid="{812B0A0A-6F86-4574-808A-5FC3A1CCD9B2}"/>
    <hyperlink ref="H33" location="'Bench SR (Rim) 6'!$B$3" tooltip="Bench SR (Rim) Division 26" display="D26" xr:uid="{375B9AB6-DD97-40FA-AB60-0238D136A643}"/>
    <hyperlink ref="I33" location="'Bench SR (Rim) 6'!$B$14" tooltip="Bench SR (Rim) Division 27" display="D27" xr:uid="{E994CE1D-F4B5-4B00-864B-33E76EAE11CF}"/>
    <hyperlink ref="J33" location="'Bench SR (Rim) 6'!$B$25" tooltip="Bench SR (Rim) Division 28" display="D28" xr:uid="{0E996C41-249B-4717-9830-2FE8225A3FDE}"/>
    <hyperlink ref="B34" location="'Bench SR (Rim) Jun'!A2" tooltip="Bench SR (Rim) Jun" display="Bench SR (Rim) Jun" xr:uid="{4D3874E2-2044-4668-919D-9383E065F9D6}"/>
    <hyperlink ref="C34" location="'Bench SR (Rim) Jun'!$B$3" tooltip="Bench SR (Rim) Jun Division 1" display="D1" xr:uid="{81DA9C91-7AC0-4B73-B25D-B6B47F3FABE0}"/>
    <hyperlink ref="B35" location="'Bench SR (Rim) Sen 1'!A2" tooltip="Bench SR (Rim) Sen" display="Bench SR (Rim) Sen" xr:uid="{BBC5560D-C54D-4F33-917B-1D05F3336D0E}"/>
    <hyperlink ref="C35" location="'Bench SR (Rim) Sen 1'!$B$3" tooltip="Bench SR (Rim) Sen Division 1" display="D1" xr:uid="{472DF724-0C5A-4AA1-8ACD-105338D69810}"/>
    <hyperlink ref="D35" location="'Bench SR (Rim) Sen 1'!$B$16" tooltip="Bench SR (Rim) Sen Division 2" display="D2" xr:uid="{6D9325DF-ACE7-4628-8674-FDFEA4739F8B}"/>
    <hyperlink ref="E35" location="'Bench SR (Rim) Sen 1'!$B$29" tooltip="Bench SR (Rim) Sen Division 3" display="D3" xr:uid="{FC5B7604-37FB-4ABC-896B-DE4663D39584}"/>
    <hyperlink ref="F35" location="'Bench SR (Rim) Sen 1'!$B$42" tooltip="Bench SR (Rim) Sen Division 4" display="D4" xr:uid="{67BEC4DA-0343-4AE5-9FDE-1A52425F3EDF}"/>
    <hyperlink ref="G35" location="'Bench SR (Rim) Sen 1'!$B$54" tooltip="Bench SR (Rim) Sen Division 5" display="D5" xr:uid="{B5D53FC4-9A81-429D-91D8-FEF09FE69AB7}"/>
    <hyperlink ref="H35" location="'Bench SR (Rim) Sen 2'!$B$3" tooltip="Bench SR (Rim) Sen Division 6" display="D6" xr:uid="{73E1B064-0CB8-4159-AF69-DFC98D9A2565}"/>
    <hyperlink ref="I35" location="'Bench SR (Rim) Sen 2'!$B$15" tooltip="Bench SR (Rim) Sen Division 7" display="D7" xr:uid="{576724A7-95CD-4F17-AA52-FD68FE2F0B62}"/>
    <hyperlink ref="O5" location="'Bench SR (Rim) Team 1'!A2" tooltip="Bench SR (Rim) Team" display="Bench SR (Rim) Team" xr:uid="{3125FFE5-90F7-4EBA-8B2F-FCD9A7D2FAF3}"/>
    <hyperlink ref="P5" location="'Bench SR (Rim) Team 1'!$A$3" tooltip="Bench SR (Rim) Team Division 1" display="D1" xr:uid="{3F7216A9-53E3-4BDF-895B-D157FA1A6B2A}"/>
    <hyperlink ref="Q5" location="'Bench SR (Rim) Team 1'!$A$29" tooltip="Bench SR (Rim) Team Division 2" display="D2" xr:uid="{698D38AA-A880-45B4-BCDA-56119ACF6471}"/>
    <hyperlink ref="R5" location="'Bench SR (Rim) Team 2'!$A$3" tooltip="Bench SR (Rim) Team Division 3" display="D3" xr:uid="{D0783214-D8B5-47E1-AE27-8F211D227494}"/>
    <hyperlink ref="S5" location="'Bench SR (Rim) Team 2'!$A$29" tooltip="Bench SR (Rim) Team Division 4" display="D4" xr:uid="{2FA3724D-AFFF-4B50-9C08-52C37E31CCFB}"/>
    <hyperlink ref="T5" location="'Bench SR (Rim) Team 3'!$A$3" tooltip="Bench SR (Rim) Team Division 5" display="D5" xr:uid="{0B4E4E6B-4911-43FD-AFCB-D0640E5FE143}"/>
    <hyperlink ref="O6" location="'Gallery Rifle Any'!A2" tooltip="Gallery Rifle Any" display="Gallery Rifle Any" xr:uid="{B04DD0E0-C0D6-49ED-B927-F1B970D109D8}"/>
    <hyperlink ref="P6" location="'Gallery Rifle Any'!$B$3" tooltip="Gallery Rifle Any Division 1" display="D1" xr:uid="{4D3503B6-77B2-4E68-8FFB-54922CAAB304}"/>
    <hyperlink ref="Q6" location="'Gallery Rifle Any'!$L$3" tooltip="Gallery Rifle Any Division 2" display="D2" xr:uid="{9FB17309-9B81-443B-BF5C-94451A206A09}"/>
    <hyperlink ref="R6" location="'Gallery Rifle Any'!$B$16" tooltip="Gallery Rifle Any Division 3" display="D3" xr:uid="{D9450FD1-8511-4A83-A986-9024B9F681F8}"/>
    <hyperlink ref="S6" location="'Gallery Rifle Any'!$L$16" tooltip="Gallery Rifle Any Division 4" display="D4" xr:uid="{AC0241EB-1803-4D7A-94C8-5DA04199E550}"/>
    <hyperlink ref="T6" location="'Gallery Rifle Any'!$B$29" tooltip="Gallery Rifle Any Division 5" display="D5" xr:uid="{FE50C2B5-A8DA-4D08-B2B8-8025BAA43699}"/>
    <hyperlink ref="U6" location="'Gallery Rifle Any'!$L$29" tooltip="Gallery Rifle Any Division 6" display="D6" xr:uid="{A1107378-B778-4B72-AAE3-76343511D13D}"/>
    <hyperlink ref="O7" location="'Gallery Rifle Any Sen'!A2" tooltip="Gallery Rifle Any Sen" display="Gallery Rifle Any Sen" xr:uid="{4CE793A2-B35F-4F9D-A6A3-88F7CE0F6DA1}"/>
    <hyperlink ref="P7" location="'Gallery Rifle Any Sen'!$B$3" tooltip="Gallery Rifle Any Sen Division 1" display="D1" xr:uid="{D5011E40-8FDD-47AE-B8E6-1E67D981A002}"/>
    <hyperlink ref="Q7" location="'Gallery Rifle Any Sen'!$B$12" tooltip="Gallery Rifle Any Sen Division 2" display="D2" xr:uid="{B16CB797-3C7B-42E9-BEE2-2BD7712FD616}"/>
    <hyperlink ref="O8" location="'Gallery Rifle Iron'!A2" tooltip="Gallery Rifle Iron" display="Gallery Rifle Iron" xr:uid="{A1429963-FEEB-4200-A8AA-849AAE90B4DF}"/>
    <hyperlink ref="P8" location="'Gallery Rifle Iron'!$B$3" tooltip="Gallery Rifle Iron Division 1" display="D1" xr:uid="{7B13A913-872E-4E56-B781-B2EAB6E27B3E}"/>
    <hyperlink ref="Q8" location="'Gallery Rifle Iron'!$L$3" tooltip="Gallery Rifle Iron Division 2" display="D2" xr:uid="{642F76E8-B672-4D32-9897-554224967EE8}"/>
    <hyperlink ref="R8" location="'Gallery Rifle Iron'!$B$16" tooltip="Gallery Rifle Iron Division 3" display="D3" xr:uid="{4917797F-1C99-4E83-8AD7-E28D1BB14284}"/>
    <hyperlink ref="S8" location="'Gallery Rifle Iron'!$L$16" tooltip="Gallery Rifle Iron Division 4" display="D4" xr:uid="{B4519A1D-A3DB-4E12-96C2-39DE5D344BE3}"/>
    <hyperlink ref="T8" location="'Gallery Rifle Iron'!$B$29" tooltip="Gallery Rifle Iron Division 5" display="D5" xr:uid="{0A8C6EA3-3B1E-48EF-9264-A1DD29E8EC94}"/>
    <hyperlink ref="U8" location="'Gallery Rifle Iron'!$L$29" tooltip="Gallery Rifle Iron Division 6" display="D6" xr:uid="{6D0ED1C3-8454-4576-9930-0679AEFF4FB9}"/>
    <hyperlink ref="V8" location="'Gallery Rifle Iron'!$B$41" tooltip="Gallery Rifle Iron Division 7" display="D7" xr:uid="{8ACF9261-67EA-4A60-B75B-9710FEB7CF5B}"/>
    <hyperlink ref="O9" location="'Gallery Rifle Iron Sen'!A2" tooltip="Gallery Rifle Iron Sen" display="Gallery Rifle Iron Sen" xr:uid="{4BA3C5E5-2167-4883-8F2E-08AAA6248FBC}"/>
    <hyperlink ref="P9" location="'Gallery Rifle Iron Sen'!$B$3" tooltip="Gallery Rifle Iron Sen Division 1" display="D1" xr:uid="{CF6656CF-F169-4EB1-88FD-84017BBA14B4}"/>
    <hyperlink ref="Q9" location="'Gallery Rifle Iron Sen'!$B$14" tooltip="Gallery Rifle Iron Sen Division 2" display="D2" xr:uid="{BB5384A2-DFC4-464D-856A-4B0F96D31177}"/>
    <hyperlink ref="O10" location="'L-Barrelled Revolver Any'!A2" tooltip="L-Barrelled Revolver Any" display="L-Barrelled Revolver Any" xr:uid="{C1B4279D-C9A8-4880-AA1C-D945C633C9C2}"/>
    <hyperlink ref="P10" location="'L-Barrelled Revolver Any'!$B$3" tooltip="L-Barrelled Revolver Any Division 1" display="D1" xr:uid="{755F34E3-5FF2-4B3B-900C-51C4541B6873}"/>
    <hyperlink ref="Q10" location="'L-Barrelled Revolver Any'!$B$13" tooltip="L-Barrelled Revolver Any Division 2" display="D2" xr:uid="{075A6072-8AEA-472C-B548-887AD82F6173}"/>
    <hyperlink ref="O11" location="'L-Barrelled Revolver Iron'!A2" tooltip="L-Barrelled Revolver Iron" display="L-Barrelled Revolver Iron" xr:uid="{3B063E57-6746-46EF-84F7-FCE07CDE40E3}"/>
    <hyperlink ref="P11" location="'L-Barrelled Revolver Iron'!$B$3" tooltip="L-Barrelled Revolver Iron Division 1" display="D1" xr:uid="{ECE4A9B9-9311-43EE-9DE2-D0082B8CD9E4}"/>
    <hyperlink ref="Q11" location="'L-Barrelled Revolver Iron'!$B$13" tooltip="L-Barrelled Revolver Iron Division 2" display="D2" xr:uid="{3F3F0ACA-97EF-4C24-8E6A-2B05822ED790}"/>
    <hyperlink ref="O12" location="'Long Barrelled Pistol'!A2" tooltip="Long Barrelled Pistol" display="Long Barrelled Pistol" xr:uid="{AE46A68F-D0D4-4606-9989-09DA183F6120}"/>
    <hyperlink ref="P12" location="'Long Barrelled Pistol'!$B$3" tooltip="Long Barrelled Pistol Division 1" display="D1" xr:uid="{639592E0-EEBD-4124-BAFC-9718D1E37739}"/>
    <hyperlink ref="Q12" location="'Long Barrelled Pistol'!$B$15" tooltip="Long Barrelled Pistol Division 2" display="D2" xr:uid="{4BC71AAB-C35E-4149-B0AB-7D52C27D84B2}"/>
    <hyperlink ref="R12" location="'Long Barrelled Pistol'!$B$26" tooltip="Long Barrelled Pistol Division 3" display="D3" xr:uid="{E4D62423-F5F7-4E71-AE19-7BDB08488F77}"/>
    <hyperlink ref="S12" location="'Long Barrelled Pistol'!$B$37" tooltip="Long Barrelled Pistol Division 4" display="D4" xr:uid="{87CF6E8A-4361-4548-A7F9-1E918B2D1B47}"/>
    <hyperlink ref="O13" location="'Long Barrelled Pistol Sen'!A2" tooltip="Long Barrelled Pistol Sen" display="Long Barrelled Pistol Sen" xr:uid="{2C34A4D5-AFC0-46ED-840C-7B58DC2C1EA5}"/>
    <hyperlink ref="P13" location="'Long Barrelled Pistol Sen'!$B$3" tooltip="Long Barrelled Pistol Sen Division 1" display="D1" xr:uid="{11FF97F6-2FD0-4287-A30A-96092E339955}"/>
    <hyperlink ref="O14" location="'LR Rifle 100 Any'!A2" tooltip="LR Rifle 100 Any" display="LR Rifle 100 Any" xr:uid="{8D2B5AA4-2CE7-49B9-9B3D-361605C483AE}"/>
    <hyperlink ref="P14" location="'LR Rifle 100 Any'!$B$3" tooltip="LR Rifle 100 Any Division 1" display="D1" xr:uid="{BCFF950B-7242-4423-828C-EC249234006F}"/>
    <hyperlink ref="O15" location="'LR Rifle 100 Any Sen'!A2" tooltip="LR Rifle 100 Any Sen" display="LR Rifle 100 Any Sen" xr:uid="{B23705F9-5F25-4FFC-A436-D6E12C159AA2}"/>
    <hyperlink ref="P15" location="'LR Rifle 100 Any Sen'!$B$3" tooltip="LR Rifle 100 Any Sen Division 1" display="D1" xr:uid="{76861B7B-231C-4690-B4F8-9B8B4BC571DA}"/>
    <hyperlink ref="O16" location="'LR Rifle 50 Iron'!A2" tooltip="LR Rifle 50 Iron" display="LR Rifle 50 Iron" xr:uid="{9FF5591B-4ABF-49DF-91E0-750B7394A24A}"/>
    <hyperlink ref="P16" location="'LR Rifle 50 Iron'!$B$3" tooltip="LR Rifle 50 Iron Division 1" display="D1" xr:uid="{E6176BD2-7A46-4D4C-826B-8E707BC95F7A}"/>
    <hyperlink ref="O17" location="'LR Rifle Dewar'!A2" tooltip="LR Rifle Dewar" display="LR Rifle Dewar" xr:uid="{3F6E3D97-823D-43E0-A93B-43837B8BFD08}"/>
    <hyperlink ref="P17" location="'LR Rifle Dewar'!$B$3" tooltip="LR Rifle Dewar Division 1" display="D1" xr:uid="{4FCA6A72-C271-4F4D-9AD5-AEB91242FDF1}"/>
    <hyperlink ref="O18" location="'LR Rifle Dewar Sen'!A2" tooltip="LR Rifle Dewar Sen" display="LR Rifle Dewar Sen" xr:uid="{06A39F0F-5151-4C5E-BA54-595DCE590240}"/>
    <hyperlink ref="P18" location="'LR Rifle Dewar Sen'!$B$3" tooltip="LR Rifle Dewar Sen Division 1" display="D1" xr:uid="{C400A206-3A3A-4BDD-802F-6D7002707531}"/>
    <hyperlink ref="O19" location="'Muzzle-loading Nitro'!A2" tooltip="Muzzle-loading Nitro" display="Muzzle-loading Nitro" xr:uid="{79DD7445-AEAD-4880-B073-1AF71D890BB1}"/>
    <hyperlink ref="P19" location="'Muzzle-loading Nitro'!$B$3" tooltip="Muzzle-loading Nitro Division 1" display="D1" xr:uid="{9668CC7D-990E-4C62-9A18-2C2E3CE1759D}"/>
    <hyperlink ref="O20" location="'Muzzle-loading Pistol'!A2" tooltip="Muzzle-loading Pistol" display="Muzzle-loading Pistol" xr:uid="{AB8D87B2-FC53-4CE2-BAAD-4D97D7F1C93F}"/>
    <hyperlink ref="P20" location="'Muzzle-loading Pistol'!$B$3" tooltip="Muzzle-loading Pistol Division 1" display="D1" xr:uid="{CC77174A-4C92-464B-9334-696FC75ABE6C}"/>
    <hyperlink ref="O21" location="'Muzzle-loading Pistol Sen'!A2" tooltip="Muzzle-loading Pistol Sen" display="Muzzle-loading Pistol Sen" xr:uid="{D4825F66-31D6-49E2-B592-A126FD2BAC18}"/>
    <hyperlink ref="P21" location="'Muzzle-loading Pistol Sen'!$B$3" tooltip="Muzzle-loading Pistol Sen Division 1" display="D1" xr:uid="{8EE84476-039C-4BF5-B293-4E7DD05E7FDF}"/>
    <hyperlink ref="O22" location="'Muzzle-loading Revolver'!A2" tooltip="Muzzle-loading Revolver" display="Muzzle-loading Revolver" xr:uid="{2EA830E7-428A-4667-98BD-C75226168E11}"/>
    <hyperlink ref="P22" location="'Muzzle-loading Revolver'!$B$3" tooltip="Muzzle-loading Revolver Division 1" display="D1" xr:uid="{17A0714C-3C57-4FCA-9FCA-E28E3D05BF9E}"/>
    <hyperlink ref="O23" location="'Muzzle-loading Revolver Sen'!A2" tooltip="Muzzle-loading Revolver Sen" display="Muzzle-loading Revolver Sen" xr:uid="{8B532341-B359-4511-BD74-765A78709E00}"/>
    <hyperlink ref="P23" location="'Muzzle-loading Revolver Sen'!$B$3" tooltip="Muzzle-loading Revolver Sen Division 1" display="D1" xr:uid="{E106CFCC-AABE-488A-A956-CD96D8405E47}"/>
    <hyperlink ref="O24" location="'Rapid Fire Air Pistol'!A2" tooltip="Rapid Fire Air Pistol" display="Rapid Fire Air Pistol" xr:uid="{5E53DAE8-971A-4B81-9831-0BFC7C3F33FC}"/>
    <hyperlink ref="P24" location="'Rapid Fire Air Pistol'!$B$3" tooltip="Rapid Fire Air Pistol Division 1" display="D1" xr:uid="{6A00A43F-46D7-4C64-8DEE-E254107BB4FD}"/>
    <hyperlink ref="O25" location="'Rapid Fire Rifle'!A2" tooltip="Rapid Fire Rifle" display="Rapid Fire Rifle" xr:uid="{CF4B1156-1BAF-4C7A-9AAD-B5808657B233}"/>
    <hyperlink ref="P25" location="'Rapid Fire Rifle'!$B$3" tooltip="Rapid Fire Rifle Division 1" display="D1" xr:uid="{EBCEE8A0-A576-4797-814F-7B3D04D3076A}"/>
    <hyperlink ref="Q25" location="'Rapid Fire Rifle'!$B$15" tooltip="Rapid Fire Rifle Division 2" display="D2" xr:uid="{CCA654C9-D429-46C5-A734-51A417334BEC}"/>
    <hyperlink ref="R25" location="'Rapid Fire Rifle'!$B$26" tooltip="Rapid Fire Rifle Division 3" display="D3" xr:uid="{DC361A39-6B4B-453F-84AE-97B3AC4B555D}"/>
    <hyperlink ref="S25" location="'Rapid Fire Rifle'!$B$37" tooltip="Rapid Fire Rifle Division 4" display="D4" xr:uid="{DCAC44B2-DCCA-4951-B391-AA3FDEDF0822}"/>
    <hyperlink ref="O26" location="'Short Range Rifle 1'!A2" tooltip="Short Range Rifle" display="Short Range Rifle" xr:uid="{4B29D37D-C06E-49B7-A782-317C33F66E9D}"/>
    <hyperlink ref="P26" location="'Short Range Rifle 1'!$B$3" tooltip="Short Range Rifle Division 1" display="D1" xr:uid="{2189A579-72AA-40CE-BFA7-0B53118C7316}"/>
    <hyperlink ref="Q26" location="'Short Range Rifle 1'!$J$3" tooltip="Short Range Rifle Division 2" display="D2" xr:uid="{E672718A-2321-4FD5-B26D-BED888147C25}"/>
    <hyperlink ref="R26" location="'Short Range Rifle 1'!$B$15" tooltip="Short Range Rifle Division 3" display="D3" xr:uid="{987039FB-CE41-4D77-B1C5-8F37FC042644}"/>
    <hyperlink ref="S26" location="'Short Range Rifle 1'!$J$15" tooltip="Short Range Rifle Division 4" display="D4" xr:uid="{2D30DBE9-C74A-4322-BFD3-5A676559E004}"/>
    <hyperlink ref="T26" location="'Short Range Rifle 1'!$B$27" tooltip="Short Range Rifle Division 5" display="D5" xr:uid="{B5AC8D09-73C4-4F40-BB01-12883DE19092}"/>
    <hyperlink ref="U26" location="'Short Range Rifle 1'!$J$27" tooltip="Short Range Rifle Division 6" display="D6" xr:uid="{CBAD2DB3-A04C-4111-8FB3-D59092D6529B}"/>
    <hyperlink ref="V26" location="'Short Range Rifle 1'!$B$39" tooltip="Short Range Rifle Division 7" display="D7" xr:uid="{95B304DF-A245-4C01-B196-83559F7C67D2}"/>
    <hyperlink ref="W26" location="'Short Range Rifle 1'!$J$39" tooltip="Short Range Rifle Division 8" display="D8" xr:uid="{B31A67B5-9184-4E45-BF5D-C86C58124127}"/>
    <hyperlink ref="X26" location="'Short Range Rifle 1'!$B$51" tooltip="Short Range Rifle Division 9" display="D9" xr:uid="{8D614F3F-CAD4-418E-BE83-204079C9F1C2}"/>
    <hyperlink ref="Y26" location="'Short Range Rifle 1'!$J$51" tooltip="Short Range Rifle Division 10" display="D10" xr:uid="{9E57C5B9-61D3-4134-B75E-EBD12E8D4FAB}"/>
    <hyperlink ref="P27" location="'Short Range Rifle 2'!$B$3" tooltip="Short Range Rifle Division 11" display="D11" xr:uid="{3F75BC77-E379-443E-8306-97BA2776395C}"/>
    <hyperlink ref="Q27" location="'Short Range Rifle 2'!$J$3" tooltip="Short Range Rifle Division 12" display="D12" xr:uid="{6250F4C7-8476-44AE-8D54-05A87CE9CD14}"/>
    <hyperlink ref="R27" location="'Short Range Rifle 2'!$B$15" tooltip="Short Range Rifle Division 13" display="D13" xr:uid="{E5F49707-B691-4406-8EBE-C0C39AB5C2D0}"/>
    <hyperlink ref="S27" location="'Short Range Rifle 2'!$J$15" tooltip="Short Range Rifle Division 14" display="D14" xr:uid="{4B4349F5-8491-4E18-9402-724C10DE0AE6}"/>
    <hyperlink ref="T27" location="'Short Range Rifle 2'!$B$27" tooltip="Short Range Rifle Division 15" display="D15" xr:uid="{3020A43C-25ED-4FCA-9ACA-995202765147}"/>
    <hyperlink ref="U27" location="'Short Range Rifle 2'!$J$27" tooltip="Short Range Rifle Division 16" display="D16" xr:uid="{08A563C3-0322-4FC5-8062-E0D721BF9AC5}"/>
    <hyperlink ref="O28" location="'Short Range Rifle Jun'!A2" tooltip="Short Range Rifle Jun" display="Short Range Rifle Jun" xr:uid="{2EB80857-C419-4419-A621-F322C6757FCB}"/>
    <hyperlink ref="P28" location="'Short Range Rifle Jun'!$B$3" tooltip="Short Range Rifle Jun Division 1" display="D1" xr:uid="{63D619AF-C5C3-42CC-8FF2-5564ACBE1EA7}"/>
    <hyperlink ref="Q28" location="'Short Range Rifle Jun'!$B$13" tooltip="Short Range Rifle Jun Division 2" display="D2" xr:uid="{3C6AB131-EA3F-402A-BD03-C039A3BEC834}"/>
    <hyperlink ref="O29" location="'Short Range Rifle Sen'!A2" tooltip="Short Range Rifle Sen" display="Short Range Rifle Sen" xr:uid="{B5401452-7CF9-4EF4-898E-EB01F769A73A}"/>
    <hyperlink ref="P29" location="'Short Range Rifle Sen'!$B$3" tooltip="Short Range Rifle Sen Division 1" display="D1" xr:uid="{8AA0A43B-7EF7-40EA-A0CD-EF39DE214DF2}"/>
    <hyperlink ref="Q29" location="'Short Range Rifle Sen'!$B$15" tooltip="Short Range Rifle Sen Division 2" display="D2" xr:uid="{1A1696B7-F979-4147-B438-333E8838F900}"/>
    <hyperlink ref="O30" location="'Short Range Rifle Team 1'!A2" tooltip="Short Range Rifle Team" display="Short Range Rifle Team" xr:uid="{3FF19BF6-7D65-43D3-9027-28069E710FF6}"/>
    <hyperlink ref="P30" location="'Short Range Rifle Team 1'!$A$3" tooltip="Short Range Rifle Team Division 1" display="D1" xr:uid="{1BA46164-67FB-481A-9C6B-F4C7A6EFF0DD}"/>
    <hyperlink ref="Q30" location="'Short Range Rifle Team 1'!$A$29" tooltip="Short Range Rifle Team Division 2" display="D2" xr:uid="{D6199461-6008-44AC-8E50-2465C20F2FA8}"/>
    <hyperlink ref="R30" location="'Short Range Rifle Team 2'!$A$3" tooltip="Short Range Rifle Team Division 3" display="D3" xr:uid="{5CB14245-5F11-4725-B246-BC2B1C2AAD95}"/>
    <hyperlink ref="S30" location="'Short Range Rifle Team 2'!$A$29" tooltip="Short Range Rifle Team Division 4" display="D4" xr:uid="{E36B22D2-250E-4D6B-8103-D1A13CD1ECE1}"/>
    <hyperlink ref="T30" location="'Short Range Rifle Team 3'!$A$3" tooltip="Short Range Rifle Team Division 5" display="D5" xr:uid="{A92F38DB-A0DB-4F83-A01A-8E6F23C4659B}"/>
    <hyperlink ref="O31" location="'Sport Rifle 1'!A2" tooltip="Sport Rifle" display="Sport Rifle" xr:uid="{B249473C-C9C3-4064-A272-D3EBF6194CD8}"/>
    <hyperlink ref="P31" location="'Sport Rifle 1'!$B$3" tooltip="Sport Rifle Division 1" display="D1" xr:uid="{B0832001-3FA7-4AFE-90B5-6B17487CD020}"/>
    <hyperlink ref="Q31" location="'Sport Rifle 1'!$J$3" tooltip="Sport Rifle Division 2" display="D2" xr:uid="{B4A1900E-0686-4E59-A53A-E50221D31822}"/>
    <hyperlink ref="R31" location="'Sport Rifle 1'!$B$15" tooltip="Sport Rifle Division 3" display="D3" xr:uid="{E8B3475B-4352-4350-A7EC-2A0DBE1C0F7B}"/>
    <hyperlink ref="S31" location="'Sport Rifle 1'!$J$15" tooltip="Sport Rifle Division 4" display="D4" xr:uid="{1C860D2F-512C-403C-B167-0AFC166018F5}"/>
    <hyperlink ref="T31" location="'Sport Rifle 1'!$B$27" tooltip="Sport Rifle Division 5" display="D5" xr:uid="{5E3DA311-F578-4B46-B1ED-F0CE53D8E3E4}"/>
    <hyperlink ref="U31" location="'Sport Rifle 1'!$J$27" tooltip="Sport Rifle Division 6" display="D6" xr:uid="{0CB9B070-3A13-4DCA-B1A3-B27FF2FBC1F1}"/>
    <hyperlink ref="V31" location="'Sport Rifle 1'!$B$39" tooltip="Sport Rifle Division 7" display="D7" xr:uid="{B6F075FD-E45A-4CF2-B9FE-C9C7439F9689}"/>
    <hyperlink ref="W31" location="'Sport Rifle 1'!$J$39" tooltip="Sport Rifle Division 8" display="D8" xr:uid="{038D16FA-6A64-430F-8B80-C82486E79284}"/>
    <hyperlink ref="X31" location="'Sport Rifle 1'!$B$51" tooltip="Sport Rifle Division 9" display="D9" xr:uid="{98424BC6-F522-4DEC-B2A3-5E2730A70FD7}"/>
    <hyperlink ref="Y31" location="'Sport Rifle 1'!$J$51" tooltip="Sport Rifle Division 10" display="D10" xr:uid="{4895FE22-B4BB-4041-85C2-EEAE5DA20D56}"/>
    <hyperlink ref="P32" location="'Sport Rifle 2'!$B$3" tooltip="Sport Rifle Division 11" display="D11" xr:uid="{03D43D97-8751-4DD1-A509-2895579C7075}"/>
    <hyperlink ref="Q32" location="'Sport Rifle 2'!$J$3" tooltip="Sport Rifle Division 12" display="D12" xr:uid="{57F333C2-36D9-4B28-940D-61C1740EF6FE}"/>
    <hyperlink ref="R32" location="'Sport Rifle 2'!$B$15" tooltip="Sport Rifle Division 13" display="D13" xr:uid="{C3FB0050-2E7E-4DE8-8205-CC85B9BDFF62}"/>
    <hyperlink ref="S32" location="'Sport Rifle 2'!$J$15" tooltip="Sport Rifle Division 14" display="D14" xr:uid="{912963C1-3BF6-44B2-8D9D-334DA3190EAC}"/>
    <hyperlink ref="T32" location="'Sport Rifle 2'!$B$27" tooltip="Sport Rifle Division 15" display="D15" xr:uid="{B0A29FF0-3493-44C5-A5DE-D23C341DA12D}"/>
    <hyperlink ref="U32" location="'Sport Rifle 2'!$J$27" tooltip="Sport Rifle Division 16" display="D16" xr:uid="{B69D0F14-4F05-460D-A31D-E9107B3171DF}"/>
    <hyperlink ref="V32" location="'Sport Rifle 2'!$B$38" tooltip="Sport Rifle Division 17" display="D17" xr:uid="{E38D2DC4-BBAD-4BA1-AF95-CEB033806E72}"/>
    <hyperlink ref="W32" location="'Sport Rifle 2'!$J$38" tooltip="Sport Rifle Division 18" display="D18" xr:uid="{5786A5CC-16FE-41FB-9A69-6CEA8C192745}"/>
    <hyperlink ref="X32" location="'Sport Rifle 2'!$B$49" tooltip="Sport Rifle Division 19" display="D19" xr:uid="{560068B4-A6E0-40F3-B0EB-2F18AE4C586F}"/>
    <hyperlink ref="O33" location="'Sport Rifle Sen'!A2" tooltip="Sport Rifle Sen" display="Sport Rifle Sen" xr:uid="{BBE93096-893A-42EF-A6C7-1E5E12920373}"/>
    <hyperlink ref="P33" location="'Sport Rifle Sen'!$B$3" tooltip="Sport Rifle Sen Division 1" display="D1" xr:uid="{772FF834-ED68-4225-A174-3F80D6F4CAD3}"/>
    <hyperlink ref="Q33" location="'Sport Rifle Sen'!$J$3" tooltip="Sport Rifle Sen Division 2" display="D2" xr:uid="{EC0E00CC-204E-490C-B7B5-1840C681EB3A}"/>
    <hyperlink ref="R33" location="'Sport Rifle Sen'!$B$13" tooltip="Sport Rifle Sen Division 3" display="D3" xr:uid="{04054E82-E11F-4FCB-B4D2-87C084FA9838}"/>
    <hyperlink ref="S33" location="'Sport Rifle Sen'!$J$13" tooltip="Sport Rifle Sen Division 4" display="D4" xr:uid="{A8321146-0582-4609-9DF9-FB063D57D70E}"/>
    <hyperlink ref="T33" location="'Sport Rifle Sen'!$B$23" tooltip="Sport Rifle Sen Division 5" display="D5" xr:uid="{74C0E40A-E769-4812-80FF-6428735226F9}"/>
    <hyperlink ref="U33" location="'Sport Rifle Sen'!$J$23" tooltip="Sport Rifle Sen Division 6" display="D6" xr:uid="{E9855CA7-64B5-48DD-A727-544BCF160514}"/>
    <hyperlink ref="O34" location="'Sport Rifle Team 1'!A2" tooltip="Sport Rifle Team" display="Sport Rifle Team" xr:uid="{E9918E04-E6DD-4C58-85E1-B110EACFF640}"/>
    <hyperlink ref="P34" location="'Sport Rifle Team 1'!$A$3" tooltip="Sport Rifle Team Division 1" display="D1" xr:uid="{463E02E9-BB41-45C0-A468-6309E3829313}"/>
    <hyperlink ref="Q34" location="'Sport Rifle Team 1'!$A$29" tooltip="Sport Rifle Team Division 2" display="D2" xr:uid="{45D6F1CA-4913-48E4-B1D0-0CDF7F0F83F3}"/>
    <hyperlink ref="R34" location="'Sport Rifle Team 2'!$A$3" tooltip="Sport Rifle Team Division 3" display="D3" xr:uid="{BACCF44E-14DD-4EB5-AA53-537FC0DF89C8}"/>
    <hyperlink ref="O35" location="'SR Standard Pistol'!A2" tooltip="SR Standard Pistol" display="SR Standard Pistol" xr:uid="{588F7A5F-1B49-451C-AACA-9EEE27F53A1D}"/>
    <hyperlink ref="P35" location="'SR Standard Pistol'!$B$3" tooltip="SR Standard Pistol Division 1" display="D1" xr:uid="{C12A4001-863B-4303-BF13-BD25506B580B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E56D-1A89-4850-BF6E-5C28944EE447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5"/>
      <c r="B1" s="2" t="s">
        <v>323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86" t="s">
        <v>3</v>
      </c>
      <c r="D2" s="86"/>
      <c r="E2" s="86"/>
      <c r="F2" s="86"/>
      <c r="G2" s="86"/>
    </row>
    <row r="3" spans="1:25" ht="15.75" customHeight="1" x14ac:dyDescent="0.3">
      <c r="A3" s="1"/>
      <c r="B3" s="8" t="s">
        <v>4</v>
      </c>
      <c r="C3" s="9" t="s">
        <v>324</v>
      </c>
      <c r="D3" s="9"/>
      <c r="E3" s="9" t="s">
        <v>325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30</v>
      </c>
      <c r="C5" s="16" t="s">
        <v>31</v>
      </c>
      <c r="D5" s="17">
        <v>194</v>
      </c>
      <c r="E5" s="18">
        <v>10</v>
      </c>
      <c r="F5" s="18">
        <v>381</v>
      </c>
      <c r="G5" s="19">
        <v>20</v>
      </c>
    </row>
    <row r="6" spans="1:25" ht="15.75" customHeight="1" x14ac:dyDescent="0.3">
      <c r="A6" s="21">
        <v>10</v>
      </c>
      <c r="B6" s="27" t="s">
        <v>42</v>
      </c>
      <c r="C6" s="27" t="s">
        <v>43</v>
      </c>
      <c r="D6" s="23">
        <v>175</v>
      </c>
      <c r="E6" s="24">
        <v>9</v>
      </c>
      <c r="F6" s="28">
        <v>360</v>
      </c>
      <c r="G6" s="29">
        <v>18</v>
      </c>
    </row>
    <row r="7" spans="1:25" ht="15.75" customHeight="1" x14ac:dyDescent="0.3">
      <c r="A7" s="21">
        <v>7</v>
      </c>
      <c r="B7" s="27" t="s">
        <v>68</v>
      </c>
      <c r="C7" s="27" t="s">
        <v>69</v>
      </c>
      <c r="D7" s="23">
        <v>169</v>
      </c>
      <c r="E7" s="24">
        <v>8</v>
      </c>
      <c r="F7" s="28">
        <v>343</v>
      </c>
      <c r="G7" s="29">
        <v>15</v>
      </c>
      <c r="J7" s="87"/>
    </row>
    <row r="8" spans="1:25" ht="15.75" customHeight="1" x14ac:dyDescent="0.3">
      <c r="A8" s="21">
        <v>4</v>
      </c>
      <c r="B8" s="27" t="s">
        <v>33</v>
      </c>
      <c r="C8" s="27" t="s">
        <v>34</v>
      </c>
      <c r="D8" s="23">
        <v>168</v>
      </c>
      <c r="E8" s="24">
        <v>6</v>
      </c>
      <c r="F8" s="28">
        <v>344</v>
      </c>
      <c r="G8" s="29">
        <v>14</v>
      </c>
    </row>
    <row r="9" spans="1:25" ht="15.75" customHeight="1" x14ac:dyDescent="0.3">
      <c r="A9" s="21">
        <v>5</v>
      </c>
      <c r="B9" s="27" t="s">
        <v>180</v>
      </c>
      <c r="C9" s="27" t="s">
        <v>58</v>
      </c>
      <c r="D9" s="23">
        <v>169</v>
      </c>
      <c r="E9" s="24">
        <v>8</v>
      </c>
      <c r="F9" s="28">
        <v>341</v>
      </c>
      <c r="G9" s="29">
        <v>14</v>
      </c>
    </row>
    <row r="10" spans="1:25" ht="15.75" customHeight="1" x14ac:dyDescent="0.3">
      <c r="A10" s="21">
        <v>3</v>
      </c>
      <c r="B10" s="27" t="s">
        <v>326</v>
      </c>
      <c r="C10" s="27" t="s">
        <v>327</v>
      </c>
      <c r="D10" s="23">
        <v>164</v>
      </c>
      <c r="E10" s="24">
        <v>5</v>
      </c>
      <c r="F10" s="28">
        <v>325</v>
      </c>
      <c r="G10" s="29">
        <v>10</v>
      </c>
    </row>
    <row r="11" spans="1:25" ht="15.75" customHeight="1" x14ac:dyDescent="0.3">
      <c r="A11" s="21">
        <v>1</v>
      </c>
      <c r="B11" s="27" t="s">
        <v>148</v>
      </c>
      <c r="C11" s="27" t="s">
        <v>26</v>
      </c>
      <c r="D11" s="23">
        <v>161</v>
      </c>
      <c r="E11" s="24">
        <v>4</v>
      </c>
      <c r="F11" s="25">
        <v>322</v>
      </c>
      <c r="G11" s="26">
        <v>9</v>
      </c>
    </row>
    <row r="12" spans="1:25" ht="15.75" customHeight="1" x14ac:dyDescent="0.3">
      <c r="A12" s="21">
        <v>9</v>
      </c>
      <c r="B12" s="27" t="s">
        <v>188</v>
      </c>
      <c r="C12" s="27" t="s">
        <v>150</v>
      </c>
      <c r="D12" s="23">
        <v>156</v>
      </c>
      <c r="E12" s="24">
        <v>3</v>
      </c>
      <c r="F12" s="28">
        <v>300</v>
      </c>
      <c r="G12" s="29">
        <v>5</v>
      </c>
    </row>
    <row r="13" spans="1:25" ht="15.75" customHeight="1" x14ac:dyDescent="0.3">
      <c r="A13" s="21">
        <v>8</v>
      </c>
      <c r="B13" s="27" t="s">
        <v>241</v>
      </c>
      <c r="C13" s="27" t="s">
        <v>242</v>
      </c>
      <c r="D13" s="23">
        <v>151</v>
      </c>
      <c r="E13" s="24">
        <v>2</v>
      </c>
      <c r="F13" s="28">
        <v>299</v>
      </c>
      <c r="G13" s="29">
        <v>5</v>
      </c>
    </row>
    <row r="14" spans="1:25" ht="15.75" customHeight="1" x14ac:dyDescent="0.3">
      <c r="A14" s="30">
        <v>2</v>
      </c>
      <c r="B14" s="31" t="s">
        <v>219</v>
      </c>
      <c r="C14" s="31" t="s">
        <v>34</v>
      </c>
      <c r="D14" s="32">
        <v>148</v>
      </c>
      <c r="E14" s="33">
        <v>1</v>
      </c>
      <c r="F14" s="34">
        <v>280</v>
      </c>
      <c r="G14" s="35">
        <v>2</v>
      </c>
    </row>
    <row r="15" spans="1:25" ht="15.75" customHeight="1" x14ac:dyDescent="0.3"/>
    <row r="16" spans="1:25" ht="15.75" customHeight="1" x14ac:dyDescent="0.3">
      <c r="B16" s="10" t="s">
        <v>166</v>
      </c>
      <c r="F16" s="37" t="s">
        <v>167</v>
      </c>
    </row>
    <row r="17" spans="2:25" ht="15.75" customHeight="1" x14ac:dyDescent="0.3">
      <c r="B17" s="10" t="s">
        <v>168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98335DCA-372C-4EC0-92C3-58D7DA3AEC7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CC8F-F4DC-4C83-85A6-4DEBB9F8B8AC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5"/>
      <c r="B1" s="2" t="s">
        <v>328</v>
      </c>
      <c r="C1" s="2"/>
      <c r="D1" s="3"/>
      <c r="E1" s="3"/>
      <c r="F1" s="3"/>
      <c r="G1" s="3"/>
      <c r="H1" s="3"/>
      <c r="I1" s="4" t="s">
        <v>329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8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330</v>
      </c>
      <c r="D3" s="9"/>
      <c r="E3" s="9" t="s">
        <v>331</v>
      </c>
      <c r="F3" s="8"/>
      <c r="G3" s="8"/>
      <c r="I3" s="1"/>
      <c r="J3" s="8" t="s">
        <v>7</v>
      </c>
      <c r="K3" s="9" t="s">
        <v>332</v>
      </c>
      <c r="L3" s="9"/>
      <c r="M3" s="9" t="s">
        <v>333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7</v>
      </c>
      <c r="B5" s="16" t="s">
        <v>334</v>
      </c>
      <c r="C5" s="16" t="s">
        <v>19</v>
      </c>
      <c r="D5" s="18">
        <v>195</v>
      </c>
      <c r="E5" s="18">
        <v>8</v>
      </c>
      <c r="F5" s="18">
        <v>393</v>
      </c>
      <c r="G5" s="19">
        <v>17</v>
      </c>
      <c r="I5" s="15">
        <v>1</v>
      </c>
      <c r="J5" s="16" t="s">
        <v>335</v>
      </c>
      <c r="K5" s="16" t="s">
        <v>23</v>
      </c>
      <c r="L5" s="18">
        <v>188</v>
      </c>
      <c r="M5" s="18">
        <v>9</v>
      </c>
      <c r="N5" s="88">
        <v>376</v>
      </c>
      <c r="O5" s="89">
        <v>18</v>
      </c>
    </row>
    <row r="6" spans="1:25" ht="15.75" customHeight="1" x14ac:dyDescent="0.3">
      <c r="A6" s="21">
        <v>1</v>
      </c>
      <c r="B6" s="27" t="s">
        <v>336</v>
      </c>
      <c r="C6" s="27" t="s">
        <v>23</v>
      </c>
      <c r="D6" s="28">
        <v>197</v>
      </c>
      <c r="E6" s="24">
        <v>9</v>
      </c>
      <c r="F6" s="25">
        <v>392</v>
      </c>
      <c r="G6" s="26">
        <v>17</v>
      </c>
      <c r="I6" s="21">
        <v>5</v>
      </c>
      <c r="J6" s="27" t="s">
        <v>337</v>
      </c>
      <c r="K6" s="27" t="s">
        <v>29</v>
      </c>
      <c r="L6" s="28">
        <v>183</v>
      </c>
      <c r="M6" s="24">
        <v>8</v>
      </c>
      <c r="N6" s="28">
        <v>362</v>
      </c>
      <c r="O6" s="29">
        <v>15</v>
      </c>
    </row>
    <row r="7" spans="1:25" ht="15.75" customHeight="1" x14ac:dyDescent="0.3">
      <c r="A7" s="21">
        <v>9</v>
      </c>
      <c r="B7" s="27" t="s">
        <v>338</v>
      </c>
      <c r="C7" s="27" t="s">
        <v>17</v>
      </c>
      <c r="D7" s="28">
        <v>193</v>
      </c>
      <c r="E7" s="24">
        <v>6</v>
      </c>
      <c r="F7" s="28">
        <v>384</v>
      </c>
      <c r="G7" s="29">
        <v>13</v>
      </c>
      <c r="I7" s="21">
        <v>4</v>
      </c>
      <c r="J7" s="27" t="s">
        <v>339</v>
      </c>
      <c r="K7" s="27" t="s">
        <v>29</v>
      </c>
      <c r="L7" s="28">
        <v>178</v>
      </c>
      <c r="M7" s="24">
        <v>6</v>
      </c>
      <c r="N7" s="28">
        <v>358</v>
      </c>
      <c r="O7" s="29">
        <v>14</v>
      </c>
    </row>
    <row r="8" spans="1:25" ht="15.75" customHeight="1" x14ac:dyDescent="0.3">
      <c r="A8" s="21">
        <v>5</v>
      </c>
      <c r="B8" s="27" t="s">
        <v>340</v>
      </c>
      <c r="C8" s="27" t="s">
        <v>53</v>
      </c>
      <c r="D8" s="28">
        <v>192</v>
      </c>
      <c r="E8" s="24">
        <v>5</v>
      </c>
      <c r="F8" s="28">
        <v>381</v>
      </c>
      <c r="G8" s="29">
        <v>10</v>
      </c>
      <c r="I8" s="21">
        <v>9</v>
      </c>
      <c r="J8" s="27" t="s">
        <v>341</v>
      </c>
      <c r="K8" s="27" t="s">
        <v>29</v>
      </c>
      <c r="L8" s="28">
        <v>182</v>
      </c>
      <c r="M8" s="24">
        <v>7</v>
      </c>
      <c r="N8" s="28">
        <v>356</v>
      </c>
      <c r="O8" s="29">
        <v>12</v>
      </c>
    </row>
    <row r="9" spans="1:25" ht="15.75" customHeight="1" x14ac:dyDescent="0.3">
      <c r="A9" s="21">
        <v>6</v>
      </c>
      <c r="B9" s="27" t="s">
        <v>342</v>
      </c>
      <c r="C9" s="27" t="s">
        <v>19</v>
      </c>
      <c r="D9" s="28">
        <v>192</v>
      </c>
      <c r="E9" s="24">
        <v>5</v>
      </c>
      <c r="F9" s="28">
        <v>381</v>
      </c>
      <c r="G9" s="29">
        <v>10</v>
      </c>
      <c r="I9" s="21">
        <v>7</v>
      </c>
      <c r="J9" s="27" t="s">
        <v>192</v>
      </c>
      <c r="K9" s="27" t="s">
        <v>26</v>
      </c>
      <c r="L9" s="28">
        <v>177</v>
      </c>
      <c r="M9" s="24">
        <v>4</v>
      </c>
      <c r="N9" s="28">
        <v>354</v>
      </c>
      <c r="O9" s="29">
        <v>10</v>
      </c>
    </row>
    <row r="10" spans="1:25" ht="15.75" customHeight="1" x14ac:dyDescent="0.3">
      <c r="A10" s="21">
        <v>3</v>
      </c>
      <c r="B10" s="27" t="s">
        <v>343</v>
      </c>
      <c r="C10" s="27" t="s">
        <v>23</v>
      </c>
      <c r="D10" s="28">
        <v>191</v>
      </c>
      <c r="E10" s="24">
        <v>2</v>
      </c>
      <c r="F10" s="28">
        <v>382</v>
      </c>
      <c r="G10" s="29">
        <v>9</v>
      </c>
      <c r="I10" s="21">
        <v>2</v>
      </c>
      <c r="J10" s="27" t="s">
        <v>344</v>
      </c>
      <c r="K10" s="27" t="s">
        <v>150</v>
      </c>
      <c r="L10" s="28">
        <v>178</v>
      </c>
      <c r="M10" s="24">
        <v>6</v>
      </c>
      <c r="N10" s="28">
        <v>349</v>
      </c>
      <c r="O10" s="29">
        <v>10</v>
      </c>
    </row>
    <row r="11" spans="1:25" ht="15.75" customHeight="1" x14ac:dyDescent="0.3">
      <c r="A11" s="21">
        <v>4</v>
      </c>
      <c r="B11" s="27" t="s">
        <v>135</v>
      </c>
      <c r="C11" s="27" t="s">
        <v>40</v>
      </c>
      <c r="D11" s="28">
        <v>192</v>
      </c>
      <c r="E11" s="24">
        <v>5</v>
      </c>
      <c r="F11" s="28">
        <v>374</v>
      </c>
      <c r="G11" s="29">
        <v>8</v>
      </c>
      <c r="I11" s="21">
        <v>3</v>
      </c>
      <c r="J11" s="90" t="s">
        <v>345</v>
      </c>
      <c r="K11" s="27" t="s">
        <v>120</v>
      </c>
      <c r="L11" s="28">
        <v>177</v>
      </c>
      <c r="M11" s="24">
        <v>4</v>
      </c>
      <c r="N11" s="28">
        <v>343</v>
      </c>
      <c r="O11" s="29">
        <v>7</v>
      </c>
    </row>
    <row r="12" spans="1:25" ht="15.75" customHeight="1" x14ac:dyDescent="0.3">
      <c r="A12" s="21">
        <v>8</v>
      </c>
      <c r="B12" s="27" t="s">
        <v>346</v>
      </c>
      <c r="C12" s="27" t="s">
        <v>26</v>
      </c>
      <c r="D12" s="28">
        <v>194</v>
      </c>
      <c r="E12" s="24">
        <v>7</v>
      </c>
      <c r="F12" s="28">
        <v>194</v>
      </c>
      <c r="G12" s="29">
        <v>7</v>
      </c>
      <c r="I12" s="21">
        <v>6</v>
      </c>
      <c r="J12" s="27" t="s">
        <v>347</v>
      </c>
      <c r="K12" s="27" t="s">
        <v>29</v>
      </c>
      <c r="L12" s="28" t="s">
        <v>80</v>
      </c>
      <c r="M12" s="24">
        <v>0</v>
      </c>
      <c r="N12" s="28">
        <v>0</v>
      </c>
      <c r="O12" s="29">
        <v>0</v>
      </c>
    </row>
    <row r="13" spans="1:25" ht="15.75" customHeight="1" x14ac:dyDescent="0.3">
      <c r="A13" s="30">
        <v>2</v>
      </c>
      <c r="B13" s="31" t="s">
        <v>348</v>
      </c>
      <c r="C13" s="31" t="s">
        <v>79</v>
      </c>
      <c r="D13" s="34" t="s">
        <v>80</v>
      </c>
      <c r="E13" s="33">
        <v>0</v>
      </c>
      <c r="F13" s="34">
        <v>0</v>
      </c>
      <c r="G13" s="35">
        <v>0</v>
      </c>
      <c r="I13" s="30">
        <v>8</v>
      </c>
      <c r="J13" s="31" t="s">
        <v>349</v>
      </c>
      <c r="K13" s="31" t="s">
        <v>79</v>
      </c>
      <c r="L13" s="34" t="s">
        <v>80</v>
      </c>
      <c r="M13" s="33">
        <v>0</v>
      </c>
      <c r="N13" s="34">
        <v>0</v>
      </c>
      <c r="O13" s="35">
        <v>0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281</v>
      </c>
      <c r="D15" s="9"/>
      <c r="E15" s="9" t="s">
        <v>350</v>
      </c>
      <c r="F15" s="8"/>
      <c r="G15" s="8"/>
      <c r="I15" s="1"/>
      <c r="J15" s="8" t="s">
        <v>49</v>
      </c>
      <c r="K15" s="9" t="s">
        <v>351</v>
      </c>
      <c r="L15" s="9"/>
      <c r="M15" s="9" t="s">
        <v>352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353</v>
      </c>
      <c r="C17" s="16" t="s">
        <v>17</v>
      </c>
      <c r="D17" s="18">
        <v>175</v>
      </c>
      <c r="E17" s="18">
        <v>7</v>
      </c>
      <c r="F17" s="18">
        <v>353</v>
      </c>
      <c r="G17" s="19">
        <v>16</v>
      </c>
      <c r="I17" s="15">
        <v>7</v>
      </c>
      <c r="J17" s="16" t="s">
        <v>354</v>
      </c>
      <c r="K17" s="16" t="s">
        <v>29</v>
      </c>
      <c r="L17" s="18">
        <v>165</v>
      </c>
      <c r="M17" s="18">
        <v>9</v>
      </c>
      <c r="N17" s="18">
        <v>335</v>
      </c>
      <c r="O17" s="19">
        <v>18</v>
      </c>
    </row>
    <row r="18" spans="1:15" ht="15.75" customHeight="1" x14ac:dyDescent="0.3">
      <c r="A18" s="21">
        <v>5</v>
      </c>
      <c r="B18" s="27" t="s">
        <v>355</v>
      </c>
      <c r="C18" s="27" t="s">
        <v>40</v>
      </c>
      <c r="D18" s="28">
        <v>190</v>
      </c>
      <c r="E18" s="24">
        <v>9</v>
      </c>
      <c r="F18" s="28">
        <v>357</v>
      </c>
      <c r="G18" s="29">
        <v>15</v>
      </c>
      <c r="I18" s="21">
        <v>8</v>
      </c>
      <c r="J18" s="27" t="s">
        <v>356</v>
      </c>
      <c r="K18" s="27" t="s">
        <v>26</v>
      </c>
      <c r="L18" s="28">
        <v>151</v>
      </c>
      <c r="M18" s="24">
        <v>7</v>
      </c>
      <c r="N18" s="28">
        <v>320</v>
      </c>
      <c r="O18" s="29">
        <v>15</v>
      </c>
    </row>
    <row r="19" spans="1:15" ht="15.75" customHeight="1" x14ac:dyDescent="0.3">
      <c r="A19" s="21">
        <v>6</v>
      </c>
      <c r="B19" s="27" t="s">
        <v>357</v>
      </c>
      <c r="C19" s="27" t="s">
        <v>17</v>
      </c>
      <c r="D19" s="28">
        <v>175</v>
      </c>
      <c r="E19" s="24">
        <v>7</v>
      </c>
      <c r="F19" s="28">
        <v>339</v>
      </c>
      <c r="G19" s="29">
        <v>12</v>
      </c>
      <c r="I19" s="21">
        <v>9</v>
      </c>
      <c r="J19" s="27" t="s">
        <v>358</v>
      </c>
      <c r="K19" s="27" t="s">
        <v>45</v>
      </c>
      <c r="L19" s="28">
        <v>150</v>
      </c>
      <c r="M19" s="24">
        <v>6</v>
      </c>
      <c r="N19" s="28">
        <v>287</v>
      </c>
      <c r="O19" s="29">
        <v>12</v>
      </c>
    </row>
    <row r="20" spans="1:15" ht="15.75" customHeight="1" x14ac:dyDescent="0.3">
      <c r="A20" s="21">
        <v>4</v>
      </c>
      <c r="B20" s="27" t="s">
        <v>359</v>
      </c>
      <c r="C20" s="27" t="s">
        <v>23</v>
      </c>
      <c r="D20" s="28">
        <v>180</v>
      </c>
      <c r="E20" s="24">
        <v>8</v>
      </c>
      <c r="F20" s="28">
        <v>337</v>
      </c>
      <c r="G20" s="29">
        <v>11</v>
      </c>
      <c r="I20" s="21">
        <v>5</v>
      </c>
      <c r="J20" s="27" t="s">
        <v>231</v>
      </c>
      <c r="K20" s="27" t="s">
        <v>26</v>
      </c>
      <c r="L20" s="28">
        <v>156</v>
      </c>
      <c r="M20" s="24">
        <v>8</v>
      </c>
      <c r="N20" s="28">
        <v>284</v>
      </c>
      <c r="O20" s="29">
        <v>10</v>
      </c>
    </row>
    <row r="21" spans="1:15" ht="15.75" customHeight="1" x14ac:dyDescent="0.3">
      <c r="A21" s="21">
        <v>2</v>
      </c>
      <c r="B21" s="27" t="s">
        <v>360</v>
      </c>
      <c r="C21" s="27" t="s">
        <v>29</v>
      </c>
      <c r="D21" s="28">
        <v>160</v>
      </c>
      <c r="E21" s="24">
        <v>3</v>
      </c>
      <c r="F21" s="28">
        <v>333</v>
      </c>
      <c r="G21" s="29">
        <v>11</v>
      </c>
      <c r="I21" s="21">
        <v>1</v>
      </c>
      <c r="J21" s="27" t="s">
        <v>361</v>
      </c>
      <c r="K21" s="27" t="s">
        <v>67</v>
      </c>
      <c r="L21" s="28">
        <v>139</v>
      </c>
      <c r="M21" s="24">
        <v>3</v>
      </c>
      <c r="N21" s="25">
        <v>278</v>
      </c>
      <c r="O21" s="26">
        <v>10</v>
      </c>
    </row>
    <row r="22" spans="1:15" ht="15.75" customHeight="1" x14ac:dyDescent="0.3">
      <c r="A22" s="21">
        <v>3</v>
      </c>
      <c r="B22" s="27" t="s">
        <v>362</v>
      </c>
      <c r="C22" s="27" t="s">
        <v>17</v>
      </c>
      <c r="D22" s="28">
        <v>156</v>
      </c>
      <c r="E22" s="24">
        <v>2</v>
      </c>
      <c r="F22" s="28">
        <v>326</v>
      </c>
      <c r="G22" s="29">
        <v>9</v>
      </c>
      <c r="I22" s="21">
        <v>6</v>
      </c>
      <c r="J22" s="27" t="s">
        <v>363</v>
      </c>
      <c r="K22" s="27" t="s">
        <v>45</v>
      </c>
      <c r="L22" s="28">
        <v>147</v>
      </c>
      <c r="M22" s="24">
        <v>4</v>
      </c>
      <c r="N22" s="28">
        <v>279</v>
      </c>
      <c r="O22" s="29">
        <v>8</v>
      </c>
    </row>
    <row r="23" spans="1:15" ht="15.75" customHeight="1" x14ac:dyDescent="0.3">
      <c r="A23" s="21">
        <v>7</v>
      </c>
      <c r="B23" s="27" t="s">
        <v>364</v>
      </c>
      <c r="C23" s="27" t="s">
        <v>58</v>
      </c>
      <c r="D23" s="28">
        <v>166</v>
      </c>
      <c r="E23" s="24">
        <v>5</v>
      </c>
      <c r="F23" s="28">
        <v>326</v>
      </c>
      <c r="G23" s="29">
        <v>9</v>
      </c>
      <c r="I23" s="21">
        <v>4</v>
      </c>
      <c r="J23" s="27" t="s">
        <v>203</v>
      </c>
      <c r="K23" s="27" t="s">
        <v>26</v>
      </c>
      <c r="L23" s="28">
        <v>150</v>
      </c>
      <c r="M23" s="24">
        <v>6</v>
      </c>
      <c r="N23" s="28">
        <v>150</v>
      </c>
      <c r="O23" s="29">
        <v>6</v>
      </c>
    </row>
    <row r="24" spans="1:15" ht="15.75" customHeight="1" x14ac:dyDescent="0.3">
      <c r="A24" s="21">
        <v>8</v>
      </c>
      <c r="B24" s="27" t="s">
        <v>56</v>
      </c>
      <c r="C24" s="27" t="s">
        <v>45</v>
      </c>
      <c r="D24" s="28">
        <v>163</v>
      </c>
      <c r="E24" s="24">
        <v>4</v>
      </c>
      <c r="F24" s="28">
        <v>320</v>
      </c>
      <c r="G24" s="29">
        <v>7</v>
      </c>
      <c r="I24" s="21">
        <v>2</v>
      </c>
      <c r="J24" s="27" t="s">
        <v>365</v>
      </c>
      <c r="K24" s="27" t="s">
        <v>45</v>
      </c>
      <c r="L24" s="28">
        <v>131</v>
      </c>
      <c r="M24" s="24">
        <v>2</v>
      </c>
      <c r="N24" s="28">
        <v>261</v>
      </c>
      <c r="O24" s="29">
        <v>5</v>
      </c>
    </row>
    <row r="25" spans="1:15" ht="15.75" customHeight="1" x14ac:dyDescent="0.3">
      <c r="A25" s="30">
        <v>1</v>
      </c>
      <c r="B25" s="31" t="s">
        <v>366</v>
      </c>
      <c r="C25" s="31" t="s">
        <v>45</v>
      </c>
      <c r="D25" s="34" t="s">
        <v>80</v>
      </c>
      <c r="E25" s="33">
        <v>0</v>
      </c>
      <c r="F25" s="52">
        <v>152</v>
      </c>
      <c r="G25" s="53">
        <v>1</v>
      </c>
      <c r="I25" s="30">
        <v>3</v>
      </c>
      <c r="J25" s="31" t="s">
        <v>367</v>
      </c>
      <c r="K25" s="31" t="s">
        <v>45</v>
      </c>
      <c r="L25" s="34" t="s">
        <v>80</v>
      </c>
      <c r="M25" s="33">
        <v>0</v>
      </c>
      <c r="N25" s="34">
        <v>135</v>
      </c>
      <c r="O25" s="35">
        <v>5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368</v>
      </c>
      <c r="D27" s="9"/>
      <c r="E27" s="9" t="s">
        <v>369</v>
      </c>
      <c r="F27" s="8"/>
      <c r="G27" s="8"/>
      <c r="I27" s="1"/>
      <c r="J27" s="8" t="s">
        <v>85</v>
      </c>
      <c r="K27" s="9" t="s">
        <v>370</v>
      </c>
      <c r="L27" s="9"/>
      <c r="M27" s="9" t="s">
        <v>371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1</v>
      </c>
      <c r="B29" s="16" t="s">
        <v>372</v>
      </c>
      <c r="C29" s="16" t="s">
        <v>29</v>
      </c>
      <c r="D29" s="18">
        <v>159</v>
      </c>
      <c r="E29" s="18">
        <v>8</v>
      </c>
      <c r="F29" s="88">
        <v>339</v>
      </c>
      <c r="G29" s="89">
        <v>17</v>
      </c>
      <c r="I29" s="15">
        <v>9</v>
      </c>
      <c r="J29" s="16" t="s">
        <v>373</v>
      </c>
      <c r="K29" s="16" t="s">
        <v>29</v>
      </c>
      <c r="L29" s="18">
        <v>163</v>
      </c>
      <c r="M29" s="18">
        <v>8</v>
      </c>
      <c r="N29" s="18">
        <v>320</v>
      </c>
      <c r="O29" s="19">
        <v>17</v>
      </c>
    </row>
    <row r="30" spans="1:15" ht="15.75" customHeight="1" x14ac:dyDescent="0.3">
      <c r="A30" s="21">
        <v>3</v>
      </c>
      <c r="B30" s="27" t="s">
        <v>374</v>
      </c>
      <c r="C30" s="27" t="s">
        <v>26</v>
      </c>
      <c r="D30" s="28">
        <v>163</v>
      </c>
      <c r="E30" s="24">
        <v>9</v>
      </c>
      <c r="F30" s="28">
        <v>320</v>
      </c>
      <c r="G30" s="29">
        <v>16</v>
      </c>
      <c r="I30" s="21">
        <v>1</v>
      </c>
      <c r="J30" s="27" t="s">
        <v>375</v>
      </c>
      <c r="K30" s="27" t="s">
        <v>29</v>
      </c>
      <c r="L30" s="28">
        <v>169</v>
      </c>
      <c r="M30" s="24">
        <v>9</v>
      </c>
      <c r="N30" s="25">
        <v>310</v>
      </c>
      <c r="O30" s="26">
        <v>16</v>
      </c>
    </row>
    <row r="31" spans="1:15" ht="15.75" customHeight="1" x14ac:dyDescent="0.3">
      <c r="A31" s="21">
        <v>2</v>
      </c>
      <c r="B31" s="27" t="s">
        <v>376</v>
      </c>
      <c r="C31" s="27" t="s">
        <v>53</v>
      </c>
      <c r="D31" s="28">
        <v>145</v>
      </c>
      <c r="E31" s="24">
        <v>5</v>
      </c>
      <c r="F31" s="28">
        <v>304</v>
      </c>
      <c r="G31" s="29">
        <v>13</v>
      </c>
      <c r="I31" s="21">
        <v>2</v>
      </c>
      <c r="J31" s="27" t="s">
        <v>377</v>
      </c>
      <c r="K31" s="27" t="s">
        <v>19</v>
      </c>
      <c r="L31" s="28">
        <v>146</v>
      </c>
      <c r="M31" s="24">
        <v>6</v>
      </c>
      <c r="N31" s="28">
        <v>297</v>
      </c>
      <c r="O31" s="29">
        <v>14</v>
      </c>
    </row>
    <row r="32" spans="1:15" ht="15.75" customHeight="1" x14ac:dyDescent="0.3">
      <c r="A32" s="21">
        <v>7</v>
      </c>
      <c r="B32" s="27" t="s">
        <v>378</v>
      </c>
      <c r="C32" s="27" t="s">
        <v>79</v>
      </c>
      <c r="D32" s="28">
        <v>159</v>
      </c>
      <c r="E32" s="24">
        <v>8</v>
      </c>
      <c r="F32" s="28">
        <v>305</v>
      </c>
      <c r="G32" s="29">
        <v>12</v>
      </c>
      <c r="I32" s="21">
        <v>8</v>
      </c>
      <c r="J32" s="27" t="s">
        <v>188</v>
      </c>
      <c r="K32" s="27" t="s">
        <v>150</v>
      </c>
      <c r="L32" s="28">
        <v>152</v>
      </c>
      <c r="M32" s="24">
        <v>7</v>
      </c>
      <c r="N32" s="28">
        <v>288</v>
      </c>
      <c r="O32" s="29">
        <v>12</v>
      </c>
    </row>
    <row r="33" spans="1:15" ht="15.75" customHeight="1" x14ac:dyDescent="0.3">
      <c r="A33" s="21">
        <v>8</v>
      </c>
      <c r="B33" s="27" t="s">
        <v>379</v>
      </c>
      <c r="C33" s="27" t="s">
        <v>73</v>
      </c>
      <c r="D33" s="28">
        <v>140</v>
      </c>
      <c r="E33" s="24">
        <v>3</v>
      </c>
      <c r="F33" s="28">
        <v>294</v>
      </c>
      <c r="G33" s="29">
        <v>9</v>
      </c>
      <c r="I33" s="21">
        <v>6</v>
      </c>
      <c r="J33" s="27" t="s">
        <v>106</v>
      </c>
      <c r="K33" s="27" t="s">
        <v>26</v>
      </c>
      <c r="L33" s="28">
        <v>139</v>
      </c>
      <c r="M33" s="24">
        <v>5</v>
      </c>
      <c r="N33" s="28">
        <v>274</v>
      </c>
      <c r="O33" s="29">
        <v>9</v>
      </c>
    </row>
    <row r="34" spans="1:15" ht="15.75" customHeight="1" x14ac:dyDescent="0.3">
      <c r="A34" s="21">
        <v>6</v>
      </c>
      <c r="B34" s="27" t="s">
        <v>102</v>
      </c>
      <c r="C34" s="27" t="s">
        <v>71</v>
      </c>
      <c r="D34" s="28">
        <v>142</v>
      </c>
      <c r="E34" s="24">
        <v>4</v>
      </c>
      <c r="F34" s="28">
        <v>291</v>
      </c>
      <c r="G34" s="29">
        <v>9</v>
      </c>
      <c r="I34" s="21">
        <v>7</v>
      </c>
      <c r="J34" s="27" t="s">
        <v>380</v>
      </c>
      <c r="K34" s="27" t="s">
        <v>38</v>
      </c>
      <c r="L34" s="28">
        <v>129</v>
      </c>
      <c r="M34" s="24">
        <v>3</v>
      </c>
      <c r="N34" s="28">
        <v>266</v>
      </c>
      <c r="O34" s="29">
        <v>9</v>
      </c>
    </row>
    <row r="35" spans="1:15" ht="15.75" customHeight="1" x14ac:dyDescent="0.3">
      <c r="A35" s="21">
        <v>9</v>
      </c>
      <c r="B35" s="27" t="s">
        <v>381</v>
      </c>
      <c r="C35" s="27" t="s">
        <v>71</v>
      </c>
      <c r="D35" s="28">
        <v>148</v>
      </c>
      <c r="E35" s="24">
        <v>6</v>
      </c>
      <c r="F35" s="28">
        <v>286</v>
      </c>
      <c r="G35" s="29">
        <v>9</v>
      </c>
      <c r="I35" s="21">
        <v>4</v>
      </c>
      <c r="J35" s="91" t="s">
        <v>57</v>
      </c>
      <c r="K35" s="27" t="s">
        <v>58</v>
      </c>
      <c r="L35" s="28">
        <v>135</v>
      </c>
      <c r="M35" s="24">
        <v>4</v>
      </c>
      <c r="N35" s="28">
        <v>256</v>
      </c>
      <c r="O35" s="29">
        <v>6</v>
      </c>
    </row>
    <row r="36" spans="1:15" ht="15.75" customHeight="1" x14ac:dyDescent="0.3">
      <c r="A36" s="21">
        <v>5</v>
      </c>
      <c r="B36" s="27" t="s">
        <v>382</v>
      </c>
      <c r="C36" s="27" t="s">
        <v>383</v>
      </c>
      <c r="D36" s="28">
        <v>127</v>
      </c>
      <c r="E36" s="24">
        <v>2</v>
      </c>
      <c r="F36" s="28">
        <v>260</v>
      </c>
      <c r="G36" s="29">
        <v>4</v>
      </c>
      <c r="I36" s="21">
        <v>3</v>
      </c>
      <c r="J36" s="27" t="s">
        <v>384</v>
      </c>
      <c r="K36" s="27" t="s">
        <v>71</v>
      </c>
      <c r="L36" s="28">
        <v>124</v>
      </c>
      <c r="M36" s="24">
        <v>2</v>
      </c>
      <c r="N36" s="28">
        <v>252</v>
      </c>
      <c r="O36" s="29">
        <v>5</v>
      </c>
    </row>
    <row r="37" spans="1:15" ht="15.75" customHeight="1" x14ac:dyDescent="0.3">
      <c r="A37" s="30">
        <v>4</v>
      </c>
      <c r="B37" s="31" t="s">
        <v>385</v>
      </c>
      <c r="C37" s="31" t="s">
        <v>26</v>
      </c>
      <c r="D37" s="34">
        <v>90</v>
      </c>
      <c r="E37" s="33">
        <v>1</v>
      </c>
      <c r="F37" s="34">
        <v>184</v>
      </c>
      <c r="G37" s="35">
        <v>2</v>
      </c>
      <c r="I37" s="30">
        <v>5</v>
      </c>
      <c r="J37" s="31" t="s">
        <v>255</v>
      </c>
      <c r="K37" s="31" t="s">
        <v>79</v>
      </c>
      <c r="L37" s="34" t="s">
        <v>80</v>
      </c>
      <c r="M37" s="33">
        <v>0</v>
      </c>
      <c r="N37" s="34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386</v>
      </c>
      <c r="D39" s="9"/>
      <c r="E39" s="9" t="s">
        <v>387</v>
      </c>
      <c r="F39" s="8"/>
      <c r="G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</row>
    <row r="41" spans="1:15" ht="15.75" customHeight="1" x14ac:dyDescent="0.3">
      <c r="A41" s="15">
        <v>1</v>
      </c>
      <c r="B41" s="16" t="s">
        <v>152</v>
      </c>
      <c r="C41" s="16" t="s">
        <v>26</v>
      </c>
      <c r="D41" s="18">
        <v>144</v>
      </c>
      <c r="E41" s="18">
        <v>9</v>
      </c>
      <c r="F41" s="88">
        <v>290</v>
      </c>
      <c r="G41" s="89">
        <v>18</v>
      </c>
    </row>
    <row r="42" spans="1:15" ht="15.75" customHeight="1" x14ac:dyDescent="0.3">
      <c r="A42" s="21">
        <v>5</v>
      </c>
      <c r="B42" s="27" t="s">
        <v>388</v>
      </c>
      <c r="C42" s="27" t="s">
        <v>23</v>
      </c>
      <c r="D42" s="28">
        <v>133</v>
      </c>
      <c r="E42" s="24">
        <v>7</v>
      </c>
      <c r="F42" s="28">
        <v>268</v>
      </c>
      <c r="G42" s="29">
        <v>13</v>
      </c>
    </row>
    <row r="43" spans="1:15" ht="15.75" customHeight="1" x14ac:dyDescent="0.3">
      <c r="A43" s="21">
        <v>7</v>
      </c>
      <c r="B43" s="27" t="s">
        <v>190</v>
      </c>
      <c r="C43" s="27" t="s">
        <v>71</v>
      </c>
      <c r="D43" s="28">
        <v>124</v>
      </c>
      <c r="E43" s="24">
        <v>4</v>
      </c>
      <c r="F43" s="28">
        <v>265</v>
      </c>
      <c r="G43" s="29">
        <v>11</v>
      </c>
    </row>
    <row r="44" spans="1:15" ht="15.75" customHeight="1" x14ac:dyDescent="0.3">
      <c r="A44" s="21">
        <v>8</v>
      </c>
      <c r="B44" s="27" t="s">
        <v>44</v>
      </c>
      <c r="C44" s="27" t="s">
        <v>45</v>
      </c>
      <c r="D44" s="28">
        <v>132</v>
      </c>
      <c r="E44" s="24">
        <v>6</v>
      </c>
      <c r="F44" s="28">
        <v>246</v>
      </c>
      <c r="G44" s="29">
        <v>11</v>
      </c>
    </row>
    <row r="45" spans="1:15" ht="15.75" customHeight="1" x14ac:dyDescent="0.3">
      <c r="A45" s="21">
        <v>2</v>
      </c>
      <c r="B45" s="27" t="s">
        <v>389</v>
      </c>
      <c r="C45" s="27" t="s">
        <v>270</v>
      </c>
      <c r="D45" s="28">
        <v>144</v>
      </c>
      <c r="E45" s="24">
        <v>9</v>
      </c>
      <c r="F45" s="28">
        <v>238</v>
      </c>
      <c r="G45" s="29">
        <v>10</v>
      </c>
    </row>
    <row r="46" spans="1:15" ht="15.75" customHeight="1" x14ac:dyDescent="0.3">
      <c r="A46" s="21">
        <v>3</v>
      </c>
      <c r="B46" s="27" t="s">
        <v>193</v>
      </c>
      <c r="C46" s="27" t="s">
        <v>194</v>
      </c>
      <c r="D46" s="28">
        <v>129</v>
      </c>
      <c r="E46" s="24">
        <v>5</v>
      </c>
      <c r="F46" s="28">
        <v>241</v>
      </c>
      <c r="G46" s="29">
        <v>9</v>
      </c>
    </row>
    <row r="47" spans="1:15" ht="15.75" customHeight="1" x14ac:dyDescent="0.3">
      <c r="A47" s="21">
        <v>4</v>
      </c>
      <c r="B47" s="27" t="s">
        <v>390</v>
      </c>
      <c r="C47" s="27" t="s">
        <v>71</v>
      </c>
      <c r="D47" s="28" t="s">
        <v>80</v>
      </c>
      <c r="E47" s="24">
        <v>0</v>
      </c>
      <c r="F47" s="28">
        <v>142</v>
      </c>
      <c r="G47" s="29">
        <v>8</v>
      </c>
    </row>
    <row r="48" spans="1:15" ht="15.75" customHeight="1" x14ac:dyDescent="0.3">
      <c r="A48" s="21">
        <v>6</v>
      </c>
      <c r="B48" s="27" t="s">
        <v>240</v>
      </c>
      <c r="C48" s="27" t="s">
        <v>26</v>
      </c>
      <c r="D48" s="28">
        <v>110</v>
      </c>
      <c r="E48" s="24">
        <v>3</v>
      </c>
      <c r="F48" s="28">
        <v>219</v>
      </c>
      <c r="G48" s="29">
        <v>6</v>
      </c>
    </row>
    <row r="49" spans="1:7" ht="15.75" customHeight="1" x14ac:dyDescent="0.3">
      <c r="A49" s="30">
        <v>9</v>
      </c>
      <c r="B49" s="31" t="s">
        <v>269</v>
      </c>
      <c r="C49" s="31" t="s">
        <v>270</v>
      </c>
      <c r="D49" s="34">
        <v>107</v>
      </c>
      <c r="E49" s="33">
        <v>2</v>
      </c>
      <c r="F49" s="34">
        <v>212</v>
      </c>
      <c r="G49" s="35">
        <v>4</v>
      </c>
    </row>
    <row r="50" spans="1:7" ht="15.75" customHeight="1" x14ac:dyDescent="0.3"/>
    <row r="51" spans="1:7" ht="15.75" customHeight="1" x14ac:dyDescent="0.3">
      <c r="B51" s="10" t="s">
        <v>391</v>
      </c>
      <c r="F51" s="37" t="s">
        <v>167</v>
      </c>
    </row>
    <row r="52" spans="1:7" ht="15.75" customHeight="1" x14ac:dyDescent="0.3">
      <c r="B52" s="10" t="s">
        <v>168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152ADD3D-67C1-423F-80EB-A4A07C556B2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4966-C017-41F9-B428-4C4A39BEA567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5"/>
      <c r="B1" s="2" t="s">
        <v>328</v>
      </c>
      <c r="C1" s="2"/>
      <c r="D1" s="3"/>
      <c r="E1" s="3"/>
      <c r="F1" s="3" t="s">
        <v>274</v>
      </c>
      <c r="G1" s="3"/>
      <c r="H1" s="3"/>
      <c r="I1" s="4" t="s">
        <v>329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 t="s">
        <v>3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392</v>
      </c>
      <c r="D3" s="9"/>
      <c r="E3" s="9" t="s">
        <v>393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336</v>
      </c>
      <c r="C5" s="42" t="s">
        <v>23</v>
      </c>
      <c r="D5" s="17">
        <v>197</v>
      </c>
      <c r="E5" s="18">
        <v>8</v>
      </c>
      <c r="F5" s="17">
        <v>392</v>
      </c>
      <c r="G5" s="43">
        <v>16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5</v>
      </c>
      <c r="B6" s="45" t="s">
        <v>343</v>
      </c>
      <c r="C6" s="45" t="s">
        <v>23</v>
      </c>
      <c r="D6" s="23">
        <v>191</v>
      </c>
      <c r="E6" s="28">
        <v>6</v>
      </c>
      <c r="F6" s="23">
        <v>382</v>
      </c>
      <c r="G6" s="46">
        <v>13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1</v>
      </c>
      <c r="B7" s="27" t="s">
        <v>335</v>
      </c>
      <c r="C7" s="27" t="s">
        <v>23</v>
      </c>
      <c r="D7" s="28">
        <v>188</v>
      </c>
      <c r="E7" s="28">
        <v>5</v>
      </c>
      <c r="F7" s="25">
        <v>376</v>
      </c>
      <c r="G7" s="26">
        <v>11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4</v>
      </c>
      <c r="B8" s="45" t="s">
        <v>339</v>
      </c>
      <c r="C8" s="45" t="s">
        <v>29</v>
      </c>
      <c r="D8" s="23">
        <v>178</v>
      </c>
      <c r="E8" s="28">
        <v>4</v>
      </c>
      <c r="F8" s="23">
        <v>358</v>
      </c>
      <c r="G8" s="46">
        <v>9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7</v>
      </c>
      <c r="B9" s="45" t="s">
        <v>192</v>
      </c>
      <c r="C9" s="45" t="s">
        <v>26</v>
      </c>
      <c r="D9" s="23">
        <v>177</v>
      </c>
      <c r="E9" s="28">
        <v>3</v>
      </c>
      <c r="F9" s="23">
        <v>354</v>
      </c>
      <c r="G9" s="46">
        <v>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8</v>
      </c>
      <c r="B10" s="45" t="s">
        <v>346</v>
      </c>
      <c r="C10" s="45" t="s">
        <v>26</v>
      </c>
      <c r="D10" s="23">
        <v>194</v>
      </c>
      <c r="E10" s="28">
        <v>7</v>
      </c>
      <c r="F10" s="23">
        <v>194</v>
      </c>
      <c r="G10" s="46">
        <v>7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3</v>
      </c>
      <c r="B11" s="45" t="s">
        <v>348</v>
      </c>
      <c r="C11" s="45" t="s">
        <v>79</v>
      </c>
      <c r="D11" s="23" t="s">
        <v>80</v>
      </c>
      <c r="E11" s="28">
        <v>0</v>
      </c>
      <c r="F11" s="23">
        <v>0</v>
      </c>
      <c r="G11" s="46">
        <v>0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7">
        <v>6</v>
      </c>
      <c r="B12" s="48" t="s">
        <v>347</v>
      </c>
      <c r="C12" s="48" t="s">
        <v>29</v>
      </c>
      <c r="D12" s="32" t="s">
        <v>80</v>
      </c>
      <c r="E12" s="34">
        <v>0</v>
      </c>
      <c r="F12" s="32">
        <v>0</v>
      </c>
      <c r="G12" s="49">
        <v>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"/>
      <c r="B14" s="8" t="s">
        <v>7</v>
      </c>
      <c r="C14" s="9" t="s">
        <v>394</v>
      </c>
      <c r="D14" s="9"/>
      <c r="E14" s="9" t="s">
        <v>395</v>
      </c>
      <c r="F14" s="8"/>
      <c r="G14" s="8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1">
        <v>2</v>
      </c>
      <c r="B16" s="42" t="s">
        <v>337</v>
      </c>
      <c r="C16" s="42" t="s">
        <v>29</v>
      </c>
      <c r="D16" s="17">
        <v>183</v>
      </c>
      <c r="E16" s="18">
        <v>9</v>
      </c>
      <c r="F16" s="17">
        <v>362</v>
      </c>
      <c r="G16" s="43">
        <v>17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21">
        <v>9</v>
      </c>
      <c r="B17" s="45" t="s">
        <v>341</v>
      </c>
      <c r="C17" s="45" t="s">
        <v>29</v>
      </c>
      <c r="D17" s="23">
        <v>182</v>
      </c>
      <c r="E17" s="28">
        <v>8</v>
      </c>
      <c r="F17" s="23">
        <v>356</v>
      </c>
      <c r="G17" s="46">
        <v>15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3</v>
      </c>
      <c r="B18" s="45" t="s">
        <v>372</v>
      </c>
      <c r="C18" s="45" t="s">
        <v>29</v>
      </c>
      <c r="D18" s="23">
        <v>159</v>
      </c>
      <c r="E18" s="28">
        <v>3</v>
      </c>
      <c r="F18" s="23">
        <v>339</v>
      </c>
      <c r="G18" s="46">
        <v>12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">
        <v>4</v>
      </c>
      <c r="B19" s="45" t="s">
        <v>359</v>
      </c>
      <c r="C19" s="45" t="s">
        <v>23</v>
      </c>
      <c r="D19" s="23">
        <v>180</v>
      </c>
      <c r="E19" s="28">
        <v>7</v>
      </c>
      <c r="F19" s="23">
        <v>337</v>
      </c>
      <c r="G19" s="46">
        <v>11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1">
        <v>7</v>
      </c>
      <c r="B20" s="45" t="s">
        <v>354</v>
      </c>
      <c r="C20" s="45" t="s">
        <v>29</v>
      </c>
      <c r="D20" s="23">
        <v>165</v>
      </c>
      <c r="E20" s="28">
        <v>5</v>
      </c>
      <c r="F20" s="23">
        <v>335</v>
      </c>
      <c r="G20" s="46">
        <v>11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4">
        <v>8</v>
      </c>
      <c r="B21" s="45" t="s">
        <v>364</v>
      </c>
      <c r="C21" s="45" t="s">
        <v>58</v>
      </c>
      <c r="D21" s="23">
        <v>166</v>
      </c>
      <c r="E21" s="28">
        <v>6</v>
      </c>
      <c r="F21" s="23">
        <v>326</v>
      </c>
      <c r="G21" s="46">
        <v>11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1">
        <v>5</v>
      </c>
      <c r="B22" s="45" t="s">
        <v>374</v>
      </c>
      <c r="C22" s="45" t="s">
        <v>26</v>
      </c>
      <c r="D22" s="23">
        <v>163</v>
      </c>
      <c r="E22" s="28">
        <v>4</v>
      </c>
      <c r="F22" s="23">
        <v>320</v>
      </c>
      <c r="G22" s="46">
        <v>8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1">
        <v>1</v>
      </c>
      <c r="B23" s="27" t="s">
        <v>231</v>
      </c>
      <c r="C23" s="27" t="s">
        <v>26</v>
      </c>
      <c r="D23" s="28">
        <v>156</v>
      </c>
      <c r="E23" s="28">
        <v>2</v>
      </c>
      <c r="F23" s="25">
        <v>284</v>
      </c>
      <c r="G23" s="26">
        <v>3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7">
        <v>6</v>
      </c>
      <c r="B24" s="48" t="s">
        <v>388</v>
      </c>
      <c r="C24" s="48" t="s">
        <v>23</v>
      </c>
      <c r="D24" s="32">
        <v>133</v>
      </c>
      <c r="E24" s="34">
        <v>1</v>
      </c>
      <c r="F24" s="32">
        <v>268</v>
      </c>
      <c r="G24" s="49">
        <v>3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0" t="s">
        <v>277</v>
      </c>
      <c r="F26" s="37" t="s">
        <v>167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0" t="s">
        <v>168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F8963F5C-4745-4FCF-BB2F-EB7A5C20DA8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8960-401D-4094-A84A-271D3C6513B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5"/>
      <c r="B1" s="2" t="s">
        <v>328</v>
      </c>
      <c r="C1" s="2"/>
      <c r="D1" s="3"/>
      <c r="E1" s="3"/>
      <c r="F1" s="3" t="s">
        <v>278</v>
      </c>
      <c r="G1" s="3"/>
      <c r="H1" s="3"/>
      <c r="I1" s="4" t="s">
        <v>329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 t="s">
        <v>3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396</v>
      </c>
      <c r="D3" s="9"/>
      <c r="E3" s="9" t="s">
        <v>397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7</v>
      </c>
      <c r="B5" s="42" t="s">
        <v>338</v>
      </c>
      <c r="C5" s="42" t="s">
        <v>17</v>
      </c>
      <c r="D5" s="17">
        <v>193</v>
      </c>
      <c r="E5" s="18">
        <v>7</v>
      </c>
      <c r="F5" s="17">
        <v>384</v>
      </c>
      <c r="G5" s="43">
        <v>14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3</v>
      </c>
      <c r="B6" s="45" t="s">
        <v>342</v>
      </c>
      <c r="C6" s="45" t="s">
        <v>19</v>
      </c>
      <c r="D6" s="23">
        <v>192</v>
      </c>
      <c r="E6" s="28">
        <v>6</v>
      </c>
      <c r="F6" s="23">
        <v>381</v>
      </c>
      <c r="G6" s="46">
        <v>12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1</v>
      </c>
      <c r="B7" s="27" t="s">
        <v>344</v>
      </c>
      <c r="C7" s="27" t="s">
        <v>150</v>
      </c>
      <c r="D7" s="28">
        <v>178</v>
      </c>
      <c r="E7" s="28">
        <v>5</v>
      </c>
      <c r="F7" s="25">
        <v>349</v>
      </c>
      <c r="G7" s="26">
        <v>10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6</v>
      </c>
      <c r="B8" s="45" t="s">
        <v>56</v>
      </c>
      <c r="C8" s="45" t="s">
        <v>45</v>
      </c>
      <c r="D8" s="23">
        <v>163</v>
      </c>
      <c r="E8" s="28">
        <v>4</v>
      </c>
      <c r="F8" s="23">
        <v>320</v>
      </c>
      <c r="G8" s="46">
        <v>8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5</v>
      </c>
      <c r="B9" s="45" t="s">
        <v>358</v>
      </c>
      <c r="C9" s="45" t="s">
        <v>45</v>
      </c>
      <c r="D9" s="23">
        <v>150</v>
      </c>
      <c r="E9" s="28">
        <v>3</v>
      </c>
      <c r="F9" s="23">
        <v>287</v>
      </c>
      <c r="G9" s="46">
        <v>6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2</v>
      </c>
      <c r="B10" s="45" t="s">
        <v>203</v>
      </c>
      <c r="C10" s="45" t="s">
        <v>26</v>
      </c>
      <c r="D10" s="23">
        <v>150</v>
      </c>
      <c r="E10" s="28">
        <v>3</v>
      </c>
      <c r="F10" s="23">
        <v>150</v>
      </c>
      <c r="G10" s="46">
        <v>3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7">
        <v>4</v>
      </c>
      <c r="B11" s="48" t="s">
        <v>349</v>
      </c>
      <c r="C11" s="48" t="s">
        <v>79</v>
      </c>
      <c r="D11" s="32" t="s">
        <v>80</v>
      </c>
      <c r="E11" s="34">
        <v>0</v>
      </c>
      <c r="F11" s="32">
        <v>0</v>
      </c>
      <c r="G11" s="49">
        <v>0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1"/>
      <c r="B13" s="8" t="s">
        <v>7</v>
      </c>
      <c r="C13" s="9" t="s">
        <v>398</v>
      </c>
      <c r="D13" s="9"/>
      <c r="E13" s="9" t="s">
        <v>399</v>
      </c>
      <c r="F13" s="8"/>
      <c r="G13" s="8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1">
        <v>2</v>
      </c>
      <c r="B15" s="42" t="s">
        <v>378</v>
      </c>
      <c r="C15" s="42" t="s">
        <v>79</v>
      </c>
      <c r="D15" s="17">
        <v>159</v>
      </c>
      <c r="E15" s="18">
        <v>7</v>
      </c>
      <c r="F15" s="17">
        <v>305</v>
      </c>
      <c r="G15" s="43">
        <v>13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21">
        <v>1</v>
      </c>
      <c r="B16" s="27" t="s">
        <v>102</v>
      </c>
      <c r="C16" s="27" t="s">
        <v>71</v>
      </c>
      <c r="D16" s="28">
        <v>142</v>
      </c>
      <c r="E16" s="28">
        <v>5</v>
      </c>
      <c r="F16" s="25">
        <v>291</v>
      </c>
      <c r="G16" s="26">
        <v>12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4">
        <v>6</v>
      </c>
      <c r="B17" s="45" t="s">
        <v>188</v>
      </c>
      <c r="C17" s="45" t="s">
        <v>150</v>
      </c>
      <c r="D17" s="23">
        <v>152</v>
      </c>
      <c r="E17" s="28">
        <v>6</v>
      </c>
      <c r="F17" s="23">
        <v>288</v>
      </c>
      <c r="G17" s="46">
        <v>10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3</v>
      </c>
      <c r="B18" s="45" t="s">
        <v>106</v>
      </c>
      <c r="C18" s="45" t="s">
        <v>26</v>
      </c>
      <c r="D18" s="23">
        <v>139</v>
      </c>
      <c r="E18" s="28">
        <v>4</v>
      </c>
      <c r="F18" s="23">
        <v>274</v>
      </c>
      <c r="G18" s="46">
        <v>7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1">
        <v>5</v>
      </c>
      <c r="B19" s="45" t="s">
        <v>190</v>
      </c>
      <c r="C19" s="45" t="s">
        <v>71</v>
      </c>
      <c r="D19" s="23">
        <v>124</v>
      </c>
      <c r="E19" s="28">
        <v>2</v>
      </c>
      <c r="F19" s="23">
        <v>265</v>
      </c>
      <c r="G19" s="46">
        <v>7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1">
        <v>7</v>
      </c>
      <c r="B20" s="45" t="s">
        <v>44</v>
      </c>
      <c r="C20" s="45" t="s">
        <v>45</v>
      </c>
      <c r="D20" s="23">
        <v>132</v>
      </c>
      <c r="E20" s="28">
        <v>3</v>
      </c>
      <c r="F20" s="23">
        <v>246</v>
      </c>
      <c r="G20" s="46">
        <v>5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7">
        <v>4</v>
      </c>
      <c r="B21" s="48" t="s">
        <v>240</v>
      </c>
      <c r="C21" s="48" t="s">
        <v>26</v>
      </c>
      <c r="D21" s="32">
        <v>110</v>
      </c>
      <c r="E21" s="34">
        <v>1</v>
      </c>
      <c r="F21" s="32">
        <v>219</v>
      </c>
      <c r="G21" s="49">
        <v>2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10" t="s">
        <v>277</v>
      </c>
      <c r="F23" s="37" t="s">
        <v>167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10" t="s">
        <v>168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8E8FBC6-9599-4154-A247-160EB67C466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B3EB-3CB7-42A4-94BA-D24DB8057DF8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400</v>
      </c>
      <c r="B1" s="2"/>
      <c r="C1" s="2"/>
      <c r="D1" s="3"/>
      <c r="E1" s="3"/>
      <c r="F1" s="3"/>
      <c r="G1" s="55"/>
      <c r="H1" s="3"/>
      <c r="I1" s="4" t="s">
        <v>329</v>
      </c>
      <c r="J1" s="56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7"/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401</v>
      </c>
      <c r="B4" s="60"/>
      <c r="C4" s="61">
        <v>539</v>
      </c>
      <c r="D4" s="60"/>
      <c r="E4" s="62" t="s">
        <v>15</v>
      </c>
      <c r="F4" s="63">
        <f>SUM(F5:F7)</f>
        <v>540</v>
      </c>
      <c r="G4" s="64" t="s">
        <v>291</v>
      </c>
      <c r="H4" s="10" t="s">
        <v>402</v>
      </c>
      <c r="J4" s="92">
        <v>476</v>
      </c>
      <c r="M4" s="10">
        <v>476</v>
      </c>
      <c r="N4"/>
    </row>
    <row r="5" spans="1:25" ht="15.75" customHeight="1" x14ac:dyDescent="0.3">
      <c r="A5" s="65" t="s">
        <v>403</v>
      </c>
      <c r="B5" s="24">
        <v>40</v>
      </c>
      <c r="C5" s="24">
        <v>40</v>
      </c>
      <c r="D5" s="24">
        <v>45</v>
      </c>
      <c r="E5" s="24">
        <v>47</v>
      </c>
      <c r="F5" s="67">
        <f>SUM(B5:E5)</f>
        <v>172</v>
      </c>
      <c r="G5"/>
      <c r="N5"/>
    </row>
    <row r="6" spans="1:25" ht="15.75" customHeight="1" x14ac:dyDescent="0.3">
      <c r="A6" s="68" t="s">
        <v>353</v>
      </c>
      <c r="B6" s="28">
        <v>46</v>
      </c>
      <c r="C6" s="28">
        <v>40</v>
      </c>
      <c r="D6" s="28">
        <v>44</v>
      </c>
      <c r="E6" s="28">
        <v>45</v>
      </c>
      <c r="F6" s="29">
        <f>SUM(B6:E6)</f>
        <v>175</v>
      </c>
      <c r="G6"/>
      <c r="N6"/>
    </row>
    <row r="7" spans="1:25" ht="15.75" customHeight="1" x14ac:dyDescent="0.3">
      <c r="A7" s="69" t="s">
        <v>338</v>
      </c>
      <c r="B7" s="34">
        <v>48</v>
      </c>
      <c r="C7" s="34">
        <v>50</v>
      </c>
      <c r="D7" s="34">
        <v>47</v>
      </c>
      <c r="E7" s="34">
        <v>48</v>
      </c>
      <c r="F7" s="35">
        <f>SUM(B7:E7)</f>
        <v>193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59" t="s">
        <v>404</v>
      </c>
      <c r="B9" s="60"/>
      <c r="C9" s="61">
        <v>480</v>
      </c>
      <c r="D9" s="60"/>
      <c r="E9" s="62" t="s">
        <v>15</v>
      </c>
      <c r="F9" s="63">
        <f>SUM(F10:F12)</f>
        <v>496</v>
      </c>
      <c r="G9" s="64" t="s">
        <v>291</v>
      </c>
      <c r="H9" s="59" t="s">
        <v>405</v>
      </c>
      <c r="I9" s="60"/>
      <c r="J9" s="61">
        <v>473</v>
      </c>
      <c r="K9" s="60"/>
      <c r="L9" s="62" t="s">
        <v>15</v>
      </c>
      <c r="M9" s="63">
        <f>SUM(M10:M12)</f>
        <v>428</v>
      </c>
      <c r="N9"/>
    </row>
    <row r="10" spans="1:25" ht="15.75" customHeight="1" x14ac:dyDescent="0.3">
      <c r="A10" s="65" t="s">
        <v>231</v>
      </c>
      <c r="B10" s="24">
        <v>43</v>
      </c>
      <c r="C10" s="24">
        <v>40</v>
      </c>
      <c r="D10" s="24">
        <v>37</v>
      </c>
      <c r="E10" s="24">
        <v>36</v>
      </c>
      <c r="F10" s="67">
        <f>SUM(B10:E10)</f>
        <v>156</v>
      </c>
      <c r="G10"/>
      <c r="H10" s="65" t="s">
        <v>365</v>
      </c>
      <c r="I10" s="24">
        <v>34</v>
      </c>
      <c r="J10" s="24">
        <v>30</v>
      </c>
      <c r="K10" s="24">
        <v>29</v>
      </c>
      <c r="L10" s="24">
        <v>38</v>
      </c>
      <c r="M10" s="67">
        <f>SUM(I10:L10)</f>
        <v>131</v>
      </c>
      <c r="N10"/>
    </row>
    <row r="11" spans="1:25" ht="15.75" customHeight="1" x14ac:dyDescent="0.3">
      <c r="A11" s="68" t="s">
        <v>374</v>
      </c>
      <c r="B11" s="28">
        <v>38</v>
      </c>
      <c r="C11" s="28">
        <v>39</v>
      </c>
      <c r="D11" s="28">
        <v>46</v>
      </c>
      <c r="E11" s="28">
        <v>40</v>
      </c>
      <c r="F11" s="29">
        <f>SUM(B11:E11)</f>
        <v>163</v>
      </c>
      <c r="G11"/>
      <c r="H11" s="68" t="s">
        <v>363</v>
      </c>
      <c r="I11" s="28">
        <v>34</v>
      </c>
      <c r="J11" s="28">
        <v>40</v>
      </c>
      <c r="K11" s="28">
        <v>34</v>
      </c>
      <c r="L11" s="28">
        <v>39</v>
      </c>
      <c r="M11" s="29">
        <f>SUM(I11:L11)</f>
        <v>147</v>
      </c>
      <c r="N11"/>
    </row>
    <row r="12" spans="1:25" ht="15.75" customHeight="1" x14ac:dyDescent="0.3">
      <c r="A12" s="69" t="s">
        <v>192</v>
      </c>
      <c r="B12" s="34">
        <v>42</v>
      </c>
      <c r="C12" s="34">
        <v>45</v>
      </c>
      <c r="D12" s="34">
        <v>46</v>
      </c>
      <c r="E12" s="34">
        <v>44</v>
      </c>
      <c r="F12" s="35">
        <f>SUM(B12:E12)</f>
        <v>177</v>
      </c>
      <c r="G12"/>
      <c r="H12" s="69" t="s">
        <v>358</v>
      </c>
      <c r="I12" s="34">
        <v>34</v>
      </c>
      <c r="J12" s="34">
        <v>43</v>
      </c>
      <c r="K12" s="34">
        <v>38</v>
      </c>
      <c r="L12" s="34">
        <v>35</v>
      </c>
      <c r="M12" s="35">
        <f>SUM(I12:L12)</f>
        <v>150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9" t="s">
        <v>406</v>
      </c>
      <c r="B14" s="60"/>
      <c r="C14" s="61">
        <v>564</v>
      </c>
      <c r="D14" s="60"/>
      <c r="E14" s="62" t="s">
        <v>15</v>
      </c>
      <c r="F14" s="63">
        <f>SUM(F15:F17)</f>
        <v>576</v>
      </c>
      <c r="G14" s="64" t="s">
        <v>291</v>
      </c>
      <c r="H14" s="10" t="s">
        <v>407</v>
      </c>
      <c r="N14"/>
    </row>
    <row r="15" spans="1:25" ht="15.75" customHeight="1" x14ac:dyDescent="0.3">
      <c r="A15" s="65" t="s">
        <v>335</v>
      </c>
      <c r="B15" s="24">
        <v>46</v>
      </c>
      <c r="C15" s="24">
        <v>47</v>
      </c>
      <c r="D15" s="24">
        <v>48</v>
      </c>
      <c r="E15" s="24">
        <v>47</v>
      </c>
      <c r="F15" s="67">
        <f>SUM(B15:E15)</f>
        <v>188</v>
      </c>
      <c r="G15"/>
      <c r="N15"/>
    </row>
    <row r="16" spans="1:25" ht="15.75" customHeight="1" x14ac:dyDescent="0.3">
      <c r="A16" s="68" t="s">
        <v>336</v>
      </c>
      <c r="B16" s="28">
        <v>48</v>
      </c>
      <c r="C16" s="28">
        <v>49</v>
      </c>
      <c r="D16" s="28">
        <v>50</v>
      </c>
      <c r="E16" s="28">
        <v>50</v>
      </c>
      <c r="F16" s="29">
        <f>SUM(B16:E16)</f>
        <v>197</v>
      </c>
      <c r="G16"/>
      <c r="N16"/>
    </row>
    <row r="17" spans="1:16" ht="15.75" customHeight="1" x14ac:dyDescent="0.3">
      <c r="A17" s="69" t="s">
        <v>343</v>
      </c>
      <c r="B17" s="34">
        <v>46</v>
      </c>
      <c r="C17" s="34">
        <v>49</v>
      </c>
      <c r="D17" s="34">
        <v>48</v>
      </c>
      <c r="E17" s="34">
        <v>48</v>
      </c>
      <c r="F17" s="35">
        <f>SUM(B17:E17)</f>
        <v>191</v>
      </c>
      <c r="G17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71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16" ht="15.75" customHeight="1" x14ac:dyDescent="0.3">
      <c r="B20" s="9" t="s">
        <v>408</v>
      </c>
      <c r="H20" s="72" t="s">
        <v>406</v>
      </c>
      <c r="I20" s="24">
        <v>2</v>
      </c>
      <c r="J20" s="24">
        <v>2</v>
      </c>
      <c r="K20" s="24"/>
      <c r="L20" s="24"/>
      <c r="M20" s="24">
        <v>1150</v>
      </c>
      <c r="N20" s="67">
        <v>4</v>
      </c>
    </row>
    <row r="21" spans="1:16" ht="15.75" customHeight="1" x14ac:dyDescent="0.3">
      <c r="B21" s="80" t="s">
        <v>409</v>
      </c>
      <c r="H21" s="68" t="s">
        <v>401</v>
      </c>
      <c r="I21" s="25">
        <v>2</v>
      </c>
      <c r="J21" s="25">
        <v>2</v>
      </c>
      <c r="K21" s="25"/>
      <c r="L21" s="25"/>
      <c r="M21" s="25">
        <v>1066</v>
      </c>
      <c r="N21" s="26">
        <v>4</v>
      </c>
    </row>
    <row r="22" spans="1:16" ht="15.75" customHeight="1" x14ac:dyDescent="0.3">
      <c r="B22" s="9" t="s">
        <v>304</v>
      </c>
      <c r="H22" s="68" t="s">
        <v>404</v>
      </c>
      <c r="I22" s="28">
        <v>2</v>
      </c>
      <c r="J22" s="28">
        <v>1</v>
      </c>
      <c r="K22" s="28"/>
      <c r="L22" s="28">
        <v>1</v>
      </c>
      <c r="M22" s="28">
        <v>958</v>
      </c>
      <c r="N22" s="29">
        <v>2</v>
      </c>
    </row>
    <row r="23" spans="1:16" ht="15.75" customHeight="1" x14ac:dyDescent="0.3">
      <c r="H23" s="68" t="s">
        <v>402</v>
      </c>
      <c r="I23" s="28">
        <v>2</v>
      </c>
      <c r="J23" s="28">
        <v>1</v>
      </c>
      <c r="K23" s="28"/>
      <c r="L23" s="28">
        <v>1</v>
      </c>
      <c r="M23" s="28">
        <v>952</v>
      </c>
      <c r="N23" s="29">
        <v>2</v>
      </c>
    </row>
    <row r="24" spans="1:16" ht="15.75" customHeight="1" x14ac:dyDescent="0.3">
      <c r="H24" s="68" t="s">
        <v>405</v>
      </c>
      <c r="I24" s="28">
        <v>2</v>
      </c>
      <c r="J24" s="28"/>
      <c r="K24" s="28"/>
      <c r="L24" s="28">
        <v>2</v>
      </c>
      <c r="M24" s="28">
        <v>827</v>
      </c>
      <c r="N24" s="29">
        <v>0</v>
      </c>
    </row>
    <row r="25" spans="1:16" ht="15.75" customHeight="1" x14ac:dyDescent="0.3">
      <c r="H25" s="69" t="s">
        <v>407</v>
      </c>
      <c r="I25" s="34"/>
      <c r="J25" s="34"/>
      <c r="K25" s="34"/>
      <c r="L25" s="34"/>
      <c r="M25" s="34"/>
      <c r="N25" s="35"/>
    </row>
    <row r="26" spans="1:16" ht="15.75" customHeight="1" x14ac:dyDescent="0.3">
      <c r="H26" s="74"/>
    </row>
    <row r="27" spans="1:16" ht="15.75" customHeight="1" x14ac:dyDescent="0.3">
      <c r="A27" s="10" t="s">
        <v>391</v>
      </c>
      <c r="E27" s="36"/>
      <c r="G27" s="83" t="s">
        <v>167</v>
      </c>
      <c r="P27" s="77"/>
    </row>
    <row r="28" spans="1:16" ht="15.75" customHeight="1" x14ac:dyDescent="0.3">
      <c r="A28" s="10" t="s">
        <v>168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EF57D47D-0A14-487C-AA07-D74B7E27BCC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F2CF-0D88-4AB4-9A92-6155E8E9654E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5"/>
      <c r="B1" s="2" t="s">
        <v>410</v>
      </c>
      <c r="C1" s="2"/>
      <c r="D1" s="3"/>
      <c r="E1" s="3"/>
      <c r="F1" s="3"/>
      <c r="G1" s="3"/>
      <c r="H1" s="3"/>
      <c r="I1" s="4" t="s">
        <v>329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 t="s">
        <v>3</v>
      </c>
      <c r="D2" s="39"/>
      <c r="E2" s="39"/>
      <c r="F2" s="39"/>
      <c r="G2" s="39"/>
    </row>
    <row r="3" spans="1:25" ht="15.75" customHeight="1" x14ac:dyDescent="0.3">
      <c r="A3" s="1"/>
      <c r="B3" s="8" t="s">
        <v>4</v>
      </c>
      <c r="C3" s="9" t="s">
        <v>411</v>
      </c>
      <c r="D3" s="9"/>
      <c r="E3" s="9" t="s">
        <v>412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5</v>
      </c>
      <c r="B5" s="16" t="s">
        <v>106</v>
      </c>
      <c r="C5" s="16" t="s">
        <v>26</v>
      </c>
      <c r="D5" s="18">
        <v>196</v>
      </c>
      <c r="E5" s="18">
        <v>8</v>
      </c>
      <c r="F5" s="18">
        <v>386</v>
      </c>
      <c r="G5" s="19">
        <v>14</v>
      </c>
      <c r="I5" s="10"/>
    </row>
    <row r="6" spans="1:25" ht="15.75" customHeight="1" x14ac:dyDescent="0.3">
      <c r="A6" s="21">
        <v>6</v>
      </c>
      <c r="B6" s="27" t="s">
        <v>413</v>
      </c>
      <c r="C6" s="27" t="s">
        <v>26</v>
      </c>
      <c r="D6" s="28">
        <v>191</v>
      </c>
      <c r="E6" s="24">
        <v>6</v>
      </c>
      <c r="F6" s="28">
        <v>386</v>
      </c>
      <c r="G6" s="29">
        <v>14</v>
      </c>
      <c r="I6" s="10"/>
    </row>
    <row r="7" spans="1:25" ht="15.75" customHeight="1" x14ac:dyDescent="0.3">
      <c r="A7" s="21">
        <v>8</v>
      </c>
      <c r="B7" s="27" t="s">
        <v>414</v>
      </c>
      <c r="C7" s="27" t="s">
        <v>415</v>
      </c>
      <c r="D7" s="28">
        <v>196</v>
      </c>
      <c r="E7" s="24">
        <v>8</v>
      </c>
      <c r="F7" s="28">
        <v>386</v>
      </c>
      <c r="G7" s="29">
        <v>14</v>
      </c>
      <c r="J7" s="87"/>
    </row>
    <row r="8" spans="1:25" ht="15.75" customHeight="1" x14ac:dyDescent="0.3">
      <c r="A8" s="21">
        <v>4</v>
      </c>
      <c r="B8" s="27" t="s">
        <v>416</v>
      </c>
      <c r="C8" s="27" t="s">
        <v>417</v>
      </c>
      <c r="D8" s="28">
        <v>182</v>
      </c>
      <c r="E8" s="24">
        <v>3</v>
      </c>
      <c r="F8" s="28">
        <v>373</v>
      </c>
      <c r="G8" s="29">
        <v>10</v>
      </c>
    </row>
    <row r="9" spans="1:25" ht="15.75" customHeight="1" x14ac:dyDescent="0.3">
      <c r="A9" s="21">
        <v>7</v>
      </c>
      <c r="B9" s="27" t="s">
        <v>356</v>
      </c>
      <c r="C9" s="27" t="s">
        <v>26</v>
      </c>
      <c r="D9" s="28">
        <v>185</v>
      </c>
      <c r="E9" s="24">
        <v>5</v>
      </c>
      <c r="F9" s="28">
        <v>368</v>
      </c>
      <c r="G9" s="29">
        <v>9</v>
      </c>
      <c r="I9" s="10"/>
    </row>
    <row r="10" spans="1:25" ht="15.75" customHeight="1" x14ac:dyDescent="0.3">
      <c r="A10" s="21">
        <v>1</v>
      </c>
      <c r="B10" s="27" t="s">
        <v>418</v>
      </c>
      <c r="C10" s="27" t="s">
        <v>23</v>
      </c>
      <c r="D10" s="28">
        <v>183</v>
      </c>
      <c r="E10" s="24">
        <v>4</v>
      </c>
      <c r="F10" s="25">
        <v>365</v>
      </c>
      <c r="G10" s="26">
        <v>6</v>
      </c>
      <c r="I10" s="10"/>
    </row>
    <row r="11" spans="1:25" ht="15.75" customHeight="1" x14ac:dyDescent="0.3">
      <c r="A11" s="21">
        <v>3</v>
      </c>
      <c r="B11" s="27" t="s">
        <v>419</v>
      </c>
      <c r="C11" s="27" t="s">
        <v>23</v>
      </c>
      <c r="D11" s="28">
        <v>182</v>
      </c>
      <c r="E11" s="24">
        <v>3</v>
      </c>
      <c r="F11" s="28">
        <v>364</v>
      </c>
      <c r="G11" s="29">
        <v>5</v>
      </c>
      <c r="I11" s="10"/>
    </row>
    <row r="12" spans="1:25" ht="15.75" customHeight="1" x14ac:dyDescent="0.3">
      <c r="A12" s="30">
        <v>2</v>
      </c>
      <c r="B12" s="31" t="s">
        <v>420</v>
      </c>
      <c r="C12" s="31" t="s">
        <v>415</v>
      </c>
      <c r="D12" s="34">
        <v>179</v>
      </c>
      <c r="E12" s="33">
        <v>1</v>
      </c>
      <c r="F12" s="34">
        <v>362</v>
      </c>
      <c r="G12" s="35">
        <v>5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421</v>
      </c>
      <c r="D14" s="9"/>
      <c r="E14" s="9" t="s">
        <v>422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5</v>
      </c>
      <c r="B16" s="16" t="s">
        <v>423</v>
      </c>
      <c r="C16" s="16" t="s">
        <v>178</v>
      </c>
      <c r="D16" s="18">
        <v>186</v>
      </c>
      <c r="E16" s="18">
        <v>8</v>
      </c>
      <c r="F16" s="18">
        <v>374</v>
      </c>
      <c r="G16" s="19">
        <v>16</v>
      </c>
    </row>
    <row r="17" spans="1:7" ht="15.75" customHeight="1" x14ac:dyDescent="0.3">
      <c r="A17" s="21">
        <v>2</v>
      </c>
      <c r="B17" s="27" t="s">
        <v>100</v>
      </c>
      <c r="C17" s="27" t="s">
        <v>101</v>
      </c>
      <c r="D17" s="28">
        <v>186</v>
      </c>
      <c r="E17" s="24">
        <v>8</v>
      </c>
      <c r="F17" s="28">
        <v>361</v>
      </c>
      <c r="G17" s="29">
        <v>12</v>
      </c>
    </row>
    <row r="18" spans="1:7" ht="15.75" customHeight="1" x14ac:dyDescent="0.3">
      <c r="A18" s="21">
        <v>1</v>
      </c>
      <c r="B18" s="27" t="s">
        <v>424</v>
      </c>
      <c r="C18" s="27" t="s">
        <v>26</v>
      </c>
      <c r="D18" s="28">
        <v>177</v>
      </c>
      <c r="E18" s="24">
        <v>6</v>
      </c>
      <c r="F18" s="25">
        <v>358</v>
      </c>
      <c r="G18" s="26">
        <v>12</v>
      </c>
    </row>
    <row r="19" spans="1:7" ht="15.75" customHeight="1" x14ac:dyDescent="0.3">
      <c r="A19" s="21">
        <v>3</v>
      </c>
      <c r="B19" s="27" t="s">
        <v>156</v>
      </c>
      <c r="C19" s="27" t="s">
        <v>71</v>
      </c>
      <c r="D19" s="28">
        <v>175</v>
      </c>
      <c r="E19" s="24">
        <v>5</v>
      </c>
      <c r="F19" s="28">
        <v>358</v>
      </c>
      <c r="G19" s="29">
        <v>12</v>
      </c>
    </row>
    <row r="20" spans="1:7" ht="15.75" customHeight="1" x14ac:dyDescent="0.3">
      <c r="A20" s="21">
        <v>7</v>
      </c>
      <c r="B20" s="27" t="s">
        <v>425</v>
      </c>
      <c r="C20" s="27" t="s">
        <v>110</v>
      </c>
      <c r="D20" s="28">
        <v>173</v>
      </c>
      <c r="E20" s="24">
        <v>3</v>
      </c>
      <c r="F20" s="28">
        <v>348</v>
      </c>
      <c r="G20" s="29">
        <v>7</v>
      </c>
    </row>
    <row r="21" spans="1:7" ht="15.75" customHeight="1" x14ac:dyDescent="0.3">
      <c r="A21" s="21">
        <v>8</v>
      </c>
      <c r="B21" s="27" t="s">
        <v>426</v>
      </c>
      <c r="C21" s="27" t="s">
        <v>415</v>
      </c>
      <c r="D21" s="28">
        <v>171</v>
      </c>
      <c r="E21" s="24">
        <v>2</v>
      </c>
      <c r="F21" s="28">
        <v>348</v>
      </c>
      <c r="G21" s="29">
        <v>7</v>
      </c>
    </row>
    <row r="22" spans="1:7" ht="15.75" customHeight="1" x14ac:dyDescent="0.3">
      <c r="A22" s="21">
        <v>4</v>
      </c>
      <c r="B22" s="27" t="s">
        <v>427</v>
      </c>
      <c r="C22" s="27" t="s">
        <v>26</v>
      </c>
      <c r="D22" s="28">
        <v>174</v>
      </c>
      <c r="E22" s="24">
        <v>4</v>
      </c>
      <c r="F22" s="28">
        <v>338</v>
      </c>
      <c r="G22" s="29">
        <v>5</v>
      </c>
    </row>
    <row r="23" spans="1:7" ht="15.75" customHeight="1" x14ac:dyDescent="0.3">
      <c r="A23" s="30">
        <v>6</v>
      </c>
      <c r="B23" s="31" t="s">
        <v>428</v>
      </c>
      <c r="C23" s="31" t="s">
        <v>415</v>
      </c>
      <c r="D23" s="34" t="s">
        <v>80</v>
      </c>
      <c r="E23" s="33">
        <v>0</v>
      </c>
      <c r="F23" s="34">
        <v>174</v>
      </c>
      <c r="G23" s="35">
        <v>2</v>
      </c>
    </row>
    <row r="24" spans="1:7" ht="15.75" customHeight="1" x14ac:dyDescent="0.3"/>
    <row r="25" spans="1:7" ht="15.75" customHeight="1" x14ac:dyDescent="0.3">
      <c r="A25" s="1"/>
      <c r="B25" s="8" t="s">
        <v>46</v>
      </c>
      <c r="C25" s="9" t="s">
        <v>429</v>
      </c>
      <c r="D25" s="9"/>
      <c r="E25" s="9" t="s">
        <v>430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3</v>
      </c>
      <c r="B27" s="16" t="s">
        <v>431</v>
      </c>
      <c r="C27" s="16" t="s">
        <v>415</v>
      </c>
      <c r="D27" s="18">
        <v>164</v>
      </c>
      <c r="E27" s="18">
        <v>6</v>
      </c>
      <c r="F27" s="18">
        <v>329</v>
      </c>
      <c r="G27" s="19">
        <v>14</v>
      </c>
    </row>
    <row r="28" spans="1:7" ht="15.75" customHeight="1" x14ac:dyDescent="0.3">
      <c r="A28" s="21">
        <v>1</v>
      </c>
      <c r="B28" s="27" t="s">
        <v>432</v>
      </c>
      <c r="C28" s="27" t="s">
        <v>26</v>
      </c>
      <c r="D28" s="28">
        <v>183</v>
      </c>
      <c r="E28" s="24">
        <v>8</v>
      </c>
      <c r="F28" s="25">
        <v>338</v>
      </c>
      <c r="G28" s="26">
        <v>13</v>
      </c>
    </row>
    <row r="29" spans="1:7" ht="15.75" customHeight="1" x14ac:dyDescent="0.3">
      <c r="A29" s="21">
        <v>2</v>
      </c>
      <c r="B29" s="27" t="s">
        <v>433</v>
      </c>
      <c r="C29" s="27" t="s">
        <v>26</v>
      </c>
      <c r="D29" s="28">
        <v>179</v>
      </c>
      <c r="E29" s="24">
        <v>7</v>
      </c>
      <c r="F29" s="28">
        <v>338</v>
      </c>
      <c r="G29" s="29">
        <v>13</v>
      </c>
    </row>
    <row r="30" spans="1:7" ht="15.75" customHeight="1" x14ac:dyDescent="0.3">
      <c r="A30" s="21">
        <v>8</v>
      </c>
      <c r="B30" s="27" t="s">
        <v>434</v>
      </c>
      <c r="C30" s="27" t="s">
        <v>415</v>
      </c>
      <c r="D30" s="28">
        <v>156</v>
      </c>
      <c r="E30" s="24">
        <v>5</v>
      </c>
      <c r="F30" s="28">
        <v>316</v>
      </c>
      <c r="G30" s="29">
        <v>12</v>
      </c>
    </row>
    <row r="31" spans="1:7" ht="15.75" customHeight="1" x14ac:dyDescent="0.3">
      <c r="A31" s="21">
        <v>7</v>
      </c>
      <c r="B31" s="27" t="s">
        <v>163</v>
      </c>
      <c r="C31" s="27" t="s">
        <v>67</v>
      </c>
      <c r="D31" s="28">
        <v>153</v>
      </c>
      <c r="E31" s="24">
        <v>4</v>
      </c>
      <c r="F31" s="28">
        <v>308</v>
      </c>
      <c r="G31" s="29">
        <v>9</v>
      </c>
    </row>
    <row r="32" spans="1:7" ht="15.75" customHeight="1" x14ac:dyDescent="0.3">
      <c r="A32" s="21">
        <v>5</v>
      </c>
      <c r="B32" s="27" t="s">
        <v>435</v>
      </c>
      <c r="C32" s="27" t="s">
        <v>108</v>
      </c>
      <c r="D32" s="28">
        <v>127</v>
      </c>
      <c r="E32" s="24">
        <v>3</v>
      </c>
      <c r="F32" s="28">
        <v>250</v>
      </c>
      <c r="G32" s="29">
        <v>6</v>
      </c>
    </row>
    <row r="33" spans="1:7" ht="15.75" customHeight="1" x14ac:dyDescent="0.3">
      <c r="A33" s="21">
        <v>4</v>
      </c>
      <c r="B33" s="27" t="s">
        <v>436</v>
      </c>
      <c r="C33" s="27" t="s">
        <v>26</v>
      </c>
      <c r="D33" s="28" t="s">
        <v>80</v>
      </c>
      <c r="E33" s="24">
        <v>0</v>
      </c>
      <c r="F33" s="28">
        <v>0</v>
      </c>
      <c r="G33" s="29">
        <v>0</v>
      </c>
    </row>
    <row r="34" spans="1:7" ht="15.75" customHeight="1" x14ac:dyDescent="0.3">
      <c r="A34" s="30">
        <v>6</v>
      </c>
      <c r="B34" s="31" t="s">
        <v>437</v>
      </c>
      <c r="C34" s="31" t="s">
        <v>45</v>
      </c>
      <c r="D34" s="34" t="s">
        <v>80</v>
      </c>
      <c r="E34" s="33">
        <v>0</v>
      </c>
      <c r="F34" s="34">
        <v>0</v>
      </c>
      <c r="G34" s="35">
        <v>0</v>
      </c>
    </row>
    <row r="35" spans="1:7" ht="15.75" customHeight="1" x14ac:dyDescent="0.3"/>
    <row r="36" spans="1:7" ht="15.75" customHeight="1" x14ac:dyDescent="0.3">
      <c r="B36" s="10" t="s">
        <v>391</v>
      </c>
      <c r="F36" s="37" t="s">
        <v>167</v>
      </c>
    </row>
    <row r="37" spans="1:7" ht="15.75" customHeight="1" x14ac:dyDescent="0.3">
      <c r="B37" s="10" t="s">
        <v>168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87AB1EDA-039A-4FA4-8D62-9FDEAD440A7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E366-15E9-4FA1-940E-24441EAECF5D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5"/>
      <c r="B1" s="2" t="s">
        <v>410</v>
      </c>
      <c r="C1" s="2"/>
      <c r="D1" s="3"/>
      <c r="E1" s="3"/>
      <c r="F1" s="3" t="s">
        <v>278</v>
      </c>
      <c r="G1" s="3"/>
      <c r="H1" s="3"/>
      <c r="I1" s="4" t="s">
        <v>329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 t="s">
        <v>3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438</v>
      </c>
      <c r="D3" s="9"/>
      <c r="E3" s="9" t="s">
        <v>439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106</v>
      </c>
      <c r="C5" s="42" t="s">
        <v>26</v>
      </c>
      <c r="D5" s="17">
        <v>196</v>
      </c>
      <c r="E5" s="18">
        <v>7</v>
      </c>
      <c r="F5" s="17">
        <v>386</v>
      </c>
      <c r="G5" s="43">
        <v>13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7</v>
      </c>
      <c r="B6" s="45" t="s">
        <v>414</v>
      </c>
      <c r="C6" s="45" t="s">
        <v>415</v>
      </c>
      <c r="D6" s="23">
        <v>196</v>
      </c>
      <c r="E6" s="28">
        <v>7</v>
      </c>
      <c r="F6" s="23">
        <v>386</v>
      </c>
      <c r="G6" s="46">
        <v>13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5</v>
      </c>
      <c r="B7" s="45" t="s">
        <v>413</v>
      </c>
      <c r="C7" s="45" t="s">
        <v>26</v>
      </c>
      <c r="D7" s="23">
        <v>191</v>
      </c>
      <c r="E7" s="28">
        <v>5</v>
      </c>
      <c r="F7" s="23">
        <v>386</v>
      </c>
      <c r="G7" s="46">
        <v>12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6</v>
      </c>
      <c r="B8" s="45" t="s">
        <v>356</v>
      </c>
      <c r="C8" s="45" t="s">
        <v>26</v>
      </c>
      <c r="D8" s="23">
        <v>185</v>
      </c>
      <c r="E8" s="28">
        <v>4</v>
      </c>
      <c r="F8" s="23">
        <v>368</v>
      </c>
      <c r="G8" s="46">
        <v>8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1</v>
      </c>
      <c r="B9" s="27" t="s">
        <v>420</v>
      </c>
      <c r="C9" s="27" t="s">
        <v>415</v>
      </c>
      <c r="D9" s="28">
        <v>179</v>
      </c>
      <c r="E9" s="28">
        <v>2</v>
      </c>
      <c r="F9" s="25">
        <v>362</v>
      </c>
      <c r="G9" s="26">
        <v>6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2</v>
      </c>
      <c r="B10" s="45" t="s">
        <v>419</v>
      </c>
      <c r="C10" s="45" t="s">
        <v>23</v>
      </c>
      <c r="D10" s="23">
        <v>182</v>
      </c>
      <c r="E10" s="28">
        <v>3</v>
      </c>
      <c r="F10" s="23">
        <v>364</v>
      </c>
      <c r="G10" s="46">
        <v>5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30">
        <v>3</v>
      </c>
      <c r="B11" s="48" t="s">
        <v>416</v>
      </c>
      <c r="C11" s="48" t="s">
        <v>417</v>
      </c>
      <c r="D11" s="32" t="s">
        <v>137</v>
      </c>
      <c r="E11" s="34">
        <v>0</v>
      </c>
      <c r="F11" s="32">
        <v>0</v>
      </c>
      <c r="G11" s="49">
        <v>0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1"/>
      <c r="B13" s="8" t="s">
        <v>7</v>
      </c>
      <c r="C13" s="9" t="s">
        <v>440</v>
      </c>
      <c r="D13" s="9"/>
      <c r="E13" s="9" t="s">
        <v>441</v>
      </c>
      <c r="F13" s="8"/>
      <c r="G13" s="8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1">
        <v>6</v>
      </c>
      <c r="B15" s="42" t="s">
        <v>423</v>
      </c>
      <c r="C15" s="42" t="s">
        <v>178</v>
      </c>
      <c r="D15" s="17">
        <v>186</v>
      </c>
      <c r="E15" s="18">
        <v>6</v>
      </c>
      <c r="F15" s="17">
        <v>374</v>
      </c>
      <c r="G15" s="43">
        <v>12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21">
        <v>3</v>
      </c>
      <c r="B16" s="45" t="s">
        <v>100</v>
      </c>
      <c r="C16" s="45" t="s">
        <v>101</v>
      </c>
      <c r="D16" s="23">
        <v>186</v>
      </c>
      <c r="E16" s="28">
        <v>6</v>
      </c>
      <c r="F16" s="23">
        <v>361</v>
      </c>
      <c r="G16" s="46">
        <v>9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4">
        <v>2</v>
      </c>
      <c r="B17" s="45" t="s">
        <v>424</v>
      </c>
      <c r="C17" s="45" t="s">
        <v>26</v>
      </c>
      <c r="D17" s="23">
        <v>177</v>
      </c>
      <c r="E17" s="28">
        <v>3</v>
      </c>
      <c r="F17" s="23">
        <v>358</v>
      </c>
      <c r="G17" s="46">
        <v>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4">
        <v>4</v>
      </c>
      <c r="B18" s="45" t="s">
        <v>156</v>
      </c>
      <c r="C18" s="45" t="s">
        <v>71</v>
      </c>
      <c r="D18" s="23">
        <v>175</v>
      </c>
      <c r="E18" s="28">
        <v>2</v>
      </c>
      <c r="F18" s="23">
        <v>358</v>
      </c>
      <c r="G18" s="46">
        <v>7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1">
        <v>1</v>
      </c>
      <c r="B19" s="27" t="s">
        <v>433</v>
      </c>
      <c r="C19" s="27" t="s">
        <v>26</v>
      </c>
      <c r="D19" s="28">
        <v>179</v>
      </c>
      <c r="E19" s="28">
        <v>4</v>
      </c>
      <c r="F19" s="25">
        <v>338</v>
      </c>
      <c r="G19" s="26">
        <v>6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30">
        <v>5</v>
      </c>
      <c r="B20" s="48" t="s">
        <v>435</v>
      </c>
      <c r="C20" s="48" t="s">
        <v>108</v>
      </c>
      <c r="D20" s="32">
        <v>127</v>
      </c>
      <c r="E20" s="34">
        <v>1</v>
      </c>
      <c r="F20" s="32">
        <v>250</v>
      </c>
      <c r="G20" s="49">
        <v>2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10" t="s">
        <v>277</v>
      </c>
      <c r="F22" s="37" t="s">
        <v>167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10" t="s">
        <v>168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D856521-E690-4872-9259-AB8EC88D181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6BB1-3EE3-4BA7-B480-22BCF9E3AEB2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5"/>
      <c r="B1" s="2" t="s">
        <v>442</v>
      </c>
      <c r="C1" s="2"/>
      <c r="D1" s="3"/>
      <c r="E1" s="3"/>
      <c r="F1" s="3"/>
      <c r="G1" s="3"/>
      <c r="H1" s="3"/>
      <c r="I1" s="4" t="s">
        <v>443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93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444</v>
      </c>
      <c r="D3" s="9"/>
      <c r="E3" s="9" t="s">
        <v>445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55</v>
      </c>
      <c r="C5" s="16" t="s">
        <v>38</v>
      </c>
      <c r="D5" s="18">
        <v>95</v>
      </c>
      <c r="E5" s="18">
        <v>95</v>
      </c>
      <c r="F5" s="18">
        <f t="shared" ref="F5:F13" si="0">SUM(D5:E5)</f>
        <v>190</v>
      </c>
      <c r="G5" s="18">
        <v>9</v>
      </c>
      <c r="H5" s="18">
        <v>374</v>
      </c>
      <c r="I5" s="19">
        <v>18</v>
      </c>
      <c r="K5" s="10"/>
      <c r="V5" s="36"/>
      <c r="W5" s="36"/>
    </row>
    <row r="6" spans="1:25" ht="15.75" customHeight="1" x14ac:dyDescent="0.3">
      <c r="A6" s="21">
        <v>4</v>
      </c>
      <c r="B6" s="27" t="s">
        <v>446</v>
      </c>
      <c r="C6" s="27" t="s">
        <v>63</v>
      </c>
      <c r="D6" s="28">
        <v>93</v>
      </c>
      <c r="E6" s="28">
        <v>92</v>
      </c>
      <c r="F6" s="28">
        <f t="shared" si="0"/>
        <v>185</v>
      </c>
      <c r="G6" s="24">
        <v>8</v>
      </c>
      <c r="H6" s="28">
        <v>367</v>
      </c>
      <c r="I6" s="29">
        <v>16</v>
      </c>
      <c r="K6" s="10"/>
      <c r="V6" s="36"/>
      <c r="W6" s="36"/>
    </row>
    <row r="7" spans="1:25" ht="15.75" customHeight="1" x14ac:dyDescent="0.3">
      <c r="A7" s="21">
        <v>8</v>
      </c>
      <c r="B7" s="27" t="s">
        <v>447</v>
      </c>
      <c r="C7" s="27" t="s">
        <v>448</v>
      </c>
      <c r="D7" s="28">
        <v>85</v>
      </c>
      <c r="E7" s="28">
        <v>90</v>
      </c>
      <c r="F7" s="28">
        <f t="shared" si="0"/>
        <v>175</v>
      </c>
      <c r="G7" s="24">
        <v>6</v>
      </c>
      <c r="H7" s="28">
        <v>357</v>
      </c>
      <c r="I7" s="29">
        <v>14</v>
      </c>
      <c r="J7" s="87"/>
      <c r="K7" s="10"/>
      <c r="V7" s="36"/>
      <c r="W7" s="36"/>
    </row>
    <row r="8" spans="1:25" ht="15.75" customHeight="1" x14ac:dyDescent="0.3">
      <c r="A8" s="21">
        <v>6</v>
      </c>
      <c r="B8" s="27" t="s">
        <v>56</v>
      </c>
      <c r="C8" s="27" t="s">
        <v>45</v>
      </c>
      <c r="D8" s="28">
        <v>86</v>
      </c>
      <c r="E8" s="28">
        <v>87</v>
      </c>
      <c r="F8" s="28">
        <f t="shared" si="0"/>
        <v>173</v>
      </c>
      <c r="G8" s="24">
        <v>4</v>
      </c>
      <c r="H8" s="28">
        <v>348</v>
      </c>
      <c r="I8" s="29">
        <v>10</v>
      </c>
      <c r="K8" s="10"/>
    </row>
    <row r="9" spans="1:25" ht="15.75" customHeight="1" x14ac:dyDescent="0.3">
      <c r="A9" s="21">
        <v>7</v>
      </c>
      <c r="B9" s="27" t="s">
        <v>44</v>
      </c>
      <c r="C9" s="27" t="s">
        <v>45</v>
      </c>
      <c r="D9" s="28">
        <v>83</v>
      </c>
      <c r="E9" s="28">
        <v>91</v>
      </c>
      <c r="F9" s="28">
        <f t="shared" si="0"/>
        <v>174</v>
      </c>
      <c r="G9" s="24">
        <v>5</v>
      </c>
      <c r="H9" s="28">
        <v>343</v>
      </c>
      <c r="I9" s="29">
        <v>9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21">
        <v>5</v>
      </c>
      <c r="B10" s="27" t="s">
        <v>64</v>
      </c>
      <c r="C10" s="27" t="s">
        <v>65</v>
      </c>
      <c r="D10" s="28">
        <v>85</v>
      </c>
      <c r="E10" s="28">
        <v>93</v>
      </c>
      <c r="F10" s="28">
        <f t="shared" si="0"/>
        <v>178</v>
      </c>
      <c r="G10" s="24">
        <v>7</v>
      </c>
      <c r="H10" s="28">
        <v>341</v>
      </c>
      <c r="I10" s="29">
        <v>9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X10" s="36"/>
      <c r="Y10" s="36"/>
    </row>
    <row r="11" spans="1:25" ht="15.75" customHeight="1" x14ac:dyDescent="0.3">
      <c r="A11" s="21">
        <v>2</v>
      </c>
      <c r="B11" s="22" t="s">
        <v>62</v>
      </c>
      <c r="C11" s="22" t="s">
        <v>63</v>
      </c>
      <c r="D11" s="28">
        <v>83</v>
      </c>
      <c r="E11" s="28">
        <v>82</v>
      </c>
      <c r="F11" s="28">
        <f t="shared" si="0"/>
        <v>165</v>
      </c>
      <c r="G11" s="24">
        <v>3</v>
      </c>
      <c r="H11" s="28">
        <v>339</v>
      </c>
      <c r="I11" s="29">
        <v>8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5.75" customHeight="1" x14ac:dyDescent="0.3">
      <c r="A12" s="21">
        <v>1</v>
      </c>
      <c r="B12" s="22" t="s">
        <v>92</v>
      </c>
      <c r="C12" s="22" t="s">
        <v>93</v>
      </c>
      <c r="D12" s="28">
        <v>77</v>
      </c>
      <c r="E12" s="28">
        <v>80</v>
      </c>
      <c r="F12" s="28">
        <f t="shared" si="0"/>
        <v>157</v>
      </c>
      <c r="G12" s="24">
        <v>2</v>
      </c>
      <c r="H12" s="25">
        <v>321</v>
      </c>
      <c r="I12" s="26">
        <v>5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X12" s="36"/>
      <c r="Y12" s="36"/>
    </row>
    <row r="13" spans="1:25" ht="15.75" customHeight="1" x14ac:dyDescent="0.3">
      <c r="A13" s="30">
        <v>3</v>
      </c>
      <c r="B13" s="31" t="s">
        <v>449</v>
      </c>
      <c r="C13" s="31" t="s">
        <v>448</v>
      </c>
      <c r="D13" s="34">
        <v>77</v>
      </c>
      <c r="E13" s="34">
        <v>74</v>
      </c>
      <c r="F13" s="34">
        <f t="shared" si="0"/>
        <v>151</v>
      </c>
      <c r="G13" s="33">
        <v>1</v>
      </c>
      <c r="H13" s="34">
        <v>310</v>
      </c>
      <c r="I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X13" s="36"/>
      <c r="Y13" s="36"/>
    </row>
    <row r="14" spans="1:25" ht="15.75" customHeight="1" x14ac:dyDescent="0.3"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A15" s="1"/>
      <c r="B15" s="8" t="s">
        <v>7</v>
      </c>
      <c r="C15" s="9" t="s">
        <v>450</v>
      </c>
      <c r="D15" s="9"/>
      <c r="E15" s="9" t="s">
        <v>198</v>
      </c>
      <c r="F15" s="8"/>
      <c r="G15" s="8"/>
      <c r="H15" s="8"/>
      <c r="I15" s="8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.75" customHeight="1" x14ac:dyDescent="0.3">
      <c r="A17" s="15">
        <v>4</v>
      </c>
      <c r="B17" s="16" t="s">
        <v>451</v>
      </c>
      <c r="C17" s="16" t="s">
        <v>53</v>
      </c>
      <c r="D17" s="18">
        <v>88</v>
      </c>
      <c r="E17" s="18">
        <v>78</v>
      </c>
      <c r="F17" s="18">
        <f t="shared" ref="F17:F24" si="1">SUM(D17:E17)</f>
        <v>166</v>
      </c>
      <c r="G17" s="18">
        <v>8</v>
      </c>
      <c r="H17" s="18">
        <v>352</v>
      </c>
      <c r="I17" s="19">
        <v>16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X17" s="36"/>
      <c r="Y17" s="36"/>
    </row>
    <row r="18" spans="1:25" x14ac:dyDescent="0.3">
      <c r="A18" s="21">
        <v>7</v>
      </c>
      <c r="B18" s="27" t="s">
        <v>96</v>
      </c>
      <c r="C18" s="27" t="s">
        <v>63</v>
      </c>
      <c r="D18" s="28">
        <v>78</v>
      </c>
      <c r="E18" s="28">
        <v>87</v>
      </c>
      <c r="F18" s="28">
        <f t="shared" si="1"/>
        <v>165</v>
      </c>
      <c r="G18" s="24">
        <v>7</v>
      </c>
      <c r="H18" s="28">
        <v>327</v>
      </c>
      <c r="I18" s="29">
        <v>13</v>
      </c>
    </row>
    <row r="19" spans="1:25" ht="15.75" customHeight="1" x14ac:dyDescent="0.3">
      <c r="A19" s="21">
        <v>1</v>
      </c>
      <c r="B19" s="22" t="s">
        <v>107</v>
      </c>
      <c r="C19" s="22" t="s">
        <v>108</v>
      </c>
      <c r="D19" s="28">
        <v>62</v>
      </c>
      <c r="E19" s="28">
        <v>79</v>
      </c>
      <c r="F19" s="28">
        <f t="shared" si="1"/>
        <v>141</v>
      </c>
      <c r="G19" s="24">
        <v>2</v>
      </c>
      <c r="H19" s="25">
        <v>314</v>
      </c>
      <c r="I19" s="26">
        <v>9</v>
      </c>
    </row>
    <row r="20" spans="1:25" ht="15.75" customHeight="1" x14ac:dyDescent="0.3">
      <c r="A20" s="21">
        <v>8</v>
      </c>
      <c r="B20" s="27" t="s">
        <v>452</v>
      </c>
      <c r="C20" s="27" t="s">
        <v>65</v>
      </c>
      <c r="D20" s="28">
        <v>72</v>
      </c>
      <c r="E20" s="28">
        <v>89</v>
      </c>
      <c r="F20" s="28">
        <f t="shared" si="1"/>
        <v>161</v>
      </c>
      <c r="G20" s="24">
        <v>6</v>
      </c>
      <c r="H20" s="28">
        <v>314</v>
      </c>
      <c r="I20" s="29">
        <v>9</v>
      </c>
      <c r="V20" s="36"/>
      <c r="W20" s="36"/>
    </row>
    <row r="21" spans="1:25" ht="15.75" customHeight="1" x14ac:dyDescent="0.3">
      <c r="A21" s="21">
        <v>3</v>
      </c>
      <c r="B21" s="27" t="s">
        <v>132</v>
      </c>
      <c r="C21" s="27" t="s">
        <v>63</v>
      </c>
      <c r="D21" s="28">
        <v>76</v>
      </c>
      <c r="E21" s="28">
        <v>84</v>
      </c>
      <c r="F21" s="28">
        <f t="shared" si="1"/>
        <v>160</v>
      </c>
      <c r="G21" s="24">
        <v>4</v>
      </c>
      <c r="H21" s="28">
        <v>317</v>
      </c>
      <c r="I21" s="29">
        <v>8</v>
      </c>
    </row>
    <row r="22" spans="1:25" ht="15.75" customHeight="1" x14ac:dyDescent="0.3">
      <c r="A22" s="21">
        <v>2</v>
      </c>
      <c r="B22" s="27" t="s">
        <v>187</v>
      </c>
      <c r="C22" s="27" t="s">
        <v>182</v>
      </c>
      <c r="D22" s="28">
        <v>73</v>
      </c>
      <c r="E22" s="28">
        <v>79</v>
      </c>
      <c r="F22" s="28">
        <f t="shared" si="1"/>
        <v>152</v>
      </c>
      <c r="G22" s="24">
        <v>3</v>
      </c>
      <c r="H22" s="28">
        <v>312</v>
      </c>
      <c r="I22" s="29">
        <v>8</v>
      </c>
    </row>
    <row r="23" spans="1:25" ht="15.75" customHeight="1" x14ac:dyDescent="0.3">
      <c r="A23" s="21">
        <v>5</v>
      </c>
      <c r="B23" s="27" t="s">
        <v>57</v>
      </c>
      <c r="C23" s="27" t="s">
        <v>58</v>
      </c>
      <c r="D23" s="28">
        <v>82</v>
      </c>
      <c r="E23" s="28">
        <v>79</v>
      </c>
      <c r="F23" s="28">
        <f t="shared" si="1"/>
        <v>161</v>
      </c>
      <c r="G23" s="24">
        <v>6</v>
      </c>
      <c r="H23" s="28">
        <v>307</v>
      </c>
      <c r="I23" s="29">
        <v>7</v>
      </c>
    </row>
    <row r="24" spans="1:25" ht="15.75" customHeight="1" x14ac:dyDescent="0.3">
      <c r="A24" s="30">
        <v>6</v>
      </c>
      <c r="B24" s="31" t="s">
        <v>453</v>
      </c>
      <c r="C24" s="31" t="s">
        <v>45</v>
      </c>
      <c r="D24" s="34">
        <v>78</v>
      </c>
      <c r="E24" s="96">
        <v>0</v>
      </c>
      <c r="F24" s="34">
        <f t="shared" si="1"/>
        <v>78</v>
      </c>
      <c r="G24" s="33">
        <v>1</v>
      </c>
      <c r="H24" s="34">
        <v>230</v>
      </c>
      <c r="I24" s="35">
        <v>3</v>
      </c>
    </row>
    <row r="25" spans="1:25" ht="15.75" customHeight="1" x14ac:dyDescent="0.3"/>
    <row r="26" spans="1:25" ht="15.75" customHeight="1" x14ac:dyDescent="0.3">
      <c r="A26" s="1"/>
      <c r="B26" s="8" t="s">
        <v>46</v>
      </c>
      <c r="C26" s="9" t="s">
        <v>454</v>
      </c>
      <c r="D26" s="9"/>
      <c r="E26" s="9" t="s">
        <v>455</v>
      </c>
      <c r="F26" s="8"/>
      <c r="G26" s="8"/>
      <c r="H26" s="8"/>
      <c r="I26" s="8"/>
    </row>
    <row r="27" spans="1:25" ht="15.75" customHeight="1" x14ac:dyDescent="0.3">
      <c r="A27" s="11">
        <v>2</v>
      </c>
      <c r="B27" s="12" t="s">
        <v>10</v>
      </c>
      <c r="C27" s="94" t="s">
        <v>11</v>
      </c>
      <c r="D27" s="60"/>
      <c r="E27" s="95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25" ht="15.75" customHeight="1" x14ac:dyDescent="0.3">
      <c r="A28" s="15">
        <v>3</v>
      </c>
      <c r="B28" s="16" t="s">
        <v>456</v>
      </c>
      <c r="C28" s="16" t="s">
        <v>448</v>
      </c>
      <c r="D28" s="18">
        <v>71</v>
      </c>
      <c r="E28" s="18">
        <v>78</v>
      </c>
      <c r="F28" s="18">
        <f>SUM(D28:E28)</f>
        <v>149</v>
      </c>
      <c r="G28" s="18">
        <v>6</v>
      </c>
      <c r="H28" s="18">
        <v>309</v>
      </c>
      <c r="I28" s="19">
        <v>14</v>
      </c>
    </row>
    <row r="29" spans="1:25" ht="15.75" customHeight="1" x14ac:dyDescent="0.3">
      <c r="A29" s="21">
        <v>7</v>
      </c>
      <c r="B29" s="27" t="s">
        <v>117</v>
      </c>
      <c r="C29" s="27" t="s">
        <v>17</v>
      </c>
      <c r="D29" s="28">
        <v>77</v>
      </c>
      <c r="E29" s="28">
        <v>75</v>
      </c>
      <c r="F29" s="28">
        <f>SUM(D29:E29)</f>
        <v>152</v>
      </c>
      <c r="G29" s="24">
        <v>7</v>
      </c>
      <c r="H29" s="28">
        <v>308</v>
      </c>
      <c r="I29" s="29">
        <v>14</v>
      </c>
    </row>
    <row r="30" spans="1:25" ht="15.75" customHeight="1" x14ac:dyDescent="0.3">
      <c r="A30" s="21">
        <v>8</v>
      </c>
      <c r="B30" s="27" t="s">
        <v>457</v>
      </c>
      <c r="C30" s="27" t="s">
        <v>448</v>
      </c>
      <c r="D30" s="28">
        <v>60</v>
      </c>
      <c r="E30" s="28">
        <v>74</v>
      </c>
      <c r="F30" s="28">
        <f>SUM(D30:E30)</f>
        <v>134</v>
      </c>
      <c r="G30" s="24">
        <v>5</v>
      </c>
      <c r="H30" s="28">
        <v>286</v>
      </c>
      <c r="I30" s="29">
        <v>11</v>
      </c>
    </row>
    <row r="31" spans="1:25" ht="15.75" customHeight="1" x14ac:dyDescent="0.3">
      <c r="A31" s="21">
        <v>2</v>
      </c>
      <c r="B31" s="27" t="s">
        <v>458</v>
      </c>
      <c r="C31" s="27" t="s">
        <v>448</v>
      </c>
      <c r="D31" s="28">
        <v>77</v>
      </c>
      <c r="E31" s="28">
        <v>83</v>
      </c>
      <c r="F31" s="28">
        <f>SUM(D31:E31)</f>
        <v>160</v>
      </c>
      <c r="G31" s="24">
        <v>8</v>
      </c>
      <c r="H31" s="28">
        <v>295</v>
      </c>
      <c r="I31" s="29">
        <v>10</v>
      </c>
    </row>
    <row r="32" spans="1:25" ht="15.75" customHeight="1" x14ac:dyDescent="0.3">
      <c r="A32" s="21">
        <v>1</v>
      </c>
      <c r="B32" s="22" t="s">
        <v>459</v>
      </c>
      <c r="C32" s="22" t="s">
        <v>415</v>
      </c>
      <c r="D32" s="28">
        <v>89</v>
      </c>
      <c r="E32" s="28">
        <v>90</v>
      </c>
      <c r="F32" s="28">
        <f>SUM(D32:E32)-45</f>
        <v>134</v>
      </c>
      <c r="G32" s="24">
        <v>5</v>
      </c>
      <c r="H32" s="25">
        <v>276</v>
      </c>
      <c r="I32" s="26">
        <v>9</v>
      </c>
    </row>
    <row r="33" spans="1:10" ht="15.75" customHeight="1" x14ac:dyDescent="0.3">
      <c r="A33" s="21">
        <v>6</v>
      </c>
      <c r="B33" s="27" t="s">
        <v>460</v>
      </c>
      <c r="C33" s="27" t="s">
        <v>448</v>
      </c>
      <c r="D33" s="28">
        <v>62</v>
      </c>
      <c r="E33" s="28">
        <v>62</v>
      </c>
      <c r="F33" s="28">
        <f>SUM(D33:E33)</f>
        <v>124</v>
      </c>
      <c r="G33" s="24">
        <v>3</v>
      </c>
      <c r="H33" s="28">
        <v>262</v>
      </c>
      <c r="I33" s="29">
        <v>6</v>
      </c>
    </row>
    <row r="34" spans="1:10" ht="15.75" customHeight="1" x14ac:dyDescent="0.3">
      <c r="A34" s="21">
        <v>4</v>
      </c>
      <c r="B34" s="27" t="s">
        <v>461</v>
      </c>
      <c r="C34" s="27" t="s">
        <v>448</v>
      </c>
      <c r="D34" s="28">
        <v>54</v>
      </c>
      <c r="E34" s="28">
        <v>64</v>
      </c>
      <c r="F34" s="28">
        <f>SUM(D34:E34)</f>
        <v>118</v>
      </c>
      <c r="G34" s="24">
        <v>1</v>
      </c>
      <c r="H34" s="28">
        <v>261</v>
      </c>
      <c r="I34" s="29">
        <v>6</v>
      </c>
    </row>
    <row r="35" spans="1:10" ht="15.75" customHeight="1" x14ac:dyDescent="0.3">
      <c r="A35" s="30">
        <v>5</v>
      </c>
      <c r="B35" s="31" t="s">
        <v>181</v>
      </c>
      <c r="C35" s="31" t="s">
        <v>182</v>
      </c>
      <c r="D35" s="34">
        <v>65</v>
      </c>
      <c r="E35" s="34">
        <v>57</v>
      </c>
      <c r="F35" s="34">
        <f>SUM(D35:E35)</f>
        <v>122</v>
      </c>
      <c r="G35" s="33">
        <v>2</v>
      </c>
      <c r="H35" s="34">
        <v>253</v>
      </c>
      <c r="I35" s="35">
        <v>3</v>
      </c>
    </row>
    <row r="36" spans="1:10" ht="15.75" customHeight="1" x14ac:dyDescent="0.3"/>
    <row r="37" spans="1:10" ht="15.75" customHeight="1" x14ac:dyDescent="0.3">
      <c r="A37" s="1"/>
      <c r="B37" s="8" t="s">
        <v>49</v>
      </c>
      <c r="C37" s="9" t="s">
        <v>462</v>
      </c>
      <c r="D37" s="9"/>
      <c r="E37" s="9" t="s">
        <v>463</v>
      </c>
      <c r="F37" s="8"/>
      <c r="G37" s="8"/>
      <c r="H37" s="8"/>
      <c r="I37" s="8"/>
    </row>
    <row r="38" spans="1:10" ht="15.75" customHeight="1" x14ac:dyDescent="0.3">
      <c r="A38" s="11">
        <v>2</v>
      </c>
      <c r="B38" s="12" t="s">
        <v>10</v>
      </c>
      <c r="C38" s="94" t="s">
        <v>11</v>
      </c>
      <c r="D38" s="60"/>
      <c r="E38" s="95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10" ht="15.75" customHeight="1" x14ac:dyDescent="0.3">
      <c r="A39" s="15">
        <v>2</v>
      </c>
      <c r="B39" s="16" t="s">
        <v>464</v>
      </c>
      <c r="C39" s="16" t="s">
        <v>38</v>
      </c>
      <c r="D39" s="18">
        <v>67</v>
      </c>
      <c r="E39" s="18">
        <v>69</v>
      </c>
      <c r="F39" s="18">
        <f>SUM(D39:E39)</f>
        <v>136</v>
      </c>
      <c r="G39" s="18">
        <v>6</v>
      </c>
      <c r="H39" s="18">
        <v>281</v>
      </c>
      <c r="I39" s="19">
        <v>14</v>
      </c>
    </row>
    <row r="40" spans="1:10" ht="15.75" customHeight="1" x14ac:dyDescent="0.3">
      <c r="A40" s="21">
        <v>7</v>
      </c>
      <c r="B40" s="27" t="s">
        <v>465</v>
      </c>
      <c r="C40" s="27" t="s">
        <v>448</v>
      </c>
      <c r="D40" s="28">
        <v>73</v>
      </c>
      <c r="E40" s="28">
        <v>75</v>
      </c>
      <c r="F40" s="28">
        <f>SUM(D40:E40)</f>
        <v>148</v>
      </c>
      <c r="G40" s="24">
        <v>8</v>
      </c>
      <c r="H40" s="28">
        <v>279</v>
      </c>
      <c r="I40" s="29">
        <v>14</v>
      </c>
    </row>
    <row r="41" spans="1:10" ht="15.75" customHeight="1" x14ac:dyDescent="0.3">
      <c r="A41" s="21">
        <v>3</v>
      </c>
      <c r="B41" s="27" t="s">
        <v>466</v>
      </c>
      <c r="C41" s="27" t="s">
        <v>448</v>
      </c>
      <c r="D41" s="28">
        <v>82</v>
      </c>
      <c r="E41" s="28">
        <v>84</v>
      </c>
      <c r="F41" s="28">
        <f>SUM(D41:E41)-30</f>
        <v>136</v>
      </c>
      <c r="G41" s="24">
        <v>6</v>
      </c>
      <c r="H41" s="28">
        <v>268</v>
      </c>
      <c r="I41" s="29">
        <v>13</v>
      </c>
    </row>
    <row r="42" spans="1:10" ht="15.75" customHeight="1" x14ac:dyDescent="0.3">
      <c r="A42" s="21">
        <v>6</v>
      </c>
      <c r="B42" s="27" t="s">
        <v>467</v>
      </c>
      <c r="C42" s="27" t="s">
        <v>448</v>
      </c>
      <c r="D42" s="28">
        <v>68</v>
      </c>
      <c r="E42" s="28">
        <v>70</v>
      </c>
      <c r="F42" s="28">
        <f>SUM(D42:E42)</f>
        <v>138</v>
      </c>
      <c r="G42" s="24">
        <v>7</v>
      </c>
      <c r="H42" s="28">
        <v>256</v>
      </c>
      <c r="I42" s="29">
        <v>12</v>
      </c>
    </row>
    <row r="43" spans="1:10" ht="15.75" customHeight="1" x14ac:dyDescent="0.3">
      <c r="A43" s="21">
        <v>8</v>
      </c>
      <c r="B43" s="27" t="s">
        <v>468</v>
      </c>
      <c r="C43" s="27" t="s">
        <v>448</v>
      </c>
      <c r="D43" s="28">
        <v>44</v>
      </c>
      <c r="E43" s="28">
        <v>54</v>
      </c>
      <c r="F43" s="28">
        <f>SUM(D43:E43)</f>
        <v>98</v>
      </c>
      <c r="G43" s="24">
        <v>3</v>
      </c>
      <c r="H43" s="28">
        <v>213</v>
      </c>
      <c r="I43" s="29">
        <v>7</v>
      </c>
      <c r="J43" s="97" t="s">
        <v>320</v>
      </c>
    </row>
    <row r="44" spans="1:10" ht="15.75" customHeight="1" x14ac:dyDescent="0.3">
      <c r="A44" s="21">
        <v>4</v>
      </c>
      <c r="B44" s="27" t="s">
        <v>469</v>
      </c>
      <c r="C44" s="27" t="s">
        <v>448</v>
      </c>
      <c r="D44" s="28">
        <v>57</v>
      </c>
      <c r="E44" s="28">
        <v>60</v>
      </c>
      <c r="F44" s="28">
        <f>SUM(D44:E44)</f>
        <v>117</v>
      </c>
      <c r="G44" s="24">
        <v>4</v>
      </c>
      <c r="H44" s="28">
        <v>210</v>
      </c>
      <c r="I44" s="29">
        <v>6</v>
      </c>
    </row>
    <row r="45" spans="1:10" ht="15.75" customHeight="1" x14ac:dyDescent="0.3">
      <c r="A45" s="21">
        <v>5</v>
      </c>
      <c r="B45" s="27" t="s">
        <v>470</v>
      </c>
      <c r="C45" s="27" t="s">
        <v>272</v>
      </c>
      <c r="D45" s="28">
        <v>33</v>
      </c>
      <c r="E45" s="28">
        <v>14</v>
      </c>
      <c r="F45" s="28">
        <f>SUM(D45:E45)</f>
        <v>47</v>
      </c>
      <c r="G45" s="24">
        <v>2</v>
      </c>
      <c r="H45" s="28">
        <v>110</v>
      </c>
      <c r="I45" s="29">
        <v>3</v>
      </c>
    </row>
    <row r="46" spans="1:10" ht="15.75" customHeight="1" x14ac:dyDescent="0.3">
      <c r="A46" s="30">
        <v>1</v>
      </c>
      <c r="B46" s="98" t="s">
        <v>471</v>
      </c>
      <c r="C46" s="51" t="s">
        <v>65</v>
      </c>
      <c r="D46" s="34" t="s">
        <v>137</v>
      </c>
      <c r="E46" s="34"/>
      <c r="F46" s="34">
        <f>SUM(D46:E46)</f>
        <v>0</v>
      </c>
      <c r="G46" s="33">
        <v>0</v>
      </c>
      <c r="H46" s="52">
        <v>98</v>
      </c>
      <c r="I46" s="53">
        <v>3</v>
      </c>
    </row>
    <row r="47" spans="1:10" ht="15.75" customHeight="1" x14ac:dyDescent="0.3"/>
    <row r="48" spans="1:10" ht="15.75" customHeight="1" x14ac:dyDescent="0.3">
      <c r="B48" s="10" t="s">
        <v>472</v>
      </c>
      <c r="F48" s="37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mergeCells count="1">
    <mergeCell ref="D2:I2"/>
  </mergeCells>
  <hyperlinks>
    <hyperlink ref="B2" location="'Index'!A3" tooltip="Go to the Index sheet" display="á" xr:uid="{E50944E1-BC06-4578-BC32-93A394EA21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6E94-EB40-45A4-A889-E92FE04B52E2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5"/>
      <c r="B1" s="2" t="s">
        <v>442</v>
      </c>
      <c r="C1" s="2"/>
      <c r="D1" s="3"/>
      <c r="E1" s="3"/>
      <c r="F1" s="3" t="s">
        <v>278</v>
      </c>
      <c r="G1" s="3"/>
      <c r="H1" s="3"/>
      <c r="I1" s="4" t="s">
        <v>443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473</v>
      </c>
      <c r="D3" s="9"/>
      <c r="E3" s="9" t="s">
        <v>474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446</v>
      </c>
      <c r="C5" s="42" t="s">
        <v>63</v>
      </c>
      <c r="D5" s="17">
        <v>93</v>
      </c>
      <c r="E5" s="17">
        <v>92</v>
      </c>
      <c r="F5" s="18">
        <v>185</v>
      </c>
      <c r="G5" s="18">
        <v>11</v>
      </c>
      <c r="H5" s="17">
        <v>367</v>
      </c>
      <c r="I5" s="43">
        <v>21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2</v>
      </c>
      <c r="B6" s="45" t="s">
        <v>475</v>
      </c>
      <c r="C6" s="45" t="s">
        <v>415</v>
      </c>
      <c r="D6" s="23">
        <v>89</v>
      </c>
      <c r="E6" s="23">
        <v>90</v>
      </c>
      <c r="F6" s="28">
        <v>179</v>
      </c>
      <c r="G6" s="28">
        <v>10</v>
      </c>
      <c r="H6" s="23">
        <v>366</v>
      </c>
      <c r="I6" s="46">
        <v>21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9</v>
      </c>
      <c r="B7" s="45" t="s">
        <v>56</v>
      </c>
      <c r="C7" s="45" t="s">
        <v>45</v>
      </c>
      <c r="D7" s="23">
        <v>86</v>
      </c>
      <c r="E7" s="23">
        <v>87</v>
      </c>
      <c r="F7" s="28">
        <v>173</v>
      </c>
      <c r="G7" s="28">
        <v>7</v>
      </c>
      <c r="H7" s="23">
        <v>348</v>
      </c>
      <c r="I7" s="46">
        <v>16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10</v>
      </c>
      <c r="B8" s="45" t="s">
        <v>44</v>
      </c>
      <c r="C8" s="45" t="s">
        <v>45</v>
      </c>
      <c r="D8" s="23">
        <v>83</v>
      </c>
      <c r="E8" s="23">
        <v>91</v>
      </c>
      <c r="F8" s="28">
        <v>174</v>
      </c>
      <c r="G8" s="28">
        <v>8</v>
      </c>
      <c r="H8" s="23">
        <v>343</v>
      </c>
      <c r="I8" s="46">
        <v>15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">
        <v>8</v>
      </c>
      <c r="B9" s="45" t="s">
        <v>64</v>
      </c>
      <c r="C9" s="45" t="s">
        <v>65</v>
      </c>
      <c r="D9" s="23">
        <v>85</v>
      </c>
      <c r="E9" s="23">
        <v>93</v>
      </c>
      <c r="F9" s="28">
        <v>178</v>
      </c>
      <c r="G9" s="28">
        <v>9</v>
      </c>
      <c r="H9" s="23">
        <v>341</v>
      </c>
      <c r="I9" s="46">
        <v>15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3</v>
      </c>
      <c r="B10" s="45" t="s">
        <v>62</v>
      </c>
      <c r="C10" s="45" t="s">
        <v>63</v>
      </c>
      <c r="D10" s="23">
        <v>83</v>
      </c>
      <c r="E10" s="23">
        <v>82</v>
      </c>
      <c r="F10" s="28">
        <v>165</v>
      </c>
      <c r="G10" s="28">
        <v>6</v>
      </c>
      <c r="H10" s="23">
        <v>339</v>
      </c>
      <c r="I10" s="46">
        <v>14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5</v>
      </c>
      <c r="B11" s="45" t="s">
        <v>96</v>
      </c>
      <c r="C11" s="45" t="s">
        <v>63</v>
      </c>
      <c r="D11" s="23">
        <v>78</v>
      </c>
      <c r="E11" s="23">
        <v>87</v>
      </c>
      <c r="F11" s="28">
        <v>165</v>
      </c>
      <c r="G11" s="28">
        <v>6</v>
      </c>
      <c r="H11" s="23">
        <v>327</v>
      </c>
      <c r="I11" s="46">
        <v>11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1">
        <v>1</v>
      </c>
      <c r="B12" s="22" t="s">
        <v>132</v>
      </c>
      <c r="C12" s="22" t="s">
        <v>63</v>
      </c>
      <c r="D12" s="28">
        <v>76</v>
      </c>
      <c r="E12" s="28">
        <v>84</v>
      </c>
      <c r="F12" s="28">
        <v>160</v>
      </c>
      <c r="G12" s="28">
        <v>3</v>
      </c>
      <c r="H12" s="25">
        <v>317</v>
      </c>
      <c r="I12" s="26">
        <v>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1">
        <v>7</v>
      </c>
      <c r="B13" s="45" t="s">
        <v>452</v>
      </c>
      <c r="C13" s="45" t="s">
        <v>65</v>
      </c>
      <c r="D13" s="23">
        <v>72</v>
      </c>
      <c r="E13" s="23">
        <v>89</v>
      </c>
      <c r="F13" s="28">
        <v>161</v>
      </c>
      <c r="G13" s="28">
        <v>4</v>
      </c>
      <c r="H13" s="23">
        <v>314</v>
      </c>
      <c r="I13" s="46">
        <v>6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21">
        <v>11</v>
      </c>
      <c r="B14" s="45" t="s">
        <v>117</v>
      </c>
      <c r="C14" s="45" t="s">
        <v>17</v>
      </c>
      <c r="D14" s="23">
        <v>77</v>
      </c>
      <c r="E14" s="23">
        <v>75</v>
      </c>
      <c r="F14" s="28">
        <v>152</v>
      </c>
      <c r="G14" s="28">
        <v>2</v>
      </c>
      <c r="H14" s="23">
        <v>308</v>
      </c>
      <c r="I14" s="46">
        <v>5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7">
        <v>4</v>
      </c>
      <c r="B15" s="31" t="s">
        <v>453</v>
      </c>
      <c r="C15" s="31" t="s">
        <v>45</v>
      </c>
      <c r="D15" s="34">
        <v>78</v>
      </c>
      <c r="E15" s="96">
        <v>0</v>
      </c>
      <c r="F15" s="34">
        <v>78</v>
      </c>
      <c r="G15" s="34">
        <v>1</v>
      </c>
      <c r="H15" s="32">
        <v>230</v>
      </c>
      <c r="I15" s="49">
        <v>2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277</v>
      </c>
      <c r="F17" s="37" t="s">
        <v>167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0"/>
      <c r="B18" s="10" t="s">
        <v>168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47C8684-7DC7-4414-BE00-CF0470FF395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A59D-D640-4064-98D4-A4C98DFEED22}">
  <sheetPr>
    <tabColor rgb="FFC00000"/>
    <pageSetUpPr fitToPage="1"/>
  </sheetPr>
  <dimension ref="A1:Y6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476</v>
      </c>
      <c r="C1" s="2"/>
      <c r="D1" s="3"/>
      <c r="E1" s="3"/>
      <c r="F1" s="3"/>
      <c r="G1" s="3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8"/>
      <c r="B2" s="5" t="s">
        <v>2</v>
      </c>
      <c r="C2" s="93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478</v>
      </c>
      <c r="D3" s="9"/>
      <c r="E3" s="9" t="s">
        <v>479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6</v>
      </c>
      <c r="B5" s="16" t="s">
        <v>160</v>
      </c>
      <c r="C5" s="16" t="s">
        <v>161</v>
      </c>
      <c r="D5" s="99">
        <v>100.002</v>
      </c>
      <c r="E5" s="99">
        <v>98</v>
      </c>
      <c r="F5" s="100">
        <f t="shared" ref="F5:F13" si="0">SUM(D5:E5)</f>
        <v>198.00200000000001</v>
      </c>
      <c r="G5" s="18">
        <v>8</v>
      </c>
      <c r="H5" s="100">
        <v>396.00800000000004</v>
      </c>
      <c r="I5" s="19">
        <v>17</v>
      </c>
      <c r="K5" s="10"/>
    </row>
    <row r="6" spans="1:25" ht="15.75" customHeight="1" x14ac:dyDescent="0.3">
      <c r="A6" s="21">
        <v>9</v>
      </c>
      <c r="B6" s="27" t="s">
        <v>480</v>
      </c>
      <c r="C6" s="27" t="s">
        <v>481</v>
      </c>
      <c r="D6" s="101">
        <v>99.001999999999995</v>
      </c>
      <c r="E6" s="101">
        <v>98.003</v>
      </c>
      <c r="F6" s="102">
        <f t="shared" si="0"/>
        <v>197.005</v>
      </c>
      <c r="G6" s="24">
        <v>7</v>
      </c>
      <c r="H6" s="102">
        <v>395.00900000000001</v>
      </c>
      <c r="I6" s="29">
        <v>15</v>
      </c>
      <c r="K6" s="10"/>
    </row>
    <row r="7" spans="1:25" ht="15.75" customHeight="1" x14ac:dyDescent="0.3">
      <c r="A7" s="21">
        <v>7</v>
      </c>
      <c r="B7" s="27" t="s">
        <v>482</v>
      </c>
      <c r="C7" s="27" t="s">
        <v>110</v>
      </c>
      <c r="D7" s="101">
        <v>99.003</v>
      </c>
      <c r="E7" s="101">
        <v>98.001999999999995</v>
      </c>
      <c r="F7" s="102">
        <f t="shared" si="0"/>
        <v>197.005</v>
      </c>
      <c r="G7" s="24">
        <v>7</v>
      </c>
      <c r="H7" s="102">
        <v>394.01</v>
      </c>
      <c r="I7" s="29">
        <v>14</v>
      </c>
      <c r="J7" s="87"/>
      <c r="K7" s="10"/>
    </row>
    <row r="8" spans="1:25" ht="15.75" customHeight="1" x14ac:dyDescent="0.3">
      <c r="A8" s="21">
        <v>8</v>
      </c>
      <c r="B8" s="27" t="s">
        <v>483</v>
      </c>
      <c r="C8" s="27" t="s">
        <v>484</v>
      </c>
      <c r="D8" s="101">
        <v>100.002</v>
      </c>
      <c r="E8" s="101">
        <v>99.004999999999995</v>
      </c>
      <c r="F8" s="102">
        <f t="shared" si="0"/>
        <v>199.00700000000001</v>
      </c>
      <c r="G8" s="24">
        <v>9</v>
      </c>
      <c r="H8" s="102">
        <v>395.00800000000004</v>
      </c>
      <c r="I8" s="29">
        <v>12</v>
      </c>
    </row>
    <row r="9" spans="1:25" ht="15.75" customHeight="1" x14ac:dyDescent="0.3">
      <c r="A9" s="21">
        <v>3</v>
      </c>
      <c r="B9" s="27" t="s">
        <v>485</v>
      </c>
      <c r="C9" s="27" t="s">
        <v>484</v>
      </c>
      <c r="D9" s="101">
        <v>99.001000000000005</v>
      </c>
      <c r="E9" s="101">
        <v>98.001000000000005</v>
      </c>
      <c r="F9" s="102">
        <f t="shared" si="0"/>
        <v>197.00200000000001</v>
      </c>
      <c r="G9" s="24">
        <v>4</v>
      </c>
      <c r="H9" s="102">
        <v>394.00599999999997</v>
      </c>
      <c r="I9" s="29">
        <v>10</v>
      </c>
    </row>
    <row r="10" spans="1:25" x14ac:dyDescent="0.3">
      <c r="A10" s="21">
        <v>1</v>
      </c>
      <c r="B10" s="27" t="s">
        <v>486</v>
      </c>
      <c r="C10" s="27" t="s">
        <v>487</v>
      </c>
      <c r="D10" s="101">
        <v>100.003</v>
      </c>
      <c r="E10" s="101">
        <v>95.001000000000005</v>
      </c>
      <c r="F10" s="102">
        <f t="shared" si="0"/>
        <v>195.00400000000002</v>
      </c>
      <c r="G10" s="24">
        <v>3</v>
      </c>
      <c r="H10" s="102">
        <v>392.00800000000004</v>
      </c>
      <c r="I10" s="26">
        <v>9</v>
      </c>
    </row>
    <row r="11" spans="1:25" x14ac:dyDescent="0.3">
      <c r="A11" s="21">
        <v>2</v>
      </c>
      <c r="B11" s="27" t="s">
        <v>488</v>
      </c>
      <c r="C11" s="27" t="s">
        <v>270</v>
      </c>
      <c r="D11" s="101">
        <v>100.003</v>
      </c>
      <c r="E11" s="101">
        <v>97.001000000000005</v>
      </c>
      <c r="F11" s="102">
        <f t="shared" si="0"/>
        <v>197.00400000000002</v>
      </c>
      <c r="G11" s="24">
        <v>5</v>
      </c>
      <c r="H11" s="103">
        <v>387.005</v>
      </c>
      <c r="I11" s="26">
        <v>7</v>
      </c>
    </row>
    <row r="12" spans="1:25" x14ac:dyDescent="0.3">
      <c r="A12" s="21">
        <v>5</v>
      </c>
      <c r="B12" s="27" t="s">
        <v>489</v>
      </c>
      <c r="C12" s="27" t="s">
        <v>484</v>
      </c>
      <c r="D12" s="101">
        <v>95.001000000000005</v>
      </c>
      <c r="E12" s="101">
        <v>94.001000000000005</v>
      </c>
      <c r="F12" s="102">
        <f t="shared" si="0"/>
        <v>189.00200000000001</v>
      </c>
      <c r="G12" s="24">
        <v>2</v>
      </c>
      <c r="H12" s="102">
        <v>385.00800000000004</v>
      </c>
      <c r="I12" s="29">
        <v>6</v>
      </c>
    </row>
    <row r="13" spans="1:25" x14ac:dyDescent="0.3">
      <c r="A13" s="30">
        <v>4</v>
      </c>
      <c r="B13" s="31" t="s">
        <v>490</v>
      </c>
      <c r="C13" s="31" t="s">
        <v>481</v>
      </c>
      <c r="D13" s="104" t="s">
        <v>137</v>
      </c>
      <c r="E13" s="104"/>
      <c r="F13" s="105">
        <f t="shared" si="0"/>
        <v>0</v>
      </c>
      <c r="G13" s="33">
        <v>0</v>
      </c>
      <c r="H13" s="105">
        <v>0</v>
      </c>
      <c r="I13" s="35">
        <v>0</v>
      </c>
    </row>
    <row r="15" spans="1:25" x14ac:dyDescent="0.3">
      <c r="A15" s="1"/>
      <c r="B15" s="8" t="s">
        <v>7</v>
      </c>
      <c r="C15" s="9" t="s">
        <v>491</v>
      </c>
      <c r="D15" s="9"/>
      <c r="E15" s="9" t="s">
        <v>492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3</v>
      </c>
      <c r="B17" s="16" t="s">
        <v>493</v>
      </c>
      <c r="C17" s="16" t="s">
        <v>494</v>
      </c>
      <c r="D17" s="99">
        <v>99.001999999999995</v>
      </c>
      <c r="E17" s="99">
        <v>98.001999999999995</v>
      </c>
      <c r="F17" s="100">
        <f t="shared" ref="F17:F25" si="1">SUM(D17:E17)</f>
        <v>197.00399999999999</v>
      </c>
      <c r="G17" s="18">
        <v>7</v>
      </c>
      <c r="H17" s="100">
        <v>394.00900000000001</v>
      </c>
      <c r="I17" s="19">
        <v>16</v>
      </c>
    </row>
    <row r="18" spans="1:9" x14ac:dyDescent="0.3">
      <c r="A18" s="21">
        <v>5</v>
      </c>
      <c r="B18" s="27" t="s">
        <v>495</v>
      </c>
      <c r="C18" s="27" t="s">
        <v>496</v>
      </c>
      <c r="D18" s="101">
        <v>99.001999999999995</v>
      </c>
      <c r="E18" s="101">
        <v>99</v>
      </c>
      <c r="F18" s="102">
        <f t="shared" si="1"/>
        <v>198.00200000000001</v>
      </c>
      <c r="G18" s="24">
        <v>8</v>
      </c>
      <c r="H18" s="102">
        <v>394.00700000000001</v>
      </c>
      <c r="I18" s="29">
        <v>14</v>
      </c>
    </row>
    <row r="19" spans="1:9" x14ac:dyDescent="0.3">
      <c r="A19" s="21">
        <v>9</v>
      </c>
      <c r="B19" s="27" t="s">
        <v>497</v>
      </c>
      <c r="C19" s="27" t="s">
        <v>498</v>
      </c>
      <c r="D19" s="101">
        <v>99.003</v>
      </c>
      <c r="E19" s="101">
        <v>99.001000000000005</v>
      </c>
      <c r="F19" s="102">
        <f t="shared" si="1"/>
        <v>198.00400000000002</v>
      </c>
      <c r="G19" s="24">
        <v>9</v>
      </c>
      <c r="H19" s="102">
        <v>393.00800000000004</v>
      </c>
      <c r="I19" s="29">
        <v>13</v>
      </c>
    </row>
    <row r="20" spans="1:9" x14ac:dyDescent="0.3">
      <c r="A20" s="21">
        <v>7</v>
      </c>
      <c r="B20" s="27" t="s">
        <v>499</v>
      </c>
      <c r="C20" s="27" t="s">
        <v>270</v>
      </c>
      <c r="D20" s="101">
        <v>98.001999999999995</v>
      </c>
      <c r="E20" s="101">
        <v>98.001000000000005</v>
      </c>
      <c r="F20" s="102">
        <f t="shared" si="1"/>
        <v>196.00299999999999</v>
      </c>
      <c r="G20" s="24">
        <v>4</v>
      </c>
      <c r="H20" s="102">
        <v>393.00599999999997</v>
      </c>
      <c r="I20" s="29">
        <v>12</v>
      </c>
    </row>
    <row r="21" spans="1:9" x14ac:dyDescent="0.3">
      <c r="A21" s="21">
        <v>1</v>
      </c>
      <c r="B21" s="27" t="s">
        <v>500</v>
      </c>
      <c r="C21" s="27" t="s">
        <v>484</v>
      </c>
      <c r="D21" s="101">
        <v>98.001999999999995</v>
      </c>
      <c r="E21" s="101">
        <v>96.001999999999995</v>
      </c>
      <c r="F21" s="102">
        <f t="shared" si="1"/>
        <v>194.00399999999999</v>
      </c>
      <c r="G21" s="24">
        <v>3</v>
      </c>
      <c r="H21" s="102">
        <v>391.00699999999995</v>
      </c>
      <c r="I21" s="26">
        <v>11</v>
      </c>
    </row>
    <row r="22" spans="1:9" x14ac:dyDescent="0.3">
      <c r="A22" s="21">
        <v>8</v>
      </c>
      <c r="B22" s="27" t="s">
        <v>501</v>
      </c>
      <c r="C22" s="27" t="s">
        <v>77</v>
      </c>
      <c r="D22" s="101">
        <v>99.001999999999995</v>
      </c>
      <c r="E22" s="101">
        <v>97.001999999999995</v>
      </c>
      <c r="F22" s="102">
        <f t="shared" si="1"/>
        <v>196.00399999999999</v>
      </c>
      <c r="G22" s="24">
        <v>5</v>
      </c>
      <c r="H22" s="102">
        <v>392.00699999999995</v>
      </c>
      <c r="I22" s="29">
        <v>10</v>
      </c>
    </row>
    <row r="23" spans="1:9" x14ac:dyDescent="0.3">
      <c r="A23" s="21">
        <v>4</v>
      </c>
      <c r="B23" s="27" t="s">
        <v>502</v>
      </c>
      <c r="C23" s="27" t="s">
        <v>496</v>
      </c>
      <c r="D23" s="101">
        <v>99.003</v>
      </c>
      <c r="E23" s="101">
        <v>97.001999999999995</v>
      </c>
      <c r="F23" s="102">
        <f t="shared" si="1"/>
        <v>196.005</v>
      </c>
      <c r="G23" s="24">
        <v>6</v>
      </c>
      <c r="H23" s="102">
        <v>391.00599999999997</v>
      </c>
      <c r="I23" s="29">
        <v>9</v>
      </c>
    </row>
    <row r="24" spans="1:9" x14ac:dyDescent="0.3">
      <c r="A24" s="21">
        <v>6</v>
      </c>
      <c r="B24" s="27" t="s">
        <v>503</v>
      </c>
      <c r="C24" s="27" t="s">
        <v>417</v>
      </c>
      <c r="D24" s="101">
        <v>97.001999999999995</v>
      </c>
      <c r="E24" s="101">
        <v>96.001000000000005</v>
      </c>
      <c r="F24" s="102">
        <f t="shared" si="1"/>
        <v>193.00299999999999</v>
      </c>
      <c r="G24" s="24">
        <v>2</v>
      </c>
      <c r="H24" s="102">
        <v>386.00400000000002</v>
      </c>
      <c r="I24" s="29">
        <v>4</v>
      </c>
    </row>
    <row r="25" spans="1:9" x14ac:dyDescent="0.3">
      <c r="A25" s="30">
        <v>2</v>
      </c>
      <c r="B25" s="31" t="s">
        <v>504</v>
      </c>
      <c r="C25" s="31" t="s">
        <v>110</v>
      </c>
      <c r="D25" s="104">
        <v>97</v>
      </c>
      <c r="E25" s="104">
        <v>96.001000000000005</v>
      </c>
      <c r="F25" s="105">
        <f t="shared" si="1"/>
        <v>193.001</v>
      </c>
      <c r="G25" s="33">
        <v>1</v>
      </c>
      <c r="H25" s="105">
        <v>380.00300000000004</v>
      </c>
      <c r="I25" s="35">
        <v>2</v>
      </c>
    </row>
    <row r="27" spans="1:9" x14ac:dyDescent="0.3">
      <c r="A27" s="1"/>
      <c r="B27" s="8" t="s">
        <v>46</v>
      </c>
      <c r="C27" s="9" t="s">
        <v>505</v>
      </c>
      <c r="D27" s="9"/>
      <c r="E27" s="9" t="s">
        <v>506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1</v>
      </c>
      <c r="B29" s="16" t="s">
        <v>507</v>
      </c>
      <c r="C29" s="16" t="s">
        <v>484</v>
      </c>
      <c r="D29" s="99">
        <v>99.001999999999995</v>
      </c>
      <c r="E29" s="99">
        <v>98.001999999999995</v>
      </c>
      <c r="F29" s="100">
        <f t="shared" ref="F29:F37" si="2">SUM(D29:E29)</f>
        <v>197.00399999999999</v>
      </c>
      <c r="G29" s="18">
        <v>8</v>
      </c>
      <c r="H29" s="100">
        <v>393.00800000000004</v>
      </c>
      <c r="I29" s="89">
        <v>16</v>
      </c>
    </row>
    <row r="30" spans="1:9" x14ac:dyDescent="0.3">
      <c r="A30" s="21">
        <v>5</v>
      </c>
      <c r="B30" s="27" t="s">
        <v>508</v>
      </c>
      <c r="C30" s="27" t="s">
        <v>496</v>
      </c>
      <c r="D30" s="101">
        <v>100.003</v>
      </c>
      <c r="E30" s="101">
        <v>98</v>
      </c>
      <c r="F30" s="102">
        <f t="shared" si="2"/>
        <v>198.00299999999999</v>
      </c>
      <c r="G30" s="24">
        <v>9</v>
      </c>
      <c r="H30" s="102">
        <v>392.00599999999997</v>
      </c>
      <c r="I30" s="29">
        <v>14</v>
      </c>
    </row>
    <row r="31" spans="1:9" x14ac:dyDescent="0.3">
      <c r="A31" s="21">
        <v>3</v>
      </c>
      <c r="B31" s="27" t="s">
        <v>509</v>
      </c>
      <c r="C31" s="27" t="s">
        <v>487</v>
      </c>
      <c r="D31" s="101">
        <v>98</v>
      </c>
      <c r="E31" s="101">
        <v>96.001999999999995</v>
      </c>
      <c r="F31" s="102">
        <f t="shared" si="2"/>
        <v>194.00200000000001</v>
      </c>
      <c r="G31" s="24">
        <v>5</v>
      </c>
      <c r="H31" s="102">
        <v>391.00700000000001</v>
      </c>
      <c r="I31" s="29">
        <v>14</v>
      </c>
    </row>
    <row r="32" spans="1:9" x14ac:dyDescent="0.3">
      <c r="A32" s="21">
        <v>8</v>
      </c>
      <c r="B32" s="27" t="s">
        <v>510</v>
      </c>
      <c r="C32" s="27" t="s">
        <v>110</v>
      </c>
      <c r="D32" s="101">
        <v>98.004000000000005</v>
      </c>
      <c r="E32" s="101">
        <v>98.001000000000005</v>
      </c>
      <c r="F32" s="102">
        <f t="shared" si="2"/>
        <v>196.005</v>
      </c>
      <c r="G32" s="24">
        <v>7</v>
      </c>
      <c r="H32" s="102">
        <v>391.005</v>
      </c>
      <c r="I32" s="29">
        <v>13</v>
      </c>
    </row>
    <row r="33" spans="1:9" x14ac:dyDescent="0.3">
      <c r="A33" s="21">
        <v>4</v>
      </c>
      <c r="B33" s="27" t="s">
        <v>511</v>
      </c>
      <c r="C33" s="27" t="s">
        <v>487</v>
      </c>
      <c r="D33" s="101">
        <v>97</v>
      </c>
      <c r="E33" s="101">
        <v>95.003</v>
      </c>
      <c r="F33" s="102">
        <f t="shared" si="2"/>
        <v>192.00299999999999</v>
      </c>
      <c r="G33" s="24">
        <v>4</v>
      </c>
      <c r="H33" s="102">
        <v>388.00299999999999</v>
      </c>
      <c r="I33" s="29">
        <v>11</v>
      </c>
    </row>
    <row r="34" spans="1:9" x14ac:dyDescent="0.3">
      <c r="A34" s="21">
        <v>2</v>
      </c>
      <c r="B34" s="27" t="s">
        <v>512</v>
      </c>
      <c r="C34" s="27" t="s">
        <v>494</v>
      </c>
      <c r="D34" s="101">
        <v>97.003</v>
      </c>
      <c r="E34" s="101">
        <v>97.001999999999995</v>
      </c>
      <c r="F34" s="102">
        <f t="shared" si="2"/>
        <v>194.005</v>
      </c>
      <c r="G34" s="24">
        <v>6</v>
      </c>
      <c r="H34" s="102">
        <v>387.00599999999997</v>
      </c>
      <c r="I34" s="29">
        <v>9</v>
      </c>
    </row>
    <row r="35" spans="1:9" x14ac:dyDescent="0.3">
      <c r="A35" s="21">
        <v>9</v>
      </c>
      <c r="B35" s="27" t="s">
        <v>513</v>
      </c>
      <c r="C35" s="27" t="s">
        <v>145</v>
      </c>
      <c r="D35" s="101">
        <v>98.001999999999995</v>
      </c>
      <c r="E35" s="101">
        <v>93.001999999999995</v>
      </c>
      <c r="F35" s="102">
        <f t="shared" si="2"/>
        <v>191.00399999999999</v>
      </c>
      <c r="G35" s="24">
        <v>3</v>
      </c>
      <c r="H35" s="102">
        <v>384.00900000000001</v>
      </c>
      <c r="I35" s="29">
        <v>7</v>
      </c>
    </row>
    <row r="36" spans="1:9" x14ac:dyDescent="0.3">
      <c r="A36" s="21">
        <v>6</v>
      </c>
      <c r="B36" s="27" t="s">
        <v>514</v>
      </c>
      <c r="C36" s="27" t="s">
        <v>69</v>
      </c>
      <c r="D36" s="101">
        <v>97</v>
      </c>
      <c r="E36" s="101">
        <v>94.001000000000005</v>
      </c>
      <c r="F36" s="102">
        <f t="shared" si="2"/>
        <v>191.001</v>
      </c>
      <c r="G36" s="24">
        <v>2</v>
      </c>
      <c r="H36" s="102">
        <v>378.00400000000002</v>
      </c>
      <c r="I36" s="29">
        <v>3</v>
      </c>
    </row>
    <row r="37" spans="1:9" x14ac:dyDescent="0.3">
      <c r="A37" s="30">
        <v>7</v>
      </c>
      <c r="B37" s="31" t="s">
        <v>515</v>
      </c>
      <c r="C37" s="31" t="s">
        <v>270</v>
      </c>
      <c r="D37" s="104" t="s">
        <v>80</v>
      </c>
      <c r="E37" s="104"/>
      <c r="F37" s="105">
        <f t="shared" si="2"/>
        <v>0</v>
      </c>
      <c r="G37" s="33">
        <v>0</v>
      </c>
      <c r="H37" s="105">
        <v>192.001</v>
      </c>
      <c r="I37" s="35">
        <v>2</v>
      </c>
    </row>
    <row r="39" spans="1:9" x14ac:dyDescent="0.3">
      <c r="A39" s="1"/>
      <c r="B39" s="8" t="s">
        <v>49</v>
      </c>
      <c r="C39" s="9" t="s">
        <v>516</v>
      </c>
      <c r="D39" s="9"/>
      <c r="E39" s="9" t="s">
        <v>517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4" t="s">
        <v>11</v>
      </c>
      <c r="D40" s="60"/>
      <c r="E40" s="95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4</v>
      </c>
      <c r="B41" s="16" t="s">
        <v>518</v>
      </c>
      <c r="C41" s="16" t="s">
        <v>108</v>
      </c>
      <c r="D41" s="99">
        <v>99.004000000000005</v>
      </c>
      <c r="E41" s="99">
        <v>99.001999999999995</v>
      </c>
      <c r="F41" s="100">
        <f t="shared" ref="F41:F49" si="3">SUM(D41:E41)</f>
        <v>198.006</v>
      </c>
      <c r="G41" s="18">
        <v>9</v>
      </c>
      <c r="H41" s="100">
        <v>394.00800000000004</v>
      </c>
      <c r="I41" s="19">
        <v>18</v>
      </c>
    </row>
    <row r="42" spans="1:9" x14ac:dyDescent="0.3">
      <c r="A42" s="21">
        <v>7</v>
      </c>
      <c r="B42" s="27" t="s">
        <v>519</v>
      </c>
      <c r="C42" s="27" t="s">
        <v>494</v>
      </c>
      <c r="D42" s="101">
        <v>100.002</v>
      </c>
      <c r="E42" s="101">
        <v>98.001999999999995</v>
      </c>
      <c r="F42" s="102">
        <f t="shared" si="3"/>
        <v>198.00399999999999</v>
      </c>
      <c r="G42" s="24">
        <v>8</v>
      </c>
      <c r="H42" s="102">
        <v>394.00599999999997</v>
      </c>
      <c r="I42" s="29">
        <v>17</v>
      </c>
    </row>
    <row r="43" spans="1:9" x14ac:dyDescent="0.3">
      <c r="A43" s="21">
        <v>2</v>
      </c>
      <c r="B43" s="27" t="s">
        <v>520</v>
      </c>
      <c r="C43" s="27" t="s">
        <v>494</v>
      </c>
      <c r="D43" s="101">
        <v>99.003</v>
      </c>
      <c r="E43" s="101">
        <v>97</v>
      </c>
      <c r="F43" s="102">
        <f t="shared" si="3"/>
        <v>196.00299999999999</v>
      </c>
      <c r="G43" s="24">
        <v>5</v>
      </c>
      <c r="H43" s="102">
        <v>392.005</v>
      </c>
      <c r="I43" s="29">
        <v>14</v>
      </c>
    </row>
    <row r="44" spans="1:9" x14ac:dyDescent="0.3">
      <c r="A44" s="21">
        <v>9</v>
      </c>
      <c r="B44" s="27" t="s">
        <v>521</v>
      </c>
      <c r="C44" s="27" t="s">
        <v>270</v>
      </c>
      <c r="D44" s="101">
        <v>97.001000000000005</v>
      </c>
      <c r="E44" s="101">
        <v>92</v>
      </c>
      <c r="F44" s="102">
        <f t="shared" si="3"/>
        <v>189.001</v>
      </c>
      <c r="G44" s="24">
        <v>3</v>
      </c>
      <c r="H44" s="102">
        <v>385.00300000000004</v>
      </c>
      <c r="I44" s="29">
        <v>12</v>
      </c>
    </row>
    <row r="45" spans="1:9" x14ac:dyDescent="0.3">
      <c r="A45" s="21">
        <v>6</v>
      </c>
      <c r="B45" s="27" t="s">
        <v>522</v>
      </c>
      <c r="C45" s="27" t="s">
        <v>498</v>
      </c>
      <c r="D45" s="101">
        <v>99.001999999999995</v>
      </c>
      <c r="E45" s="101">
        <v>98</v>
      </c>
      <c r="F45" s="102">
        <f t="shared" si="3"/>
        <v>197.00200000000001</v>
      </c>
      <c r="G45" s="24">
        <v>7</v>
      </c>
      <c r="H45" s="102">
        <v>392.00900000000001</v>
      </c>
      <c r="I45" s="29">
        <v>11</v>
      </c>
    </row>
    <row r="46" spans="1:9" x14ac:dyDescent="0.3">
      <c r="A46" s="21">
        <v>3</v>
      </c>
      <c r="B46" s="27" t="s">
        <v>159</v>
      </c>
      <c r="C46" s="27" t="s">
        <v>110</v>
      </c>
      <c r="D46" s="101">
        <v>99.004000000000005</v>
      </c>
      <c r="E46" s="101">
        <v>97.001000000000005</v>
      </c>
      <c r="F46" s="102">
        <f t="shared" si="3"/>
        <v>196.005</v>
      </c>
      <c r="G46" s="24">
        <v>6</v>
      </c>
      <c r="H46" s="102">
        <v>389.00900000000001</v>
      </c>
      <c r="I46" s="29">
        <v>9</v>
      </c>
    </row>
    <row r="47" spans="1:9" x14ac:dyDescent="0.3">
      <c r="A47" s="21">
        <v>5</v>
      </c>
      <c r="B47" s="27" t="s">
        <v>523</v>
      </c>
      <c r="C47" s="27" t="s">
        <v>498</v>
      </c>
      <c r="D47" s="101">
        <v>98.001999999999995</v>
      </c>
      <c r="E47" s="101">
        <v>98</v>
      </c>
      <c r="F47" s="102">
        <f t="shared" si="3"/>
        <v>196.00200000000001</v>
      </c>
      <c r="G47" s="24">
        <v>4</v>
      </c>
      <c r="H47" s="102">
        <v>382.005</v>
      </c>
      <c r="I47" s="29">
        <v>6</v>
      </c>
    </row>
    <row r="48" spans="1:9" x14ac:dyDescent="0.3">
      <c r="A48" s="21">
        <v>8</v>
      </c>
      <c r="B48" s="27" t="s">
        <v>524</v>
      </c>
      <c r="C48" s="27" t="s">
        <v>487</v>
      </c>
      <c r="D48" s="101">
        <v>97.001000000000005</v>
      </c>
      <c r="E48" s="101">
        <v>88.001000000000005</v>
      </c>
      <c r="F48" s="102">
        <f t="shared" si="3"/>
        <v>185.00200000000001</v>
      </c>
      <c r="G48" s="24">
        <v>1</v>
      </c>
      <c r="H48" s="102">
        <v>381.00300000000004</v>
      </c>
      <c r="I48" s="29">
        <v>6</v>
      </c>
    </row>
    <row r="49" spans="1:9" x14ac:dyDescent="0.3">
      <c r="A49" s="30">
        <v>1</v>
      </c>
      <c r="B49" s="31" t="s">
        <v>525</v>
      </c>
      <c r="C49" s="31" t="s">
        <v>487</v>
      </c>
      <c r="D49" s="104">
        <v>96.001000000000005</v>
      </c>
      <c r="E49" s="104">
        <v>92</v>
      </c>
      <c r="F49" s="105">
        <f t="shared" si="3"/>
        <v>188.001</v>
      </c>
      <c r="G49" s="33">
        <v>2</v>
      </c>
      <c r="H49" s="105">
        <v>372.00099999999998</v>
      </c>
      <c r="I49" s="53">
        <v>3</v>
      </c>
    </row>
    <row r="51" spans="1:9" x14ac:dyDescent="0.3">
      <c r="A51" s="1"/>
      <c r="B51" s="8" t="s">
        <v>82</v>
      </c>
      <c r="C51" s="9" t="s">
        <v>526</v>
      </c>
      <c r="D51" s="9"/>
      <c r="E51" s="9" t="s">
        <v>527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4" t="s">
        <v>11</v>
      </c>
      <c r="D52" s="60"/>
      <c r="E52" s="95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7</v>
      </c>
      <c r="B53" s="16" t="s">
        <v>528</v>
      </c>
      <c r="C53" s="16" t="s">
        <v>487</v>
      </c>
      <c r="D53" s="99">
        <v>100.002</v>
      </c>
      <c r="E53" s="99">
        <v>99.001999999999995</v>
      </c>
      <c r="F53" s="100">
        <f t="shared" ref="F53:F61" si="4">SUM(D53:E53)</f>
        <v>199.00399999999999</v>
      </c>
      <c r="G53" s="18">
        <v>9</v>
      </c>
      <c r="H53" s="100">
        <v>394.00799999999998</v>
      </c>
      <c r="I53" s="19">
        <v>16</v>
      </c>
    </row>
    <row r="54" spans="1:9" x14ac:dyDescent="0.3">
      <c r="A54" s="21">
        <v>9</v>
      </c>
      <c r="B54" s="27" t="s">
        <v>529</v>
      </c>
      <c r="C54" s="27" t="s">
        <v>270</v>
      </c>
      <c r="D54" s="101">
        <v>100.004</v>
      </c>
      <c r="E54" s="101">
        <v>97.001000000000005</v>
      </c>
      <c r="F54" s="102">
        <f t="shared" si="4"/>
        <v>197.005</v>
      </c>
      <c r="G54" s="24">
        <v>8</v>
      </c>
      <c r="H54" s="102">
        <v>392.01</v>
      </c>
      <c r="I54" s="29">
        <v>16</v>
      </c>
    </row>
    <row r="55" spans="1:9" x14ac:dyDescent="0.3">
      <c r="A55" s="21">
        <v>5</v>
      </c>
      <c r="B55" s="27" t="s">
        <v>530</v>
      </c>
      <c r="C55" s="27" t="s">
        <v>110</v>
      </c>
      <c r="D55" s="101">
        <v>97.001999999999995</v>
      </c>
      <c r="E55" s="101">
        <v>95</v>
      </c>
      <c r="F55" s="102">
        <f t="shared" si="4"/>
        <v>192.00200000000001</v>
      </c>
      <c r="G55" s="24">
        <v>4</v>
      </c>
      <c r="H55" s="102">
        <v>388.00400000000002</v>
      </c>
      <c r="I55" s="29">
        <v>13</v>
      </c>
    </row>
    <row r="56" spans="1:9" x14ac:dyDescent="0.3">
      <c r="A56" s="21">
        <v>4</v>
      </c>
      <c r="B56" s="27" t="s">
        <v>531</v>
      </c>
      <c r="C56" s="27" t="s">
        <v>77</v>
      </c>
      <c r="D56" s="101">
        <v>99.001999999999995</v>
      </c>
      <c r="E56" s="101">
        <v>98.001000000000005</v>
      </c>
      <c r="F56" s="102">
        <f t="shared" si="4"/>
        <v>197.00299999999999</v>
      </c>
      <c r="G56" s="24">
        <v>7</v>
      </c>
      <c r="H56" s="102">
        <v>389.005</v>
      </c>
      <c r="I56" s="29">
        <v>11</v>
      </c>
    </row>
    <row r="57" spans="1:9" x14ac:dyDescent="0.3">
      <c r="A57" s="21">
        <v>8</v>
      </c>
      <c r="B57" s="27" t="s">
        <v>532</v>
      </c>
      <c r="C57" s="27" t="s">
        <v>487</v>
      </c>
      <c r="D57" s="101">
        <v>96</v>
      </c>
      <c r="E57" s="101">
        <v>95</v>
      </c>
      <c r="F57" s="102">
        <f t="shared" si="4"/>
        <v>191</v>
      </c>
      <c r="G57" s="24">
        <v>3</v>
      </c>
      <c r="H57" s="102">
        <v>386.00400000000002</v>
      </c>
      <c r="I57" s="29">
        <v>10</v>
      </c>
    </row>
    <row r="58" spans="1:9" x14ac:dyDescent="0.3">
      <c r="A58" s="21">
        <v>3</v>
      </c>
      <c r="B58" s="27" t="s">
        <v>533</v>
      </c>
      <c r="C58" s="27" t="s">
        <v>484</v>
      </c>
      <c r="D58" s="101">
        <v>98.001000000000005</v>
      </c>
      <c r="E58" s="101">
        <v>97.001000000000005</v>
      </c>
      <c r="F58" s="102">
        <f t="shared" si="4"/>
        <v>195.00200000000001</v>
      </c>
      <c r="G58" s="24">
        <v>6</v>
      </c>
      <c r="H58" s="102">
        <v>383.00300000000004</v>
      </c>
      <c r="I58" s="29">
        <v>8</v>
      </c>
    </row>
    <row r="59" spans="1:9" x14ac:dyDescent="0.3">
      <c r="A59" s="21">
        <v>2</v>
      </c>
      <c r="B59" s="27" t="s">
        <v>534</v>
      </c>
      <c r="C59" s="27" t="s">
        <v>494</v>
      </c>
      <c r="D59" s="101">
        <v>94</v>
      </c>
      <c r="E59" s="101">
        <v>93</v>
      </c>
      <c r="F59" s="102">
        <f t="shared" si="4"/>
        <v>187</v>
      </c>
      <c r="G59" s="24">
        <v>1</v>
      </c>
      <c r="H59" s="102">
        <v>380.00099999999998</v>
      </c>
      <c r="I59" s="29">
        <v>6</v>
      </c>
    </row>
    <row r="60" spans="1:9" x14ac:dyDescent="0.3">
      <c r="A60" s="21">
        <v>1</v>
      </c>
      <c r="B60" s="27" t="s">
        <v>132</v>
      </c>
      <c r="C60" s="27" t="s">
        <v>535</v>
      </c>
      <c r="D60" s="101">
        <v>98.001999999999995</v>
      </c>
      <c r="E60" s="101">
        <v>94.001999999999995</v>
      </c>
      <c r="F60" s="102">
        <f t="shared" si="4"/>
        <v>192.00399999999999</v>
      </c>
      <c r="G60" s="24">
        <v>5</v>
      </c>
      <c r="H60" s="102">
        <v>288.00700000000001</v>
      </c>
      <c r="I60" s="26">
        <v>6</v>
      </c>
    </row>
    <row r="61" spans="1:9" x14ac:dyDescent="0.3">
      <c r="A61" s="30">
        <v>6</v>
      </c>
      <c r="B61" s="31" t="s">
        <v>536</v>
      </c>
      <c r="C61" s="31" t="s">
        <v>417</v>
      </c>
      <c r="D61" s="104">
        <v>94.001999999999995</v>
      </c>
      <c r="E61" s="104">
        <v>94</v>
      </c>
      <c r="F61" s="105">
        <f t="shared" si="4"/>
        <v>188.00200000000001</v>
      </c>
      <c r="G61" s="33">
        <v>2</v>
      </c>
      <c r="H61" s="105">
        <v>379.00400000000002</v>
      </c>
      <c r="I61" s="35">
        <v>5</v>
      </c>
    </row>
    <row r="63" spans="1:9" x14ac:dyDescent="0.3">
      <c r="B63" s="10" t="s">
        <v>537</v>
      </c>
    </row>
    <row r="65" spans="2:5" x14ac:dyDescent="0.3">
      <c r="B65" s="10" t="s">
        <v>538</v>
      </c>
      <c r="E65" s="37" t="s">
        <v>167</v>
      </c>
    </row>
    <row r="66" spans="2:5" x14ac:dyDescent="0.3">
      <c r="B66" s="10" t="s">
        <v>168</v>
      </c>
    </row>
  </sheetData>
  <mergeCells count="1">
    <mergeCell ref="D2:I2"/>
  </mergeCells>
  <hyperlinks>
    <hyperlink ref="B2" location="'Index'!A3" tooltip="Go to the Index sheet" display="á" xr:uid="{DA90219E-2CC1-4481-A9ED-4E547239DE94}"/>
  </hyperlinks>
  <printOptions horizontalCentered="1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2D78-708A-4C16-BAA7-D22651E35F0D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5</v>
      </c>
      <c r="B5" s="16" t="s">
        <v>16</v>
      </c>
      <c r="C5" s="16" t="s">
        <v>17</v>
      </c>
      <c r="D5" s="17">
        <v>192</v>
      </c>
      <c r="E5" s="18">
        <v>9</v>
      </c>
      <c r="F5" s="18">
        <v>383</v>
      </c>
      <c r="G5" s="19">
        <v>18</v>
      </c>
      <c r="I5" s="15">
        <v>3</v>
      </c>
      <c r="J5" s="20" t="s">
        <v>18</v>
      </c>
      <c r="K5" s="16" t="s">
        <v>19</v>
      </c>
      <c r="L5" s="17">
        <v>174</v>
      </c>
      <c r="M5" s="18">
        <v>6</v>
      </c>
      <c r="N5" s="18">
        <v>360</v>
      </c>
      <c r="O5" s="19">
        <v>15</v>
      </c>
    </row>
    <row r="6" spans="1:25" ht="15.75" customHeight="1" x14ac:dyDescent="0.3">
      <c r="A6" s="21">
        <v>2</v>
      </c>
      <c r="B6" s="22" t="s">
        <v>20</v>
      </c>
      <c r="C6" s="22" t="s">
        <v>21</v>
      </c>
      <c r="D6" s="23">
        <v>192</v>
      </c>
      <c r="E6" s="24">
        <v>9</v>
      </c>
      <c r="F6" s="25">
        <v>381</v>
      </c>
      <c r="G6" s="26">
        <v>16</v>
      </c>
      <c r="I6" s="21">
        <v>9</v>
      </c>
      <c r="J6" s="27" t="s">
        <v>22</v>
      </c>
      <c r="K6" s="27" t="s">
        <v>23</v>
      </c>
      <c r="L6" s="23">
        <v>186</v>
      </c>
      <c r="M6" s="24">
        <v>9</v>
      </c>
      <c r="N6" s="28">
        <v>361</v>
      </c>
      <c r="O6" s="29">
        <v>14</v>
      </c>
    </row>
    <row r="7" spans="1:25" ht="15.75" customHeight="1" x14ac:dyDescent="0.3">
      <c r="A7" s="21">
        <v>8</v>
      </c>
      <c r="B7" s="27" t="s">
        <v>24</v>
      </c>
      <c r="C7" s="27" t="s">
        <v>17</v>
      </c>
      <c r="D7" s="23">
        <v>190</v>
      </c>
      <c r="E7" s="24">
        <v>7</v>
      </c>
      <c r="F7" s="28">
        <v>380</v>
      </c>
      <c r="G7" s="29">
        <v>15</v>
      </c>
      <c r="I7" s="21">
        <v>2</v>
      </c>
      <c r="J7" s="27" t="s">
        <v>25</v>
      </c>
      <c r="K7" s="27" t="s">
        <v>26</v>
      </c>
      <c r="L7" s="23">
        <v>178</v>
      </c>
      <c r="M7" s="24">
        <v>7</v>
      </c>
      <c r="N7" s="28">
        <v>359</v>
      </c>
      <c r="O7" s="29">
        <v>14</v>
      </c>
    </row>
    <row r="8" spans="1:25" ht="15.75" customHeight="1" x14ac:dyDescent="0.3">
      <c r="A8" s="21">
        <v>1</v>
      </c>
      <c r="B8" s="22" t="s">
        <v>27</v>
      </c>
      <c r="C8" s="22" t="s">
        <v>26</v>
      </c>
      <c r="D8" s="23">
        <v>184</v>
      </c>
      <c r="E8" s="24">
        <v>4</v>
      </c>
      <c r="F8" s="25">
        <v>373</v>
      </c>
      <c r="G8" s="26">
        <v>11</v>
      </c>
      <c r="I8" s="21">
        <v>8</v>
      </c>
      <c r="J8" s="27" t="s">
        <v>28</v>
      </c>
      <c r="K8" s="27" t="s">
        <v>29</v>
      </c>
      <c r="L8" s="23">
        <v>174</v>
      </c>
      <c r="M8" s="24">
        <v>6</v>
      </c>
      <c r="N8" s="28">
        <v>359</v>
      </c>
      <c r="O8" s="29">
        <v>14</v>
      </c>
    </row>
    <row r="9" spans="1:25" ht="15.75" customHeight="1" x14ac:dyDescent="0.3">
      <c r="A9" s="21">
        <v>4</v>
      </c>
      <c r="B9" s="27" t="s">
        <v>30</v>
      </c>
      <c r="C9" s="27" t="s">
        <v>31</v>
      </c>
      <c r="D9" s="23">
        <v>187</v>
      </c>
      <c r="E9" s="24">
        <v>5</v>
      </c>
      <c r="F9" s="28">
        <v>375</v>
      </c>
      <c r="G9" s="29">
        <v>10</v>
      </c>
      <c r="I9" s="21">
        <v>5</v>
      </c>
      <c r="J9" s="27" t="s">
        <v>32</v>
      </c>
      <c r="K9" s="27" t="s">
        <v>17</v>
      </c>
      <c r="L9" s="23">
        <v>184</v>
      </c>
      <c r="M9" s="24">
        <v>8</v>
      </c>
      <c r="N9" s="28">
        <v>353</v>
      </c>
      <c r="O9" s="29">
        <v>10</v>
      </c>
    </row>
    <row r="10" spans="1:25" ht="15.75" customHeight="1" x14ac:dyDescent="0.3">
      <c r="A10" s="21">
        <v>3</v>
      </c>
      <c r="B10" s="27" t="s">
        <v>33</v>
      </c>
      <c r="C10" s="27" t="s">
        <v>34</v>
      </c>
      <c r="D10" s="23">
        <v>188</v>
      </c>
      <c r="E10" s="24">
        <v>6</v>
      </c>
      <c r="F10" s="28">
        <v>373</v>
      </c>
      <c r="G10" s="29">
        <v>9</v>
      </c>
      <c r="I10" s="21">
        <v>6</v>
      </c>
      <c r="J10" s="27" t="s">
        <v>35</v>
      </c>
      <c r="K10" s="27" t="s">
        <v>19</v>
      </c>
      <c r="L10" s="23">
        <v>173</v>
      </c>
      <c r="M10" s="24">
        <v>4</v>
      </c>
      <c r="N10" s="28">
        <v>351</v>
      </c>
      <c r="O10" s="29">
        <v>10</v>
      </c>
    </row>
    <row r="11" spans="1:25" ht="15.75" customHeight="1" x14ac:dyDescent="0.3">
      <c r="A11" s="21">
        <v>9</v>
      </c>
      <c r="B11" s="27" t="s">
        <v>36</v>
      </c>
      <c r="C11" s="27" t="s">
        <v>23</v>
      </c>
      <c r="D11" s="23">
        <v>183</v>
      </c>
      <c r="E11" s="24">
        <v>3</v>
      </c>
      <c r="F11" s="28">
        <v>369</v>
      </c>
      <c r="G11" s="29">
        <v>7</v>
      </c>
      <c r="I11" s="21">
        <v>1</v>
      </c>
      <c r="J11" s="22" t="s">
        <v>37</v>
      </c>
      <c r="K11" s="22" t="s">
        <v>38</v>
      </c>
      <c r="L11" s="23">
        <v>169</v>
      </c>
      <c r="M11" s="24">
        <v>3</v>
      </c>
      <c r="N11" s="25">
        <v>340</v>
      </c>
      <c r="O11" s="26">
        <v>7</v>
      </c>
    </row>
    <row r="12" spans="1:25" ht="15.75" customHeight="1" x14ac:dyDescent="0.3">
      <c r="A12" s="21">
        <v>6</v>
      </c>
      <c r="B12" s="27" t="s">
        <v>39</v>
      </c>
      <c r="C12" s="27" t="s">
        <v>40</v>
      </c>
      <c r="D12" s="23">
        <v>179</v>
      </c>
      <c r="E12" s="24">
        <v>1</v>
      </c>
      <c r="F12" s="28">
        <v>360</v>
      </c>
      <c r="G12" s="29">
        <v>3</v>
      </c>
      <c r="I12" s="21">
        <v>4</v>
      </c>
      <c r="J12" s="27" t="s">
        <v>41</v>
      </c>
      <c r="K12" s="27" t="s">
        <v>23</v>
      </c>
      <c r="L12" s="23">
        <v>164</v>
      </c>
      <c r="M12" s="24">
        <v>2</v>
      </c>
      <c r="N12" s="28">
        <v>335</v>
      </c>
      <c r="O12" s="29">
        <v>6</v>
      </c>
    </row>
    <row r="13" spans="1:25" ht="15.75" customHeight="1" x14ac:dyDescent="0.3">
      <c r="A13" s="30">
        <v>7</v>
      </c>
      <c r="B13" s="31" t="s">
        <v>42</v>
      </c>
      <c r="C13" s="31" t="s">
        <v>43</v>
      </c>
      <c r="D13" s="32">
        <v>182</v>
      </c>
      <c r="E13" s="33">
        <v>2</v>
      </c>
      <c r="F13" s="34">
        <v>357</v>
      </c>
      <c r="G13" s="35">
        <v>3</v>
      </c>
      <c r="I13" s="30">
        <v>7</v>
      </c>
      <c r="J13" s="31" t="s">
        <v>44</v>
      </c>
      <c r="K13" s="31" t="s">
        <v>45</v>
      </c>
      <c r="L13" s="32">
        <v>164</v>
      </c>
      <c r="M13" s="33">
        <v>2</v>
      </c>
      <c r="N13" s="34">
        <v>330</v>
      </c>
      <c r="O13" s="35">
        <v>3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47</v>
      </c>
      <c r="D15" s="9"/>
      <c r="E15" s="9" t="s">
        <v>48</v>
      </c>
      <c r="F15" s="8"/>
      <c r="G15" s="8"/>
      <c r="I15" s="1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6</v>
      </c>
      <c r="B17" s="16" t="s">
        <v>52</v>
      </c>
      <c r="C17" s="16" t="s">
        <v>53</v>
      </c>
      <c r="D17" s="17">
        <v>181</v>
      </c>
      <c r="E17" s="18">
        <v>7</v>
      </c>
      <c r="F17" s="18">
        <v>367</v>
      </c>
      <c r="G17" s="19">
        <v>16</v>
      </c>
      <c r="I17" s="15">
        <v>3</v>
      </c>
      <c r="J17" s="16" t="s">
        <v>54</v>
      </c>
      <c r="K17" s="16" t="s">
        <v>40</v>
      </c>
      <c r="L17" s="17">
        <v>176</v>
      </c>
      <c r="M17" s="18">
        <v>8</v>
      </c>
      <c r="N17" s="18">
        <v>355</v>
      </c>
      <c r="O17" s="19">
        <v>16</v>
      </c>
    </row>
    <row r="18" spans="1:15" ht="15.75" customHeight="1" x14ac:dyDescent="0.3">
      <c r="A18" s="21">
        <v>9</v>
      </c>
      <c r="B18" s="27" t="s">
        <v>55</v>
      </c>
      <c r="C18" s="27" t="s">
        <v>38</v>
      </c>
      <c r="D18" s="23">
        <v>183</v>
      </c>
      <c r="E18" s="24">
        <v>8</v>
      </c>
      <c r="F18" s="28">
        <v>364</v>
      </c>
      <c r="G18" s="29">
        <v>16</v>
      </c>
      <c r="I18" s="21">
        <v>8</v>
      </c>
      <c r="J18" s="27" t="s">
        <v>56</v>
      </c>
      <c r="K18" s="27" t="s">
        <v>45</v>
      </c>
      <c r="L18" s="23">
        <v>184</v>
      </c>
      <c r="M18" s="24">
        <v>9</v>
      </c>
      <c r="N18" s="28">
        <v>361</v>
      </c>
      <c r="O18" s="29">
        <v>15</v>
      </c>
    </row>
    <row r="19" spans="1:15" ht="15.75" customHeight="1" x14ac:dyDescent="0.3">
      <c r="A19" s="21">
        <v>3</v>
      </c>
      <c r="B19" s="27" t="s">
        <v>57</v>
      </c>
      <c r="C19" s="27" t="s">
        <v>58</v>
      </c>
      <c r="D19" s="23">
        <v>184</v>
      </c>
      <c r="E19" s="24">
        <v>9</v>
      </c>
      <c r="F19" s="28">
        <v>358</v>
      </c>
      <c r="G19" s="29">
        <v>15</v>
      </c>
      <c r="I19" s="21">
        <v>6</v>
      </c>
      <c r="J19" s="27" t="s">
        <v>59</v>
      </c>
      <c r="K19" s="27" t="s">
        <v>60</v>
      </c>
      <c r="L19" s="23">
        <v>173</v>
      </c>
      <c r="M19" s="24">
        <v>6</v>
      </c>
      <c r="N19" s="28">
        <v>353</v>
      </c>
      <c r="O19" s="29">
        <v>15</v>
      </c>
    </row>
    <row r="20" spans="1:15" ht="15.75" customHeight="1" x14ac:dyDescent="0.3">
      <c r="A20" s="21">
        <v>1</v>
      </c>
      <c r="B20" s="22" t="s">
        <v>61</v>
      </c>
      <c r="C20" s="22" t="s">
        <v>21</v>
      </c>
      <c r="D20" s="23">
        <v>180</v>
      </c>
      <c r="E20" s="24">
        <v>6</v>
      </c>
      <c r="F20" s="25">
        <v>353</v>
      </c>
      <c r="G20" s="26">
        <v>11</v>
      </c>
      <c r="I20" s="21">
        <v>1</v>
      </c>
      <c r="J20" s="22" t="s">
        <v>62</v>
      </c>
      <c r="K20" s="22" t="s">
        <v>63</v>
      </c>
      <c r="L20" s="23">
        <v>167</v>
      </c>
      <c r="M20" s="24">
        <v>3</v>
      </c>
      <c r="N20" s="25">
        <v>345</v>
      </c>
      <c r="O20" s="26">
        <v>10</v>
      </c>
    </row>
    <row r="21" spans="1:15" ht="15.75" customHeight="1" x14ac:dyDescent="0.3">
      <c r="A21" s="21">
        <v>8</v>
      </c>
      <c r="B21" s="27" t="s">
        <v>64</v>
      </c>
      <c r="C21" s="27" t="s">
        <v>65</v>
      </c>
      <c r="D21" s="23">
        <v>179</v>
      </c>
      <c r="E21" s="24">
        <v>5</v>
      </c>
      <c r="F21" s="28">
        <v>352</v>
      </c>
      <c r="G21" s="29">
        <v>10</v>
      </c>
      <c r="I21" s="21">
        <v>2</v>
      </c>
      <c r="J21" s="27" t="s">
        <v>66</v>
      </c>
      <c r="K21" s="27" t="s">
        <v>67</v>
      </c>
      <c r="L21" s="23">
        <v>173</v>
      </c>
      <c r="M21" s="24">
        <v>6</v>
      </c>
      <c r="N21" s="28">
        <v>339</v>
      </c>
      <c r="O21" s="29">
        <v>9</v>
      </c>
    </row>
    <row r="22" spans="1:15" ht="15.75" customHeight="1" x14ac:dyDescent="0.3">
      <c r="A22" s="21">
        <v>5</v>
      </c>
      <c r="B22" s="27" t="s">
        <v>68</v>
      </c>
      <c r="C22" s="27" t="s">
        <v>69</v>
      </c>
      <c r="D22" s="23">
        <v>176</v>
      </c>
      <c r="E22" s="24">
        <v>2</v>
      </c>
      <c r="F22" s="28">
        <v>355</v>
      </c>
      <c r="G22" s="29">
        <v>9</v>
      </c>
      <c r="I22" s="21">
        <v>7</v>
      </c>
      <c r="J22" s="27" t="s">
        <v>70</v>
      </c>
      <c r="K22" s="27" t="s">
        <v>71</v>
      </c>
      <c r="L22" s="23">
        <v>174</v>
      </c>
      <c r="M22" s="24">
        <v>7</v>
      </c>
      <c r="N22" s="28">
        <v>333</v>
      </c>
      <c r="O22" s="29">
        <v>8</v>
      </c>
    </row>
    <row r="23" spans="1:15" ht="15.75" customHeight="1" x14ac:dyDescent="0.3">
      <c r="A23" s="21">
        <v>7</v>
      </c>
      <c r="B23" s="27" t="s">
        <v>72</v>
      </c>
      <c r="C23" s="27" t="s">
        <v>73</v>
      </c>
      <c r="D23" s="23">
        <v>177</v>
      </c>
      <c r="E23" s="24">
        <v>3</v>
      </c>
      <c r="F23" s="28">
        <v>350</v>
      </c>
      <c r="G23" s="29">
        <v>8</v>
      </c>
      <c r="I23" s="21">
        <v>5</v>
      </c>
      <c r="J23" s="27" t="s">
        <v>74</v>
      </c>
      <c r="K23" s="27" t="s">
        <v>23</v>
      </c>
      <c r="L23" s="23">
        <v>165</v>
      </c>
      <c r="M23" s="24">
        <v>2</v>
      </c>
      <c r="N23" s="28">
        <v>335</v>
      </c>
      <c r="O23" s="29">
        <v>7</v>
      </c>
    </row>
    <row r="24" spans="1:15" ht="15.75" customHeight="1" x14ac:dyDescent="0.3">
      <c r="A24" s="21">
        <v>2</v>
      </c>
      <c r="B24" s="27" t="s">
        <v>75</v>
      </c>
      <c r="C24" s="27" t="s">
        <v>19</v>
      </c>
      <c r="D24" s="23">
        <v>178</v>
      </c>
      <c r="E24" s="24">
        <v>4</v>
      </c>
      <c r="F24" s="28">
        <v>348</v>
      </c>
      <c r="G24" s="29">
        <v>6</v>
      </c>
      <c r="I24" s="21">
        <v>9</v>
      </c>
      <c r="J24" s="27" t="s">
        <v>76</v>
      </c>
      <c r="K24" s="27" t="s">
        <v>77</v>
      </c>
      <c r="L24" s="23">
        <v>169</v>
      </c>
      <c r="M24" s="24">
        <v>4</v>
      </c>
      <c r="N24" s="28">
        <v>334</v>
      </c>
      <c r="O24" s="29">
        <v>6</v>
      </c>
    </row>
    <row r="25" spans="1:15" ht="15.75" customHeight="1" x14ac:dyDescent="0.3">
      <c r="A25" s="30">
        <v>4</v>
      </c>
      <c r="B25" s="31" t="s">
        <v>78</v>
      </c>
      <c r="C25" s="31" t="s">
        <v>79</v>
      </c>
      <c r="D25" s="32" t="s">
        <v>80</v>
      </c>
      <c r="E25" s="33">
        <v>0</v>
      </c>
      <c r="F25" s="34">
        <v>0</v>
      </c>
      <c r="G25" s="35">
        <v>0</v>
      </c>
      <c r="I25" s="30">
        <v>4</v>
      </c>
      <c r="J25" s="31" t="s">
        <v>81</v>
      </c>
      <c r="K25" s="31" t="s">
        <v>23</v>
      </c>
      <c r="L25" s="32">
        <v>165</v>
      </c>
      <c r="M25" s="33">
        <v>2</v>
      </c>
      <c r="N25" s="34">
        <v>333</v>
      </c>
      <c r="O25" s="35">
        <v>6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83</v>
      </c>
      <c r="D27" s="9"/>
      <c r="E27" s="9" t="s">
        <v>84</v>
      </c>
      <c r="F27" s="8"/>
      <c r="G27" s="8"/>
      <c r="I27" s="1"/>
      <c r="J27" s="8" t="s">
        <v>85</v>
      </c>
      <c r="K27" s="9" t="s">
        <v>86</v>
      </c>
      <c r="L27" s="9"/>
      <c r="M27" s="9" t="s">
        <v>87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16" t="s">
        <v>88</v>
      </c>
      <c r="C29" s="16" t="s">
        <v>89</v>
      </c>
      <c r="D29" s="17">
        <v>181</v>
      </c>
      <c r="E29" s="18">
        <v>9</v>
      </c>
      <c r="F29" s="18">
        <v>356</v>
      </c>
      <c r="G29" s="19">
        <v>17</v>
      </c>
      <c r="I29" s="15">
        <v>8</v>
      </c>
      <c r="J29" s="16" t="s">
        <v>90</v>
      </c>
      <c r="K29" s="16" t="s">
        <v>73</v>
      </c>
      <c r="L29" s="17">
        <v>179</v>
      </c>
      <c r="M29" s="18">
        <v>9</v>
      </c>
      <c r="N29" s="18">
        <v>363</v>
      </c>
      <c r="O29" s="19">
        <v>18</v>
      </c>
    </row>
    <row r="30" spans="1:15" ht="15.75" customHeight="1" x14ac:dyDescent="0.3">
      <c r="A30" s="21">
        <v>5</v>
      </c>
      <c r="B30" s="27" t="s">
        <v>91</v>
      </c>
      <c r="C30" s="27" t="s">
        <v>26</v>
      </c>
      <c r="D30" s="23">
        <v>179</v>
      </c>
      <c r="E30" s="24">
        <v>8</v>
      </c>
      <c r="F30" s="28">
        <v>352</v>
      </c>
      <c r="G30" s="29">
        <v>14</v>
      </c>
      <c r="I30" s="21">
        <v>1</v>
      </c>
      <c r="J30" s="22" t="s">
        <v>92</v>
      </c>
      <c r="K30" s="22" t="s">
        <v>93</v>
      </c>
      <c r="L30" s="23">
        <v>169</v>
      </c>
      <c r="M30" s="24">
        <v>7</v>
      </c>
      <c r="N30" s="25">
        <v>343</v>
      </c>
      <c r="O30" s="26">
        <v>15</v>
      </c>
    </row>
    <row r="31" spans="1:15" ht="15.75" customHeight="1" x14ac:dyDescent="0.3">
      <c r="A31" s="21">
        <v>8</v>
      </c>
      <c r="B31" s="27" t="s">
        <v>94</v>
      </c>
      <c r="C31" s="27" t="s">
        <v>29</v>
      </c>
      <c r="D31" s="23">
        <v>175</v>
      </c>
      <c r="E31" s="24">
        <v>7</v>
      </c>
      <c r="F31" s="28">
        <v>349</v>
      </c>
      <c r="G31" s="29">
        <v>14</v>
      </c>
      <c r="I31" s="21">
        <v>7</v>
      </c>
      <c r="J31" s="27" t="s">
        <v>95</v>
      </c>
      <c r="K31" s="27" t="s">
        <v>23</v>
      </c>
      <c r="L31" s="23">
        <v>172</v>
      </c>
      <c r="M31" s="24">
        <v>8</v>
      </c>
      <c r="N31" s="28">
        <v>335</v>
      </c>
      <c r="O31" s="29">
        <v>14</v>
      </c>
    </row>
    <row r="32" spans="1:15" ht="15.75" customHeight="1" x14ac:dyDescent="0.3">
      <c r="A32" s="21">
        <v>6</v>
      </c>
      <c r="B32" s="27" t="s">
        <v>96</v>
      </c>
      <c r="C32" s="27" t="s">
        <v>63</v>
      </c>
      <c r="D32" s="23">
        <v>170</v>
      </c>
      <c r="E32" s="24">
        <v>3</v>
      </c>
      <c r="F32" s="28">
        <v>346</v>
      </c>
      <c r="G32" s="29">
        <v>12</v>
      </c>
      <c r="I32" s="21">
        <v>6</v>
      </c>
      <c r="J32" s="27" t="s">
        <v>97</v>
      </c>
      <c r="K32" s="27" t="s">
        <v>73</v>
      </c>
      <c r="L32" s="23">
        <v>165</v>
      </c>
      <c r="M32" s="24">
        <v>5</v>
      </c>
      <c r="N32" s="28">
        <v>328</v>
      </c>
      <c r="O32" s="29">
        <v>11</v>
      </c>
    </row>
    <row r="33" spans="1:15" ht="15.75" customHeight="1" x14ac:dyDescent="0.3">
      <c r="A33" s="21">
        <v>1</v>
      </c>
      <c r="B33" s="22" t="s">
        <v>98</v>
      </c>
      <c r="C33" s="22" t="s">
        <v>23</v>
      </c>
      <c r="D33" s="23">
        <v>172</v>
      </c>
      <c r="E33" s="24">
        <v>4</v>
      </c>
      <c r="F33" s="25">
        <v>339</v>
      </c>
      <c r="G33" s="26">
        <v>8</v>
      </c>
      <c r="I33" s="21">
        <v>3</v>
      </c>
      <c r="J33" s="27" t="s">
        <v>99</v>
      </c>
      <c r="K33" s="27" t="s">
        <v>71</v>
      </c>
      <c r="L33" s="23">
        <v>159</v>
      </c>
      <c r="M33" s="24">
        <v>2</v>
      </c>
      <c r="N33" s="28">
        <v>333</v>
      </c>
      <c r="O33" s="29">
        <v>10</v>
      </c>
    </row>
    <row r="34" spans="1:15" ht="15.75" customHeight="1" x14ac:dyDescent="0.3">
      <c r="A34" s="21">
        <v>3</v>
      </c>
      <c r="B34" s="27" t="s">
        <v>100</v>
      </c>
      <c r="C34" s="27" t="s">
        <v>101</v>
      </c>
      <c r="D34" s="23">
        <v>173</v>
      </c>
      <c r="E34" s="24">
        <v>5</v>
      </c>
      <c r="F34" s="28">
        <v>337</v>
      </c>
      <c r="G34" s="29">
        <v>8</v>
      </c>
      <c r="I34" s="21">
        <v>4</v>
      </c>
      <c r="J34" s="27" t="s">
        <v>102</v>
      </c>
      <c r="K34" s="27" t="s">
        <v>71</v>
      </c>
      <c r="L34" s="23">
        <v>169</v>
      </c>
      <c r="M34" s="24">
        <v>7</v>
      </c>
      <c r="N34" s="28">
        <v>328</v>
      </c>
      <c r="O34" s="29">
        <v>10</v>
      </c>
    </row>
    <row r="35" spans="1:15" ht="15.75" customHeight="1" x14ac:dyDescent="0.3">
      <c r="A35" s="21">
        <v>7</v>
      </c>
      <c r="B35" s="27" t="s">
        <v>103</v>
      </c>
      <c r="C35" s="27" t="s">
        <v>21</v>
      </c>
      <c r="D35" s="23">
        <v>167</v>
      </c>
      <c r="E35" s="24">
        <v>2</v>
      </c>
      <c r="F35" s="28">
        <v>339</v>
      </c>
      <c r="G35" s="29">
        <v>7</v>
      </c>
      <c r="I35" s="21">
        <v>9</v>
      </c>
      <c r="J35" s="27" t="s">
        <v>104</v>
      </c>
      <c r="K35" s="27" t="s">
        <v>38</v>
      </c>
      <c r="L35" s="23">
        <v>162</v>
      </c>
      <c r="M35" s="24">
        <v>4</v>
      </c>
      <c r="N35" s="28">
        <v>321</v>
      </c>
      <c r="O35" s="29">
        <v>7</v>
      </c>
    </row>
    <row r="36" spans="1:15" ht="15.75" customHeight="1" x14ac:dyDescent="0.3">
      <c r="A36" s="21">
        <v>4</v>
      </c>
      <c r="B36" s="27" t="s">
        <v>105</v>
      </c>
      <c r="C36" s="27" t="s">
        <v>45</v>
      </c>
      <c r="D36" s="23">
        <v>174</v>
      </c>
      <c r="E36" s="24">
        <v>6</v>
      </c>
      <c r="F36" s="28">
        <v>336</v>
      </c>
      <c r="G36" s="29">
        <v>7</v>
      </c>
      <c r="I36" s="21">
        <v>5</v>
      </c>
      <c r="J36" s="27" t="s">
        <v>106</v>
      </c>
      <c r="K36" s="27" t="s">
        <v>26</v>
      </c>
      <c r="L36" s="23">
        <v>148</v>
      </c>
      <c r="M36" s="24">
        <v>1</v>
      </c>
      <c r="N36" s="28">
        <v>308</v>
      </c>
      <c r="O36" s="29">
        <v>5</v>
      </c>
    </row>
    <row r="37" spans="1:15" ht="15.75" customHeight="1" x14ac:dyDescent="0.3">
      <c r="A37" s="30">
        <v>2</v>
      </c>
      <c r="B37" s="31" t="s">
        <v>107</v>
      </c>
      <c r="C37" s="31" t="s">
        <v>108</v>
      </c>
      <c r="D37" s="32">
        <v>164</v>
      </c>
      <c r="E37" s="33">
        <v>1</v>
      </c>
      <c r="F37" s="34">
        <v>328</v>
      </c>
      <c r="G37" s="35">
        <v>4</v>
      </c>
      <c r="I37" s="30">
        <v>2</v>
      </c>
      <c r="J37" s="31" t="s">
        <v>109</v>
      </c>
      <c r="K37" s="31" t="s">
        <v>110</v>
      </c>
      <c r="L37" s="32">
        <v>161</v>
      </c>
      <c r="M37" s="33">
        <v>3</v>
      </c>
      <c r="N37" s="34">
        <v>318</v>
      </c>
      <c r="O37" s="35">
        <v>4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7</v>
      </c>
      <c r="B41" s="16" t="s">
        <v>117</v>
      </c>
      <c r="C41" s="16" t="s">
        <v>17</v>
      </c>
      <c r="D41" s="17">
        <v>173</v>
      </c>
      <c r="E41" s="18">
        <v>8</v>
      </c>
      <c r="F41" s="18">
        <v>339</v>
      </c>
      <c r="G41" s="19">
        <v>17</v>
      </c>
      <c r="I41" s="15">
        <v>8</v>
      </c>
      <c r="J41" s="16" t="s">
        <v>118</v>
      </c>
      <c r="K41" s="16" t="s">
        <v>26</v>
      </c>
      <c r="L41" s="17">
        <v>185</v>
      </c>
      <c r="M41" s="18">
        <v>9</v>
      </c>
      <c r="N41" s="18">
        <v>358</v>
      </c>
      <c r="O41" s="19">
        <v>18</v>
      </c>
    </row>
    <row r="42" spans="1:15" ht="15.75" customHeight="1" x14ac:dyDescent="0.3">
      <c r="A42" s="21">
        <v>2</v>
      </c>
      <c r="B42" s="27" t="s">
        <v>119</v>
      </c>
      <c r="C42" s="27" t="s">
        <v>120</v>
      </c>
      <c r="D42" s="23">
        <v>181</v>
      </c>
      <c r="E42" s="24">
        <v>9</v>
      </c>
      <c r="F42" s="28">
        <v>339</v>
      </c>
      <c r="G42" s="29">
        <v>13</v>
      </c>
      <c r="I42" s="21">
        <v>6</v>
      </c>
      <c r="J42" s="27" t="s">
        <v>121</v>
      </c>
      <c r="K42" s="27" t="s">
        <v>73</v>
      </c>
      <c r="L42" s="23">
        <v>180</v>
      </c>
      <c r="M42" s="24">
        <v>8</v>
      </c>
      <c r="N42" s="28">
        <v>347</v>
      </c>
      <c r="O42" s="29">
        <v>15</v>
      </c>
    </row>
    <row r="43" spans="1:15" ht="15.75" customHeight="1" x14ac:dyDescent="0.3">
      <c r="A43" s="21">
        <v>3</v>
      </c>
      <c r="B43" s="27" t="s">
        <v>122</v>
      </c>
      <c r="C43" s="27" t="s">
        <v>23</v>
      </c>
      <c r="D43" s="23">
        <v>169</v>
      </c>
      <c r="E43" s="24">
        <v>7</v>
      </c>
      <c r="F43" s="28">
        <v>329</v>
      </c>
      <c r="G43" s="29">
        <v>13</v>
      </c>
      <c r="I43" s="21">
        <v>4</v>
      </c>
      <c r="J43" s="27" t="s">
        <v>123</v>
      </c>
      <c r="K43" s="27" t="s">
        <v>17</v>
      </c>
      <c r="L43" s="23">
        <v>162</v>
      </c>
      <c r="M43" s="24">
        <v>4</v>
      </c>
      <c r="N43" s="28">
        <v>330</v>
      </c>
      <c r="O43" s="29">
        <v>12</v>
      </c>
    </row>
    <row r="44" spans="1:15" ht="15.75" customHeight="1" x14ac:dyDescent="0.3">
      <c r="A44" s="21">
        <v>8</v>
      </c>
      <c r="B44" s="27" t="s">
        <v>124</v>
      </c>
      <c r="C44" s="27" t="s">
        <v>93</v>
      </c>
      <c r="D44" s="23">
        <v>161</v>
      </c>
      <c r="E44" s="24">
        <v>3</v>
      </c>
      <c r="F44" s="28">
        <v>327</v>
      </c>
      <c r="G44" s="29">
        <v>12</v>
      </c>
      <c r="I44" s="21">
        <v>5</v>
      </c>
      <c r="J44" s="27" t="s">
        <v>125</v>
      </c>
      <c r="K44" s="27" t="s">
        <v>23</v>
      </c>
      <c r="L44" s="23">
        <v>170</v>
      </c>
      <c r="M44" s="24">
        <v>6</v>
      </c>
      <c r="N44" s="28">
        <v>333</v>
      </c>
      <c r="O44" s="29">
        <v>11</v>
      </c>
    </row>
    <row r="45" spans="1:15" ht="15.75" customHeight="1" x14ac:dyDescent="0.3">
      <c r="A45" s="21">
        <v>9</v>
      </c>
      <c r="B45" s="27" t="s">
        <v>126</v>
      </c>
      <c r="C45" s="27" t="s">
        <v>127</v>
      </c>
      <c r="D45" s="23">
        <v>165</v>
      </c>
      <c r="E45" s="24">
        <v>5</v>
      </c>
      <c r="F45" s="28">
        <v>326</v>
      </c>
      <c r="G45" s="29">
        <v>12</v>
      </c>
      <c r="I45" s="21">
        <v>7</v>
      </c>
      <c r="J45" s="27" t="s">
        <v>128</v>
      </c>
      <c r="K45" s="27" t="s">
        <v>73</v>
      </c>
      <c r="L45" s="23">
        <v>174</v>
      </c>
      <c r="M45" s="24">
        <v>7</v>
      </c>
      <c r="N45" s="28">
        <v>335</v>
      </c>
      <c r="O45" s="29">
        <v>10</v>
      </c>
    </row>
    <row r="46" spans="1:15" ht="15.75" customHeight="1" x14ac:dyDescent="0.3">
      <c r="A46" s="21">
        <v>1</v>
      </c>
      <c r="B46" s="22" t="s">
        <v>129</v>
      </c>
      <c r="C46" s="22" t="s">
        <v>26</v>
      </c>
      <c r="D46" s="23">
        <v>162</v>
      </c>
      <c r="E46" s="24">
        <v>4</v>
      </c>
      <c r="F46" s="25">
        <v>321</v>
      </c>
      <c r="G46" s="26">
        <v>9</v>
      </c>
      <c r="I46" s="21">
        <v>2</v>
      </c>
      <c r="J46" s="27" t="s">
        <v>130</v>
      </c>
      <c r="K46" s="27" t="s">
        <v>93</v>
      </c>
      <c r="L46" s="23">
        <v>152</v>
      </c>
      <c r="M46" s="24">
        <v>3</v>
      </c>
      <c r="N46" s="28">
        <v>318</v>
      </c>
      <c r="O46" s="29">
        <v>9</v>
      </c>
    </row>
    <row r="47" spans="1:15" ht="15.75" customHeight="1" x14ac:dyDescent="0.3">
      <c r="A47" s="21">
        <v>5</v>
      </c>
      <c r="B47" s="27" t="s">
        <v>131</v>
      </c>
      <c r="C47" s="27" t="s">
        <v>73</v>
      </c>
      <c r="D47" s="23">
        <v>168</v>
      </c>
      <c r="E47" s="24">
        <v>6</v>
      </c>
      <c r="F47" s="28">
        <v>314</v>
      </c>
      <c r="G47" s="29">
        <v>8</v>
      </c>
      <c r="I47" s="21">
        <v>1</v>
      </c>
      <c r="J47" s="22" t="s">
        <v>132</v>
      </c>
      <c r="K47" s="22" t="s">
        <v>63</v>
      </c>
      <c r="L47" s="23">
        <v>164</v>
      </c>
      <c r="M47" s="24">
        <v>5</v>
      </c>
      <c r="N47" s="25">
        <v>313</v>
      </c>
      <c r="O47" s="26">
        <v>7</v>
      </c>
    </row>
    <row r="48" spans="1:15" ht="15.75" customHeight="1" x14ac:dyDescent="0.3">
      <c r="A48" s="21">
        <v>6</v>
      </c>
      <c r="B48" s="27" t="s">
        <v>133</v>
      </c>
      <c r="C48" s="27" t="s">
        <v>127</v>
      </c>
      <c r="D48" s="23">
        <v>156</v>
      </c>
      <c r="E48" s="24">
        <v>2</v>
      </c>
      <c r="F48" s="28">
        <v>313</v>
      </c>
      <c r="G48" s="29">
        <v>5</v>
      </c>
      <c r="I48" s="21">
        <v>3</v>
      </c>
      <c r="J48" s="27" t="s">
        <v>134</v>
      </c>
      <c r="K48" s="27" t="s">
        <v>17</v>
      </c>
      <c r="L48" s="23">
        <v>149</v>
      </c>
      <c r="M48" s="24">
        <v>2</v>
      </c>
      <c r="N48" s="28">
        <v>311</v>
      </c>
      <c r="O48" s="29">
        <v>6</v>
      </c>
    </row>
    <row r="49" spans="1:15" ht="15.75" customHeight="1" x14ac:dyDescent="0.3">
      <c r="A49" s="30">
        <v>4</v>
      </c>
      <c r="B49" s="31" t="s">
        <v>135</v>
      </c>
      <c r="C49" s="31" t="s">
        <v>71</v>
      </c>
      <c r="D49" s="32" t="s">
        <v>80</v>
      </c>
      <c r="E49" s="33">
        <v>0</v>
      </c>
      <c r="F49" s="34">
        <v>0</v>
      </c>
      <c r="G49" s="35">
        <v>0</v>
      </c>
      <c r="I49" s="30">
        <v>9</v>
      </c>
      <c r="J49" s="31" t="s">
        <v>136</v>
      </c>
      <c r="K49" s="31" t="s">
        <v>63</v>
      </c>
      <c r="L49" s="32" t="s">
        <v>137</v>
      </c>
      <c r="M49" s="33">
        <v>0</v>
      </c>
      <c r="N49" s="34">
        <v>0</v>
      </c>
      <c r="O49" s="35">
        <v>0</v>
      </c>
    </row>
    <row r="50" spans="1:15" ht="15.75" customHeight="1" x14ac:dyDescent="0.3"/>
    <row r="51" spans="1:15" ht="15.75" customHeight="1" x14ac:dyDescent="0.3">
      <c r="A51" s="1"/>
      <c r="B51" s="8" t="s">
        <v>138</v>
      </c>
      <c r="C51" s="9" t="s">
        <v>139</v>
      </c>
      <c r="D51" s="9"/>
      <c r="E51" s="9" t="s">
        <v>140</v>
      </c>
      <c r="F51" s="8"/>
      <c r="G51" s="8"/>
      <c r="I51" s="1"/>
      <c r="J51" s="8" t="s">
        <v>141</v>
      </c>
      <c r="K51" s="9" t="s">
        <v>142</v>
      </c>
      <c r="L51" s="9"/>
      <c r="M51" s="9" t="s">
        <v>143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144</v>
      </c>
      <c r="C53" s="16" t="s">
        <v>145</v>
      </c>
      <c r="D53" s="17">
        <v>180</v>
      </c>
      <c r="E53" s="18">
        <v>9</v>
      </c>
      <c r="F53" s="18">
        <v>355</v>
      </c>
      <c r="G53" s="19">
        <v>18</v>
      </c>
      <c r="I53" s="15">
        <v>5</v>
      </c>
      <c r="J53" s="16" t="s">
        <v>146</v>
      </c>
      <c r="K53" s="16" t="s">
        <v>65</v>
      </c>
      <c r="L53" s="17">
        <v>171</v>
      </c>
      <c r="M53" s="18">
        <v>9</v>
      </c>
      <c r="N53" s="18">
        <v>336</v>
      </c>
      <c r="O53" s="19">
        <v>17</v>
      </c>
    </row>
    <row r="54" spans="1:15" x14ac:dyDescent="0.3">
      <c r="A54" s="21">
        <v>9</v>
      </c>
      <c r="B54" s="27" t="s">
        <v>147</v>
      </c>
      <c r="C54" s="27" t="s">
        <v>29</v>
      </c>
      <c r="D54" s="23">
        <v>177</v>
      </c>
      <c r="E54" s="24">
        <v>8</v>
      </c>
      <c r="F54" s="28">
        <v>341</v>
      </c>
      <c r="G54" s="29">
        <v>14</v>
      </c>
      <c r="I54" s="21">
        <v>1</v>
      </c>
      <c r="J54" s="22" t="s">
        <v>148</v>
      </c>
      <c r="K54" s="22" t="s">
        <v>26</v>
      </c>
      <c r="L54" s="23">
        <v>169</v>
      </c>
      <c r="M54" s="24">
        <v>8</v>
      </c>
      <c r="N54" s="25">
        <v>335</v>
      </c>
      <c r="O54" s="26">
        <v>17</v>
      </c>
    </row>
    <row r="55" spans="1:15" x14ac:dyDescent="0.3">
      <c r="A55" s="21">
        <v>4</v>
      </c>
      <c r="B55" s="27" t="s">
        <v>149</v>
      </c>
      <c r="C55" s="27" t="s">
        <v>150</v>
      </c>
      <c r="D55" s="23">
        <v>165</v>
      </c>
      <c r="E55" s="24">
        <v>6</v>
      </c>
      <c r="F55" s="28">
        <v>336</v>
      </c>
      <c r="G55" s="29">
        <v>14</v>
      </c>
      <c r="I55" s="21">
        <v>9</v>
      </c>
      <c r="J55" s="27" t="s">
        <v>151</v>
      </c>
      <c r="K55" s="27" t="s">
        <v>26</v>
      </c>
      <c r="L55" s="23">
        <v>167</v>
      </c>
      <c r="M55" s="24">
        <v>6</v>
      </c>
      <c r="N55" s="28">
        <v>329</v>
      </c>
      <c r="O55" s="29">
        <v>13</v>
      </c>
    </row>
    <row r="56" spans="1:15" x14ac:dyDescent="0.3">
      <c r="A56" s="21">
        <v>1</v>
      </c>
      <c r="B56" s="22" t="s">
        <v>152</v>
      </c>
      <c r="C56" s="22" t="s">
        <v>26</v>
      </c>
      <c r="D56" s="23">
        <v>175</v>
      </c>
      <c r="E56" s="24">
        <v>7</v>
      </c>
      <c r="F56" s="25">
        <v>339</v>
      </c>
      <c r="G56" s="26">
        <v>13</v>
      </c>
      <c r="I56" s="21">
        <v>3</v>
      </c>
      <c r="J56" s="27" t="s">
        <v>153</v>
      </c>
      <c r="K56" s="27" t="s">
        <v>127</v>
      </c>
      <c r="L56" s="23">
        <v>164</v>
      </c>
      <c r="M56" s="24">
        <v>5</v>
      </c>
      <c r="N56" s="28">
        <v>325</v>
      </c>
      <c r="O56" s="29">
        <v>11</v>
      </c>
    </row>
    <row r="57" spans="1:15" x14ac:dyDescent="0.3">
      <c r="A57" s="21">
        <v>8</v>
      </c>
      <c r="B57" s="27" t="s">
        <v>154</v>
      </c>
      <c r="C57" s="27" t="s">
        <v>155</v>
      </c>
      <c r="D57" s="23">
        <v>163</v>
      </c>
      <c r="E57" s="24">
        <v>5</v>
      </c>
      <c r="F57" s="28">
        <v>327</v>
      </c>
      <c r="G57" s="29">
        <v>11</v>
      </c>
      <c r="I57" s="21">
        <v>2</v>
      </c>
      <c r="J57" s="27" t="s">
        <v>156</v>
      </c>
      <c r="K57" s="27" t="s">
        <v>71</v>
      </c>
      <c r="L57" s="23">
        <v>168</v>
      </c>
      <c r="M57" s="24">
        <v>7</v>
      </c>
      <c r="N57" s="28">
        <v>321</v>
      </c>
      <c r="O57" s="29">
        <v>10</v>
      </c>
    </row>
    <row r="58" spans="1:15" x14ac:dyDescent="0.3">
      <c r="A58" s="21">
        <v>5</v>
      </c>
      <c r="B58" s="27" t="s">
        <v>157</v>
      </c>
      <c r="C58" s="27" t="s">
        <v>79</v>
      </c>
      <c r="D58" s="23">
        <v>155</v>
      </c>
      <c r="E58" s="24">
        <v>1</v>
      </c>
      <c r="F58" s="28">
        <v>320</v>
      </c>
      <c r="G58" s="29">
        <v>8</v>
      </c>
      <c r="I58" s="21">
        <v>8</v>
      </c>
      <c r="J58" s="27" t="s">
        <v>158</v>
      </c>
      <c r="K58" s="27" t="s">
        <v>26</v>
      </c>
      <c r="L58" s="23">
        <v>161</v>
      </c>
      <c r="M58" s="24">
        <v>3</v>
      </c>
      <c r="N58" s="28">
        <v>319</v>
      </c>
      <c r="O58" s="29">
        <v>8</v>
      </c>
    </row>
    <row r="59" spans="1:15" x14ac:dyDescent="0.3">
      <c r="A59" s="21">
        <v>3</v>
      </c>
      <c r="B59" s="27" t="s">
        <v>159</v>
      </c>
      <c r="C59" s="27" t="s">
        <v>110</v>
      </c>
      <c r="D59" s="23">
        <v>163</v>
      </c>
      <c r="E59" s="24">
        <v>5</v>
      </c>
      <c r="F59" s="28">
        <v>315</v>
      </c>
      <c r="G59" s="29">
        <v>7</v>
      </c>
      <c r="I59" s="21">
        <v>6</v>
      </c>
      <c r="J59" s="27" t="s">
        <v>160</v>
      </c>
      <c r="K59" s="27" t="s">
        <v>161</v>
      </c>
      <c r="L59" s="23">
        <v>154</v>
      </c>
      <c r="M59" s="24">
        <v>2</v>
      </c>
      <c r="N59" s="28">
        <v>312</v>
      </c>
      <c r="O59" s="29">
        <v>7</v>
      </c>
    </row>
    <row r="60" spans="1:15" x14ac:dyDescent="0.3">
      <c r="A60" s="21">
        <v>6</v>
      </c>
      <c r="B60" s="27" t="s">
        <v>162</v>
      </c>
      <c r="C60" s="27" t="s">
        <v>17</v>
      </c>
      <c r="D60" s="23">
        <v>160</v>
      </c>
      <c r="E60" s="24">
        <v>2</v>
      </c>
      <c r="F60" s="28">
        <v>323</v>
      </c>
      <c r="G60" s="29">
        <v>5</v>
      </c>
      <c r="I60" s="21">
        <v>7</v>
      </c>
      <c r="J60" s="27" t="s">
        <v>163</v>
      </c>
      <c r="K60" s="27" t="s">
        <v>67</v>
      </c>
      <c r="L60" s="23">
        <v>162</v>
      </c>
      <c r="M60" s="24">
        <v>4</v>
      </c>
      <c r="N60" s="28">
        <v>314</v>
      </c>
      <c r="O60" s="29">
        <v>6</v>
      </c>
    </row>
    <row r="61" spans="1:15" x14ac:dyDescent="0.3">
      <c r="A61" s="30">
        <v>7</v>
      </c>
      <c r="B61" s="31" t="s">
        <v>164</v>
      </c>
      <c r="C61" s="31" t="s">
        <v>29</v>
      </c>
      <c r="D61" s="32">
        <v>162</v>
      </c>
      <c r="E61" s="33">
        <v>3</v>
      </c>
      <c r="F61" s="34">
        <v>162</v>
      </c>
      <c r="G61" s="35">
        <v>3</v>
      </c>
      <c r="I61" s="30">
        <v>4</v>
      </c>
      <c r="J61" s="31" t="s">
        <v>165</v>
      </c>
      <c r="K61" s="31" t="s">
        <v>63</v>
      </c>
      <c r="L61" s="32">
        <v>130</v>
      </c>
      <c r="M61" s="33">
        <v>1</v>
      </c>
      <c r="N61" s="34">
        <v>273</v>
      </c>
      <c r="O61" s="35">
        <v>2</v>
      </c>
    </row>
    <row r="63" spans="1:15" x14ac:dyDescent="0.3">
      <c r="B63" s="10" t="s">
        <v>166</v>
      </c>
      <c r="F63" s="37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B2972FDC-A42C-4964-A321-59182612A8B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6E6E-FB0A-4AA0-BAFB-B3AFAFDE075D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476</v>
      </c>
      <c r="C1" s="2"/>
      <c r="D1" s="3"/>
      <c r="E1" s="3"/>
      <c r="F1" s="3"/>
      <c r="G1" s="3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8"/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85</v>
      </c>
      <c r="C3" s="9" t="s">
        <v>539</v>
      </c>
      <c r="D3" s="9"/>
      <c r="E3" s="9" t="s">
        <v>540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7</v>
      </c>
      <c r="B5" s="42" t="s">
        <v>541</v>
      </c>
      <c r="C5" s="42" t="s">
        <v>487</v>
      </c>
      <c r="D5" s="99">
        <v>99.001999999999995</v>
      </c>
      <c r="E5" s="99">
        <v>97</v>
      </c>
      <c r="F5" s="100">
        <f t="shared" ref="F5:F13" si="0">SUM(D5:E5)</f>
        <v>196.00200000000001</v>
      </c>
      <c r="G5" s="18">
        <v>9</v>
      </c>
      <c r="H5" s="106">
        <v>387.00400000000002</v>
      </c>
      <c r="I5" s="43">
        <v>17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9</v>
      </c>
      <c r="B6" s="45" t="s">
        <v>542</v>
      </c>
      <c r="C6" s="45" t="s">
        <v>487</v>
      </c>
      <c r="D6" s="101">
        <v>96.001000000000005</v>
      </c>
      <c r="E6" s="101">
        <v>95</v>
      </c>
      <c r="F6" s="102">
        <f t="shared" si="0"/>
        <v>191.001</v>
      </c>
      <c r="G6" s="24">
        <v>6</v>
      </c>
      <c r="H6" s="107">
        <v>383.00400000000002</v>
      </c>
      <c r="I6" s="46">
        <v>15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3</v>
      </c>
      <c r="B7" s="45" t="s">
        <v>543</v>
      </c>
      <c r="C7" s="45" t="s">
        <v>484</v>
      </c>
      <c r="D7" s="101">
        <v>97</v>
      </c>
      <c r="E7" s="101">
        <v>95.001999999999995</v>
      </c>
      <c r="F7" s="102">
        <f t="shared" si="0"/>
        <v>192.00200000000001</v>
      </c>
      <c r="G7" s="24">
        <v>7</v>
      </c>
      <c r="H7" s="107">
        <v>382.00400000000002</v>
      </c>
      <c r="I7" s="46">
        <v>13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2</v>
      </c>
      <c r="B8" s="45" t="s">
        <v>544</v>
      </c>
      <c r="C8" s="45" t="s">
        <v>417</v>
      </c>
      <c r="D8" s="101">
        <v>97.001000000000005</v>
      </c>
      <c r="E8" s="101">
        <v>96</v>
      </c>
      <c r="F8" s="102">
        <f t="shared" si="0"/>
        <v>193.001</v>
      </c>
      <c r="G8" s="24">
        <v>8</v>
      </c>
      <c r="H8" s="107">
        <v>381.00200000000001</v>
      </c>
      <c r="I8" s="46">
        <v>13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1</v>
      </c>
      <c r="B9" s="27" t="s">
        <v>545</v>
      </c>
      <c r="C9" s="27" t="s">
        <v>487</v>
      </c>
      <c r="D9" s="101">
        <v>94.001000000000005</v>
      </c>
      <c r="E9" s="101">
        <v>93</v>
      </c>
      <c r="F9" s="102">
        <f t="shared" si="0"/>
        <v>187.001</v>
      </c>
      <c r="G9" s="24">
        <v>4</v>
      </c>
      <c r="H9" s="102">
        <v>378.00200000000001</v>
      </c>
      <c r="I9" s="26">
        <v>11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4">
        <v>8</v>
      </c>
      <c r="B10" s="45" t="s">
        <v>546</v>
      </c>
      <c r="C10" s="45" t="s">
        <v>145</v>
      </c>
      <c r="D10" s="101">
        <v>97.001000000000005</v>
      </c>
      <c r="E10" s="101">
        <v>93</v>
      </c>
      <c r="F10" s="102">
        <f t="shared" si="0"/>
        <v>190.001</v>
      </c>
      <c r="G10" s="24">
        <v>5</v>
      </c>
      <c r="H10" s="107">
        <v>378.00200000000001</v>
      </c>
      <c r="I10" s="46">
        <v>10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4">
        <v>4</v>
      </c>
      <c r="B11" s="45" t="s">
        <v>547</v>
      </c>
      <c r="C11" s="45" t="s">
        <v>487</v>
      </c>
      <c r="D11" s="101">
        <v>93</v>
      </c>
      <c r="E11" s="101">
        <v>91.001999999999995</v>
      </c>
      <c r="F11" s="102">
        <f t="shared" si="0"/>
        <v>184.00200000000001</v>
      </c>
      <c r="G11" s="24">
        <v>3</v>
      </c>
      <c r="H11" s="107">
        <v>370.00400000000002</v>
      </c>
      <c r="I11" s="46">
        <v>6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21">
        <v>5</v>
      </c>
      <c r="B12" s="45" t="s">
        <v>548</v>
      </c>
      <c r="C12" s="45" t="s">
        <v>487</v>
      </c>
      <c r="D12" s="101">
        <v>94.001999999999995</v>
      </c>
      <c r="E12" s="101">
        <v>90</v>
      </c>
      <c r="F12" s="102">
        <f t="shared" si="0"/>
        <v>184.00200000000001</v>
      </c>
      <c r="G12" s="24">
        <v>3</v>
      </c>
      <c r="H12" s="107">
        <v>369.00400000000002</v>
      </c>
      <c r="I12" s="46">
        <v>5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7">
        <v>6</v>
      </c>
      <c r="B13" s="48" t="s">
        <v>549</v>
      </c>
      <c r="C13" s="48" t="s">
        <v>484</v>
      </c>
      <c r="D13" s="104" t="s">
        <v>80</v>
      </c>
      <c r="E13" s="104"/>
      <c r="F13" s="105">
        <f t="shared" si="0"/>
        <v>0</v>
      </c>
      <c r="G13" s="33">
        <v>0</v>
      </c>
      <c r="H13" s="108">
        <v>0</v>
      </c>
      <c r="I13" s="49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"/>
      <c r="B15" s="8" t="s">
        <v>111</v>
      </c>
      <c r="C15" s="9" t="s">
        <v>550</v>
      </c>
      <c r="D15" s="9"/>
      <c r="E15" s="9" t="s">
        <v>551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1">
        <v>2</v>
      </c>
      <c r="B17" s="42" t="s">
        <v>552</v>
      </c>
      <c r="C17" s="42" t="s">
        <v>487</v>
      </c>
      <c r="D17" s="99">
        <v>98.001000000000005</v>
      </c>
      <c r="E17" s="99">
        <v>95.001000000000005</v>
      </c>
      <c r="F17" s="100">
        <f t="shared" ref="F17:F25" si="1">SUM(D17:E17)</f>
        <v>193.00200000000001</v>
      </c>
      <c r="G17" s="18">
        <v>9</v>
      </c>
      <c r="H17" s="106">
        <v>383.00300000000004</v>
      </c>
      <c r="I17" s="43">
        <v>17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21">
        <v>7</v>
      </c>
      <c r="B18" s="45" t="s">
        <v>553</v>
      </c>
      <c r="C18" s="45" t="s">
        <v>110</v>
      </c>
      <c r="D18" s="101">
        <v>98.001000000000005</v>
      </c>
      <c r="E18" s="101">
        <v>94</v>
      </c>
      <c r="F18" s="102">
        <f t="shared" si="1"/>
        <v>192.001</v>
      </c>
      <c r="G18" s="24">
        <v>7</v>
      </c>
      <c r="H18" s="107">
        <v>386.005</v>
      </c>
      <c r="I18" s="46">
        <v>16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21">
        <v>5</v>
      </c>
      <c r="B19" s="45" t="s">
        <v>554</v>
      </c>
      <c r="C19" s="45" t="s">
        <v>417</v>
      </c>
      <c r="D19" s="101">
        <v>97</v>
      </c>
      <c r="E19" s="101">
        <v>96</v>
      </c>
      <c r="F19" s="102">
        <f t="shared" si="1"/>
        <v>193</v>
      </c>
      <c r="G19" s="24">
        <v>8</v>
      </c>
      <c r="H19" s="107">
        <v>382.00299999999999</v>
      </c>
      <c r="I19" s="46">
        <v>15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4">
        <v>4</v>
      </c>
      <c r="B20" s="45" t="s">
        <v>555</v>
      </c>
      <c r="C20" s="45" t="s">
        <v>487</v>
      </c>
      <c r="D20" s="101">
        <v>96.001000000000005</v>
      </c>
      <c r="E20" s="101">
        <v>95</v>
      </c>
      <c r="F20" s="102">
        <f t="shared" si="1"/>
        <v>191.001</v>
      </c>
      <c r="G20" s="24">
        <v>5</v>
      </c>
      <c r="H20" s="107">
        <v>376.00099999999998</v>
      </c>
      <c r="I20" s="46">
        <v>10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21">
        <v>1</v>
      </c>
      <c r="B21" s="27" t="s">
        <v>556</v>
      </c>
      <c r="C21" s="27" t="s">
        <v>417</v>
      </c>
      <c r="D21" s="101">
        <v>96.001000000000005</v>
      </c>
      <c r="E21" s="101">
        <v>95.001000000000005</v>
      </c>
      <c r="F21" s="102">
        <f t="shared" si="1"/>
        <v>191.00200000000001</v>
      </c>
      <c r="G21" s="24">
        <v>6</v>
      </c>
      <c r="H21" s="102">
        <v>375.00400000000002</v>
      </c>
      <c r="I21" s="26">
        <v>10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21">
        <v>3</v>
      </c>
      <c r="B22" s="45" t="s">
        <v>557</v>
      </c>
      <c r="C22" s="45" t="s">
        <v>487</v>
      </c>
      <c r="D22" s="101">
        <v>93.001999999999995</v>
      </c>
      <c r="E22" s="101">
        <v>89.003</v>
      </c>
      <c r="F22" s="102">
        <f t="shared" si="1"/>
        <v>182.005</v>
      </c>
      <c r="G22" s="24">
        <v>3</v>
      </c>
      <c r="H22" s="107">
        <v>371.00700000000001</v>
      </c>
      <c r="I22" s="46">
        <v>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4">
        <v>8</v>
      </c>
      <c r="B23" s="45" t="s">
        <v>447</v>
      </c>
      <c r="C23" s="45" t="s">
        <v>494</v>
      </c>
      <c r="D23" s="101">
        <v>96</v>
      </c>
      <c r="E23" s="101">
        <v>88.001000000000005</v>
      </c>
      <c r="F23" s="102">
        <f t="shared" si="1"/>
        <v>184.001</v>
      </c>
      <c r="G23" s="24">
        <v>4</v>
      </c>
      <c r="H23" s="107">
        <v>368.00200000000001</v>
      </c>
      <c r="I23" s="46">
        <v>7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21">
        <v>9</v>
      </c>
      <c r="B24" s="45" t="s">
        <v>558</v>
      </c>
      <c r="C24" s="45" t="s">
        <v>270</v>
      </c>
      <c r="D24" s="101">
        <v>86</v>
      </c>
      <c r="E24" s="101">
        <v>77</v>
      </c>
      <c r="F24" s="102">
        <f t="shared" si="1"/>
        <v>163</v>
      </c>
      <c r="G24" s="24">
        <v>2</v>
      </c>
      <c r="H24" s="107">
        <v>342.00099999999998</v>
      </c>
      <c r="I24" s="46">
        <v>4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7">
        <v>6</v>
      </c>
      <c r="B25" s="48" t="s">
        <v>559</v>
      </c>
      <c r="C25" s="48" t="s">
        <v>494</v>
      </c>
      <c r="D25" s="104" t="s">
        <v>80</v>
      </c>
      <c r="E25" s="104"/>
      <c r="F25" s="105">
        <f t="shared" si="1"/>
        <v>0</v>
      </c>
      <c r="G25" s="33">
        <v>0</v>
      </c>
      <c r="H25" s="108">
        <v>0</v>
      </c>
      <c r="I25" s="49">
        <v>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 t="s">
        <v>537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10" t="s">
        <v>538</v>
      </c>
      <c r="E29" s="37" t="s">
        <v>167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10" t="s">
        <v>168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mergeCells count="1">
    <mergeCell ref="D2:I2"/>
  </mergeCells>
  <hyperlinks>
    <hyperlink ref="B2" location="'Index'!A3" tooltip="Go to the Index sheet" display="á" xr:uid="{3ADD091E-2B50-4D92-BFB5-4042C4427CC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35FD-8612-4926-BE9F-B892A8193B3C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476</v>
      </c>
      <c r="C1" s="2"/>
      <c r="D1" s="3"/>
      <c r="E1" s="3"/>
      <c r="F1" s="3" t="s">
        <v>278</v>
      </c>
      <c r="G1" s="3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8"/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560</v>
      </c>
      <c r="D3" s="9"/>
      <c r="E3" s="9" t="s">
        <v>561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7</v>
      </c>
      <c r="B5" s="42" t="s">
        <v>160</v>
      </c>
      <c r="C5" s="42" t="s">
        <v>161</v>
      </c>
      <c r="D5" s="106">
        <v>100.002</v>
      </c>
      <c r="E5" s="106">
        <v>98</v>
      </c>
      <c r="F5" s="100">
        <v>198.00200000000001</v>
      </c>
      <c r="G5" s="18">
        <v>9</v>
      </c>
      <c r="H5" s="106">
        <v>396.00800000000004</v>
      </c>
      <c r="I5" s="43">
        <v>19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9</v>
      </c>
      <c r="B6" s="45" t="s">
        <v>480</v>
      </c>
      <c r="C6" s="45" t="s">
        <v>481</v>
      </c>
      <c r="D6" s="107">
        <v>99.001999999999995</v>
      </c>
      <c r="E6" s="107">
        <v>98.003</v>
      </c>
      <c r="F6" s="102">
        <v>197.005</v>
      </c>
      <c r="G6" s="28">
        <v>8</v>
      </c>
      <c r="H6" s="107">
        <v>395.00900000000001</v>
      </c>
      <c r="I6" s="46">
        <v>17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2</v>
      </c>
      <c r="B7" s="45" t="s">
        <v>486</v>
      </c>
      <c r="C7" s="45" t="s">
        <v>487</v>
      </c>
      <c r="D7" s="107">
        <v>100.003</v>
      </c>
      <c r="E7" s="107">
        <v>95.001000000000005</v>
      </c>
      <c r="F7" s="102">
        <v>195.00400000000002</v>
      </c>
      <c r="G7" s="28">
        <v>6</v>
      </c>
      <c r="H7" s="107">
        <v>392.00800000000004</v>
      </c>
      <c r="I7" s="46">
        <v>14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1</v>
      </c>
      <c r="B8" s="27" t="s">
        <v>507</v>
      </c>
      <c r="C8" s="27" t="s">
        <v>484</v>
      </c>
      <c r="D8" s="102">
        <v>99.001999999999995</v>
      </c>
      <c r="E8" s="102">
        <v>98.001999999999995</v>
      </c>
      <c r="F8" s="102">
        <v>197.00399999999999</v>
      </c>
      <c r="G8" s="28">
        <v>7</v>
      </c>
      <c r="H8" s="102">
        <v>393.00800000000004</v>
      </c>
      <c r="I8" s="26">
        <v>12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">
        <v>8</v>
      </c>
      <c r="B9" s="45" t="s">
        <v>497</v>
      </c>
      <c r="C9" s="45" t="s">
        <v>498</v>
      </c>
      <c r="D9" s="107">
        <v>99.003</v>
      </c>
      <c r="E9" s="107">
        <v>99.001000000000005</v>
      </c>
      <c r="F9" s="102">
        <v>198.00400000000002</v>
      </c>
      <c r="G9" s="28">
        <v>10</v>
      </c>
      <c r="H9" s="107">
        <v>393.00800000000004</v>
      </c>
      <c r="I9" s="46">
        <v>12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4">
        <v>4</v>
      </c>
      <c r="B10" s="45" t="s">
        <v>500</v>
      </c>
      <c r="C10" s="45" t="s">
        <v>484</v>
      </c>
      <c r="D10" s="107">
        <v>98.001999999999995</v>
      </c>
      <c r="E10" s="107">
        <v>96.001999999999995</v>
      </c>
      <c r="F10" s="102">
        <v>194.00399999999999</v>
      </c>
      <c r="G10" s="28">
        <v>5</v>
      </c>
      <c r="H10" s="107">
        <v>391.00699999999995</v>
      </c>
      <c r="I10" s="46">
        <v>12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4">
        <v>6</v>
      </c>
      <c r="B11" s="45" t="s">
        <v>489</v>
      </c>
      <c r="C11" s="45" t="s">
        <v>484</v>
      </c>
      <c r="D11" s="107">
        <v>95.001000000000005</v>
      </c>
      <c r="E11" s="107">
        <v>94.001000000000005</v>
      </c>
      <c r="F11" s="102">
        <v>189.00200000000001</v>
      </c>
      <c r="G11" s="28">
        <v>3</v>
      </c>
      <c r="H11" s="107">
        <v>385.00800000000004</v>
      </c>
      <c r="I11" s="46">
        <v>9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21">
        <v>3</v>
      </c>
      <c r="B12" s="45" t="s">
        <v>511</v>
      </c>
      <c r="C12" s="45" t="s">
        <v>487</v>
      </c>
      <c r="D12" s="107">
        <v>97</v>
      </c>
      <c r="E12" s="107">
        <v>95.003</v>
      </c>
      <c r="F12" s="102">
        <v>192.00299999999999</v>
      </c>
      <c r="G12" s="28">
        <v>4</v>
      </c>
      <c r="H12" s="107">
        <v>388.00299999999999</v>
      </c>
      <c r="I12" s="46">
        <v>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4">
        <v>10</v>
      </c>
      <c r="B13" s="45" t="s">
        <v>524</v>
      </c>
      <c r="C13" s="45" t="s">
        <v>487</v>
      </c>
      <c r="D13" s="107">
        <v>97.001000000000005</v>
      </c>
      <c r="E13" s="107">
        <v>88.001000000000005</v>
      </c>
      <c r="F13" s="102">
        <v>185.00200000000001</v>
      </c>
      <c r="G13" s="28">
        <v>2</v>
      </c>
      <c r="H13" s="107">
        <v>381.00300000000004</v>
      </c>
      <c r="I13" s="46">
        <v>6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30">
        <v>5</v>
      </c>
      <c r="B14" s="48" t="s">
        <v>490</v>
      </c>
      <c r="C14" s="48" t="s">
        <v>481</v>
      </c>
      <c r="D14" s="108" t="s">
        <v>137</v>
      </c>
      <c r="E14" s="108" t="s">
        <v>562</v>
      </c>
      <c r="F14" s="105">
        <v>0</v>
      </c>
      <c r="G14" s="34">
        <v>0</v>
      </c>
      <c r="H14" s="108">
        <v>0</v>
      </c>
      <c r="I14" s="49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"/>
      <c r="B16" s="8" t="s">
        <v>7</v>
      </c>
      <c r="C16" s="9" t="s">
        <v>563</v>
      </c>
      <c r="D16" s="9"/>
      <c r="E16" s="9" t="s">
        <v>564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1">
        <v>2</v>
      </c>
      <c r="B17" s="12" t="s">
        <v>10</v>
      </c>
      <c r="C17" s="94" t="s">
        <v>11</v>
      </c>
      <c r="D17" s="60"/>
      <c r="E17" s="95"/>
      <c r="F17" s="13" t="s">
        <v>12</v>
      </c>
      <c r="G17" s="13" t="s">
        <v>13</v>
      </c>
      <c r="H17" s="13" t="s">
        <v>14</v>
      </c>
      <c r="I17" s="14" t="s">
        <v>15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15">
        <v>9</v>
      </c>
      <c r="B18" s="42" t="s">
        <v>518</v>
      </c>
      <c r="C18" s="42" t="s">
        <v>108</v>
      </c>
      <c r="D18" s="106">
        <v>99.004000000000005</v>
      </c>
      <c r="E18" s="106">
        <v>99.001999999999995</v>
      </c>
      <c r="F18" s="100">
        <v>198.006</v>
      </c>
      <c r="G18" s="18">
        <v>9</v>
      </c>
      <c r="H18" s="106">
        <v>394.00800000000004</v>
      </c>
      <c r="I18" s="43">
        <v>19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4">
        <v>10</v>
      </c>
      <c r="B19" s="45" t="s">
        <v>528</v>
      </c>
      <c r="C19" s="45" t="s">
        <v>487</v>
      </c>
      <c r="D19" s="107">
        <v>100.002</v>
      </c>
      <c r="E19" s="107">
        <v>99.001999999999995</v>
      </c>
      <c r="F19" s="102">
        <v>199.00399999999999</v>
      </c>
      <c r="G19" s="28">
        <v>10</v>
      </c>
      <c r="H19" s="107">
        <v>394.00799999999998</v>
      </c>
      <c r="I19" s="46">
        <v>19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1">
        <v>7</v>
      </c>
      <c r="B20" s="45" t="s">
        <v>533</v>
      </c>
      <c r="C20" s="45" t="s">
        <v>484</v>
      </c>
      <c r="D20" s="107">
        <v>98.001000000000005</v>
      </c>
      <c r="E20" s="107">
        <v>97.001000000000005</v>
      </c>
      <c r="F20" s="102">
        <v>195.00200000000001</v>
      </c>
      <c r="G20" s="28">
        <v>8</v>
      </c>
      <c r="H20" s="107">
        <v>383.00300000000004</v>
      </c>
      <c r="I20" s="46">
        <v>14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4">
        <v>2</v>
      </c>
      <c r="B21" s="45" t="s">
        <v>545</v>
      </c>
      <c r="C21" s="45" t="s">
        <v>487</v>
      </c>
      <c r="D21" s="107">
        <v>94.001000000000005</v>
      </c>
      <c r="E21" s="107">
        <v>93</v>
      </c>
      <c r="F21" s="102">
        <v>187.001</v>
      </c>
      <c r="G21" s="28">
        <v>4</v>
      </c>
      <c r="H21" s="107">
        <v>378.00200000000001</v>
      </c>
      <c r="I21" s="46">
        <v>12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4">
        <v>6</v>
      </c>
      <c r="B22" s="45" t="s">
        <v>555</v>
      </c>
      <c r="C22" s="45" t="s">
        <v>487</v>
      </c>
      <c r="D22" s="107">
        <v>96.001000000000005</v>
      </c>
      <c r="E22" s="107">
        <v>95</v>
      </c>
      <c r="F22" s="102">
        <v>191.001</v>
      </c>
      <c r="G22" s="28">
        <v>6</v>
      </c>
      <c r="H22" s="107">
        <v>376.00099999999998</v>
      </c>
      <c r="I22" s="46">
        <v>10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4">
        <v>4</v>
      </c>
      <c r="B23" s="45" t="s">
        <v>557</v>
      </c>
      <c r="C23" s="45" t="s">
        <v>487</v>
      </c>
      <c r="D23" s="107">
        <v>93.001999999999995</v>
      </c>
      <c r="E23" s="107">
        <v>89.003</v>
      </c>
      <c r="F23" s="102">
        <v>182.005</v>
      </c>
      <c r="G23" s="28">
        <v>2</v>
      </c>
      <c r="H23" s="107">
        <v>371.00700000000001</v>
      </c>
      <c r="I23" s="46">
        <v>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21">
        <v>3</v>
      </c>
      <c r="B24" s="45" t="s">
        <v>132</v>
      </c>
      <c r="C24" s="45" t="s">
        <v>535</v>
      </c>
      <c r="D24" s="107">
        <v>98.001999999999995</v>
      </c>
      <c r="E24" s="107">
        <v>94.001999999999995</v>
      </c>
      <c r="F24" s="102">
        <v>192.00399999999999</v>
      </c>
      <c r="G24" s="28">
        <v>7</v>
      </c>
      <c r="H24" s="107">
        <v>288.00700000000001</v>
      </c>
      <c r="I24" s="46">
        <v>9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21">
        <v>1</v>
      </c>
      <c r="B25" s="27" t="s">
        <v>525</v>
      </c>
      <c r="C25" s="27" t="s">
        <v>487</v>
      </c>
      <c r="D25" s="102">
        <v>96.001000000000005</v>
      </c>
      <c r="E25" s="102">
        <v>92</v>
      </c>
      <c r="F25" s="102">
        <v>188.001</v>
      </c>
      <c r="G25" s="28">
        <v>5</v>
      </c>
      <c r="H25" s="102">
        <v>372.00099999999998</v>
      </c>
      <c r="I25" s="26">
        <v>8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21">
        <v>5</v>
      </c>
      <c r="B26" s="45" t="s">
        <v>547</v>
      </c>
      <c r="C26" s="45" t="s">
        <v>487</v>
      </c>
      <c r="D26" s="107">
        <v>93</v>
      </c>
      <c r="E26" s="107">
        <v>91.001999999999995</v>
      </c>
      <c r="F26" s="102">
        <v>184.00200000000001</v>
      </c>
      <c r="G26" s="28">
        <v>3</v>
      </c>
      <c r="H26" s="107">
        <v>370.00400000000002</v>
      </c>
      <c r="I26" s="46">
        <v>8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7">
        <v>8</v>
      </c>
      <c r="B27" s="48" t="s">
        <v>549</v>
      </c>
      <c r="C27" s="48" t="s">
        <v>484</v>
      </c>
      <c r="D27" s="108" t="s">
        <v>80</v>
      </c>
      <c r="E27" s="108" t="s">
        <v>562</v>
      </c>
      <c r="F27" s="105">
        <v>0</v>
      </c>
      <c r="G27" s="34">
        <v>0</v>
      </c>
      <c r="H27" s="108">
        <v>0</v>
      </c>
      <c r="I27" s="49">
        <v>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 t="s">
        <v>537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10" t="s">
        <v>277</v>
      </c>
      <c r="E31" s="37" t="s">
        <v>167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10" t="s">
        <v>168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4A46EC5B-9C98-4D71-9B62-FAFBF92676B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73DF-0017-45E3-B325-6CD052261697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2" width="5" style="10"/>
    <col min="3" max="3" width="5.140625" style="10" bestFit="1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9" width="5" style="10"/>
    <col min="10" max="10" width="5.7109375" style="10" bestFit="1" customWidth="1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565</v>
      </c>
      <c r="B1" s="2"/>
      <c r="C1" s="2"/>
      <c r="D1" s="3"/>
      <c r="E1" s="3"/>
      <c r="F1" s="3"/>
      <c r="G1" s="55"/>
      <c r="H1" s="3"/>
      <c r="I1" s="4" t="s">
        <v>477</v>
      </c>
      <c r="J1" s="56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566</v>
      </c>
      <c r="B4" s="60"/>
      <c r="C4" s="61">
        <v>584</v>
      </c>
      <c r="D4" s="60"/>
      <c r="E4" s="62" t="s">
        <v>15</v>
      </c>
      <c r="F4" s="109">
        <f>SUM(F5:F7)</f>
        <v>592.01</v>
      </c>
      <c r="G4" s="64" t="s">
        <v>291</v>
      </c>
      <c r="H4" s="59" t="s">
        <v>567</v>
      </c>
      <c r="I4" s="60"/>
      <c r="J4" s="61">
        <v>585</v>
      </c>
      <c r="K4" s="60"/>
      <c r="L4" s="62" t="s">
        <v>15</v>
      </c>
      <c r="M4" s="109">
        <f>SUM(M5:M7)</f>
        <v>581.00900000000001</v>
      </c>
      <c r="N4"/>
    </row>
    <row r="5" spans="1:25" ht="15.75" customHeight="1" x14ac:dyDescent="0.3">
      <c r="A5" s="110" t="s">
        <v>508</v>
      </c>
      <c r="B5" s="111"/>
      <c r="C5" s="112"/>
      <c r="D5" s="99">
        <v>100.003</v>
      </c>
      <c r="E5" s="99">
        <v>98</v>
      </c>
      <c r="F5" s="113">
        <f>SUM(D5:E5)</f>
        <v>198.00299999999999</v>
      </c>
      <c r="G5"/>
      <c r="H5" s="110" t="s">
        <v>486</v>
      </c>
      <c r="I5" s="111"/>
      <c r="J5" s="112"/>
      <c r="K5" s="99">
        <v>100.003</v>
      </c>
      <c r="L5" s="99">
        <v>95.001000000000005</v>
      </c>
      <c r="M5" s="113">
        <f>SUM(K5:L5)</f>
        <v>195.00400000000002</v>
      </c>
      <c r="N5"/>
    </row>
    <row r="6" spans="1:25" ht="15.75" customHeight="1" x14ac:dyDescent="0.3">
      <c r="A6" s="114" t="s">
        <v>502</v>
      </c>
      <c r="B6" s="115"/>
      <c r="C6" s="116"/>
      <c r="D6" s="117">
        <v>99.003</v>
      </c>
      <c r="E6" s="117">
        <v>97.001999999999995</v>
      </c>
      <c r="F6" s="118">
        <f>SUM(D6:E6)</f>
        <v>196.005</v>
      </c>
      <c r="G6"/>
      <c r="H6" s="114" t="s">
        <v>509</v>
      </c>
      <c r="I6" s="115"/>
      <c r="J6" s="116"/>
      <c r="K6" s="117">
        <v>98</v>
      </c>
      <c r="L6" s="117">
        <v>96.001999999999995</v>
      </c>
      <c r="M6" s="118">
        <f>SUM(K6:L6)</f>
        <v>194.00200000000001</v>
      </c>
      <c r="N6"/>
    </row>
    <row r="7" spans="1:25" ht="15.75" customHeight="1" x14ac:dyDescent="0.3">
      <c r="A7" s="119" t="s">
        <v>495</v>
      </c>
      <c r="B7" s="120"/>
      <c r="C7" s="121"/>
      <c r="D7" s="104">
        <v>99.001999999999995</v>
      </c>
      <c r="E7" s="104">
        <v>99</v>
      </c>
      <c r="F7" s="122">
        <f>SUM(D7:E7)</f>
        <v>198.00200000000001</v>
      </c>
      <c r="G7"/>
      <c r="H7" s="119" t="s">
        <v>511</v>
      </c>
      <c r="I7" s="120"/>
      <c r="J7" s="121"/>
      <c r="K7" s="104">
        <v>97</v>
      </c>
      <c r="L7" s="104">
        <v>95.003</v>
      </c>
      <c r="M7" s="122">
        <f>SUM(K7:L7)</f>
        <v>192.00299999999999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59" t="s">
        <v>568</v>
      </c>
      <c r="B9" s="60"/>
      <c r="C9" s="61">
        <v>586</v>
      </c>
      <c r="D9" s="60"/>
      <c r="E9" s="62" t="s">
        <v>15</v>
      </c>
      <c r="F9" s="109">
        <f>SUM(F10:F12)</f>
        <v>393.00700000000001</v>
      </c>
      <c r="G9" s="64" t="s">
        <v>291</v>
      </c>
      <c r="H9" s="59" t="s">
        <v>569</v>
      </c>
      <c r="I9" s="60"/>
      <c r="J9" s="61">
        <v>580</v>
      </c>
      <c r="K9" s="60"/>
      <c r="L9" s="62" t="s">
        <v>15</v>
      </c>
      <c r="M9" s="109">
        <f>SUM(M10:M12)</f>
        <v>583.01</v>
      </c>
      <c r="N9"/>
    </row>
    <row r="10" spans="1:25" ht="15.75" customHeight="1" x14ac:dyDescent="0.3">
      <c r="A10" s="110" t="s">
        <v>488</v>
      </c>
      <c r="B10" s="111"/>
      <c r="C10" s="112"/>
      <c r="D10" s="99">
        <v>100.003</v>
      </c>
      <c r="E10" s="99">
        <v>97.001000000000005</v>
      </c>
      <c r="F10" s="113">
        <f>SUM(D10:E10)</f>
        <v>197.00400000000002</v>
      </c>
      <c r="G10"/>
      <c r="H10" s="110" t="s">
        <v>507</v>
      </c>
      <c r="I10" s="111"/>
      <c r="J10" s="112"/>
      <c r="K10" s="99">
        <v>99.001999999999995</v>
      </c>
      <c r="L10" s="99">
        <v>98.001999999999995</v>
      </c>
      <c r="M10" s="113">
        <f>SUM(K10:L10)</f>
        <v>197.00399999999999</v>
      </c>
      <c r="N10"/>
    </row>
    <row r="11" spans="1:25" ht="15.75" customHeight="1" x14ac:dyDescent="0.3">
      <c r="A11" s="114" t="s">
        <v>515</v>
      </c>
      <c r="B11" s="115"/>
      <c r="C11" s="116"/>
      <c r="D11" s="117" t="s">
        <v>80</v>
      </c>
      <c r="E11" s="117"/>
      <c r="F11" s="118">
        <f>SUM(D11:E11)</f>
        <v>0</v>
      </c>
      <c r="G11"/>
      <c r="H11" s="114" t="s">
        <v>500</v>
      </c>
      <c r="I11" s="115"/>
      <c r="J11" s="116"/>
      <c r="K11" s="117">
        <v>98.001999999999995</v>
      </c>
      <c r="L11" s="117">
        <v>96.001999999999995</v>
      </c>
      <c r="M11" s="118">
        <f>SUM(K11:L11)</f>
        <v>194.00399999999999</v>
      </c>
      <c r="N11"/>
    </row>
    <row r="12" spans="1:25" ht="15.75" customHeight="1" x14ac:dyDescent="0.3">
      <c r="A12" s="119" t="s">
        <v>499</v>
      </c>
      <c r="B12" s="120"/>
      <c r="C12" s="121"/>
      <c r="D12" s="104">
        <v>98.001999999999995</v>
      </c>
      <c r="E12" s="104">
        <v>98.001000000000005</v>
      </c>
      <c r="F12" s="122">
        <f>SUM(D12:E12)</f>
        <v>196.00299999999999</v>
      </c>
      <c r="G12"/>
      <c r="H12" s="119" t="s">
        <v>543</v>
      </c>
      <c r="I12" s="120"/>
      <c r="J12" s="121"/>
      <c r="K12" s="104">
        <v>97</v>
      </c>
      <c r="L12" s="104">
        <v>95.001999999999995</v>
      </c>
      <c r="M12" s="122">
        <f>SUM(K12:L12)</f>
        <v>192.00200000000001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9" t="s">
        <v>570</v>
      </c>
      <c r="B14" s="60"/>
      <c r="C14" s="61">
        <v>591</v>
      </c>
      <c r="D14" s="60"/>
      <c r="E14" s="62" t="s">
        <v>15</v>
      </c>
      <c r="F14" s="109">
        <f>SUM(F15:F17)</f>
        <v>585.01099999999997</v>
      </c>
      <c r="G14" s="64" t="s">
        <v>291</v>
      </c>
      <c r="H14" s="70" t="s">
        <v>571</v>
      </c>
      <c r="I14" s="70"/>
      <c r="J14" s="123">
        <v>585</v>
      </c>
      <c r="K14" s="70"/>
      <c r="L14" s="70"/>
      <c r="M14" s="10">
        <v>585</v>
      </c>
      <c r="N14"/>
    </row>
    <row r="15" spans="1:25" ht="15.75" customHeight="1" x14ac:dyDescent="0.3">
      <c r="A15" s="110" t="s">
        <v>485</v>
      </c>
      <c r="B15" s="111"/>
      <c r="C15" s="112"/>
      <c r="D15" s="99">
        <v>99.001000000000005</v>
      </c>
      <c r="E15" s="99">
        <v>98.001000000000005</v>
      </c>
      <c r="F15" s="113">
        <f>SUM(D15:E15)</f>
        <v>197.00200000000001</v>
      </c>
      <c r="G15"/>
      <c r="H15" s="70"/>
      <c r="I15" s="70"/>
      <c r="J15" s="70"/>
      <c r="K15" s="70"/>
      <c r="L15" s="70"/>
      <c r="M15" s="70"/>
      <c r="N15"/>
    </row>
    <row r="16" spans="1:25" ht="15.75" customHeight="1" x14ac:dyDescent="0.3">
      <c r="A16" s="114" t="s">
        <v>489</v>
      </c>
      <c r="B16" s="115"/>
      <c r="C16" s="116"/>
      <c r="D16" s="117">
        <v>95.001000000000005</v>
      </c>
      <c r="E16" s="117">
        <v>94.001000000000005</v>
      </c>
      <c r="F16" s="118">
        <f>SUM(D16:E16)</f>
        <v>189.00200000000001</v>
      </c>
      <c r="G16"/>
      <c r="H16" s="70"/>
      <c r="I16" s="70"/>
      <c r="J16" s="70"/>
      <c r="K16" s="70"/>
      <c r="L16" s="70"/>
      <c r="M16" s="70"/>
      <c r="N16"/>
    </row>
    <row r="17" spans="1:20" ht="15.75" customHeight="1" x14ac:dyDescent="0.3">
      <c r="A17" s="119" t="s">
        <v>483</v>
      </c>
      <c r="B17" s="120"/>
      <c r="C17" s="121"/>
      <c r="D17" s="104">
        <v>100.002</v>
      </c>
      <c r="E17" s="104">
        <v>99.004999999999995</v>
      </c>
      <c r="F17" s="122">
        <f>SUM(D17:E17)</f>
        <v>199.00700000000001</v>
      </c>
      <c r="G17"/>
      <c r="H17" s="70"/>
      <c r="I17" s="70"/>
      <c r="J17" s="70"/>
      <c r="K17" s="70"/>
      <c r="L17" s="70"/>
      <c r="M17" s="70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1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572</v>
      </c>
      <c r="E20" s="10"/>
      <c r="H20" s="65" t="s">
        <v>566</v>
      </c>
      <c r="I20" s="124">
        <v>2</v>
      </c>
      <c r="J20" s="124">
        <v>1</v>
      </c>
      <c r="K20" s="124">
        <v>1</v>
      </c>
      <c r="L20" s="124"/>
      <c r="M20" s="125">
        <v>1177.019</v>
      </c>
      <c r="N20" s="126">
        <v>3</v>
      </c>
    </row>
    <row r="21" spans="1:20" ht="15.75" customHeight="1" x14ac:dyDescent="0.3">
      <c r="B21" s="73" t="s">
        <v>573</v>
      </c>
      <c r="E21" s="10"/>
      <c r="H21" s="127" t="s">
        <v>570</v>
      </c>
      <c r="I21" s="28">
        <v>2</v>
      </c>
      <c r="J21" s="28">
        <v>1</v>
      </c>
      <c r="K21" s="28">
        <v>1</v>
      </c>
      <c r="L21" s="28"/>
      <c r="M21" s="128">
        <v>1174.0219999999999</v>
      </c>
      <c r="N21" s="29">
        <v>3</v>
      </c>
    </row>
    <row r="22" spans="1:20" ht="15.75" customHeight="1" x14ac:dyDescent="0.3">
      <c r="B22" s="9" t="s">
        <v>304</v>
      </c>
      <c r="E22" s="10"/>
      <c r="H22" s="129" t="s">
        <v>567</v>
      </c>
      <c r="I22" s="28">
        <v>2</v>
      </c>
      <c r="J22" s="28">
        <v>1</v>
      </c>
      <c r="K22" s="28"/>
      <c r="L22" s="28">
        <v>1</v>
      </c>
      <c r="M22" s="128">
        <v>1171.018</v>
      </c>
      <c r="N22" s="29">
        <v>2</v>
      </c>
    </row>
    <row r="23" spans="1:20" ht="15.75" customHeight="1" x14ac:dyDescent="0.3">
      <c r="H23" s="68" t="s">
        <v>571</v>
      </c>
      <c r="I23" s="28">
        <v>2</v>
      </c>
      <c r="J23" s="28"/>
      <c r="K23" s="28">
        <v>2</v>
      </c>
      <c r="L23" s="28"/>
      <c r="M23" s="128">
        <v>1170</v>
      </c>
      <c r="N23" s="29">
        <v>2</v>
      </c>
    </row>
    <row r="24" spans="1:20" ht="15.75" customHeight="1" x14ac:dyDescent="0.3">
      <c r="H24" s="68" t="s">
        <v>569</v>
      </c>
      <c r="I24" s="28">
        <v>2</v>
      </c>
      <c r="J24" s="28">
        <v>1</v>
      </c>
      <c r="K24" s="28"/>
      <c r="L24" s="28">
        <v>1</v>
      </c>
      <c r="M24" s="128">
        <v>1166.019</v>
      </c>
      <c r="N24" s="29">
        <v>2</v>
      </c>
    </row>
    <row r="25" spans="1:20" ht="15.75" customHeight="1" x14ac:dyDescent="0.3">
      <c r="H25" s="130" t="s">
        <v>568</v>
      </c>
      <c r="I25" s="34">
        <v>2</v>
      </c>
      <c r="J25" s="34"/>
      <c r="K25" s="34"/>
      <c r="L25" s="34">
        <v>2</v>
      </c>
      <c r="M25" s="131">
        <v>972.01199999999994</v>
      </c>
      <c r="N25" s="35">
        <v>0</v>
      </c>
    </row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6"/>
      <c r="F27" s="75"/>
      <c r="G27" s="76"/>
      <c r="H27" s="75"/>
      <c r="I27" s="75"/>
      <c r="J27" s="75"/>
      <c r="K27" s="75"/>
      <c r="L27" s="75"/>
      <c r="M27" s="75"/>
      <c r="N27" s="75"/>
      <c r="P27" s="7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9" t="s">
        <v>574</v>
      </c>
      <c r="B30" s="60"/>
      <c r="C30" s="61">
        <v>579</v>
      </c>
      <c r="D30" s="60"/>
      <c r="E30" s="62" t="s">
        <v>15</v>
      </c>
      <c r="F30" s="109">
        <f>SUM(F31:F33)</f>
        <v>591.00800000000004</v>
      </c>
      <c r="G30" s="64" t="s">
        <v>291</v>
      </c>
      <c r="H30" s="59" t="s">
        <v>575</v>
      </c>
      <c r="I30" s="60"/>
      <c r="J30" s="61">
        <v>558</v>
      </c>
      <c r="K30" s="60"/>
      <c r="L30" s="62" t="s">
        <v>15</v>
      </c>
      <c r="M30" s="109">
        <f>SUM(M31:M33)</f>
        <v>557.00800000000004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10" t="s">
        <v>523</v>
      </c>
      <c r="B31" s="111"/>
      <c r="C31" s="112"/>
      <c r="D31" s="99">
        <v>98.001999999999995</v>
      </c>
      <c r="E31" s="99">
        <v>98</v>
      </c>
      <c r="F31" s="113">
        <f>SUM(D31:E31)</f>
        <v>196.00200000000001</v>
      </c>
      <c r="G31"/>
      <c r="H31" s="110" t="s">
        <v>557</v>
      </c>
      <c r="I31" s="111"/>
      <c r="J31" s="112"/>
      <c r="K31" s="99">
        <v>93.001999999999995</v>
      </c>
      <c r="L31" s="99">
        <v>89.003</v>
      </c>
      <c r="M31" s="113">
        <f>SUM(K31:L31)</f>
        <v>182.005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14" t="s">
        <v>522</v>
      </c>
      <c r="B32" s="115"/>
      <c r="C32" s="116"/>
      <c r="D32" s="117">
        <v>99.001999999999995</v>
      </c>
      <c r="E32" s="117">
        <v>98</v>
      </c>
      <c r="F32" s="118">
        <f>SUM(D32:E32)</f>
        <v>197.00200000000001</v>
      </c>
      <c r="G32"/>
      <c r="H32" s="114" t="s">
        <v>548</v>
      </c>
      <c r="I32" s="115"/>
      <c r="J32" s="116"/>
      <c r="K32" s="117">
        <v>94.001999999999995</v>
      </c>
      <c r="L32" s="117">
        <v>90</v>
      </c>
      <c r="M32" s="118">
        <f>SUM(K32:L32)</f>
        <v>184.00200000000001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9" t="s">
        <v>497</v>
      </c>
      <c r="B33" s="120"/>
      <c r="C33" s="121"/>
      <c r="D33" s="104">
        <v>99.003</v>
      </c>
      <c r="E33" s="104">
        <v>99.001000000000005</v>
      </c>
      <c r="F33" s="122">
        <f>SUM(D33:E33)</f>
        <v>198.00400000000002</v>
      </c>
      <c r="G33"/>
      <c r="H33" s="119" t="s">
        <v>542</v>
      </c>
      <c r="I33" s="120"/>
      <c r="J33" s="121"/>
      <c r="K33" s="104">
        <v>96.001000000000005</v>
      </c>
      <c r="L33" s="104">
        <v>95</v>
      </c>
      <c r="M33" s="122">
        <f>SUM(K33:L33)</f>
        <v>191.001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59" t="s">
        <v>576</v>
      </c>
      <c r="B35" s="60"/>
      <c r="C35" s="61">
        <v>569</v>
      </c>
      <c r="D35" s="60"/>
      <c r="E35" s="62" t="s">
        <v>15</v>
      </c>
      <c r="F35" s="109">
        <f>SUM(F36:F38)</f>
        <v>549.00599999999997</v>
      </c>
      <c r="G35" s="64" t="s">
        <v>291</v>
      </c>
      <c r="H35" s="59" t="s">
        <v>577</v>
      </c>
      <c r="I35" s="60"/>
      <c r="J35" s="61">
        <v>567</v>
      </c>
      <c r="K35" s="60"/>
      <c r="L35" s="62" t="s">
        <v>15</v>
      </c>
      <c r="M35" s="109">
        <f>SUM(M36:M38)</f>
        <v>567.00500000000011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10" t="s">
        <v>558</v>
      </c>
      <c r="B36" s="111"/>
      <c r="C36" s="112"/>
      <c r="D36" s="99">
        <v>86</v>
      </c>
      <c r="E36" s="99">
        <v>77</v>
      </c>
      <c r="F36" s="113">
        <f>SUM(D36:E36)</f>
        <v>163</v>
      </c>
      <c r="G36"/>
      <c r="H36" s="110" t="s">
        <v>545</v>
      </c>
      <c r="I36" s="111"/>
      <c r="J36" s="112"/>
      <c r="K36" s="99">
        <v>94.001000000000005</v>
      </c>
      <c r="L36" s="99">
        <v>93</v>
      </c>
      <c r="M36" s="113">
        <f>SUM(K36:L36)</f>
        <v>187.001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14" t="s">
        <v>529</v>
      </c>
      <c r="B37" s="115"/>
      <c r="C37" s="116"/>
      <c r="D37" s="117">
        <v>100.004</v>
      </c>
      <c r="E37" s="117">
        <v>97.001000000000005</v>
      </c>
      <c r="F37" s="118">
        <f>SUM(D37:E37)</f>
        <v>197.005</v>
      </c>
      <c r="G37"/>
      <c r="H37" s="114" t="s">
        <v>547</v>
      </c>
      <c r="I37" s="115"/>
      <c r="J37" s="116"/>
      <c r="K37" s="117">
        <v>93</v>
      </c>
      <c r="L37" s="117">
        <v>91.001999999999995</v>
      </c>
      <c r="M37" s="118">
        <f>SUM(K37:L37)</f>
        <v>184.00200000000001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9" t="s">
        <v>521</v>
      </c>
      <c r="B38" s="120"/>
      <c r="C38" s="121"/>
      <c r="D38" s="104">
        <v>97.001000000000005</v>
      </c>
      <c r="E38" s="104">
        <v>92</v>
      </c>
      <c r="F38" s="122">
        <f>SUM(D38:E38)</f>
        <v>189.001</v>
      </c>
      <c r="G38"/>
      <c r="H38" s="119" t="s">
        <v>541</v>
      </c>
      <c r="I38" s="120"/>
      <c r="J38" s="121"/>
      <c r="K38" s="104">
        <v>99.001999999999995</v>
      </c>
      <c r="L38" s="104">
        <v>97</v>
      </c>
      <c r="M38" s="122">
        <f>SUM(K38:L38)</f>
        <v>196.00200000000001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59" t="s">
        <v>578</v>
      </c>
      <c r="B40" s="60"/>
      <c r="C40" s="61">
        <v>575</v>
      </c>
      <c r="D40" s="60"/>
      <c r="E40" s="62" t="s">
        <v>15</v>
      </c>
      <c r="F40" s="109">
        <f>SUM(F41:F43)</f>
        <v>578.005</v>
      </c>
      <c r="G40" s="64" t="s">
        <v>291</v>
      </c>
      <c r="H40" s="40" t="s">
        <v>579</v>
      </c>
      <c r="I40" s="40"/>
      <c r="J40" s="132">
        <v>564</v>
      </c>
      <c r="K40" s="40"/>
      <c r="L40" s="40"/>
      <c r="M40" s="40">
        <v>564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10" t="s">
        <v>525</v>
      </c>
      <c r="B41" s="111"/>
      <c r="C41" s="112"/>
      <c r="D41" s="99">
        <v>96.001000000000005</v>
      </c>
      <c r="E41" s="99">
        <v>92</v>
      </c>
      <c r="F41" s="113">
        <f>SUM(D41:E41)</f>
        <v>188.001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14" t="s">
        <v>528</v>
      </c>
      <c r="B42" s="115"/>
      <c r="C42" s="116"/>
      <c r="D42" s="117">
        <v>100.002</v>
      </c>
      <c r="E42" s="117">
        <v>99.001999999999995</v>
      </c>
      <c r="F42" s="118">
        <f>SUM(D42:E42)</f>
        <v>199.00399999999999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9" t="s">
        <v>532</v>
      </c>
      <c r="B43" s="120"/>
      <c r="C43" s="121"/>
      <c r="D43" s="104">
        <v>96</v>
      </c>
      <c r="E43" s="104">
        <v>95</v>
      </c>
      <c r="F43" s="122">
        <f>SUM(D43:E43)</f>
        <v>191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0"/>
      <c r="H45" s="71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580</v>
      </c>
      <c r="E46" s="10"/>
      <c r="H46" s="78" t="s">
        <v>574</v>
      </c>
      <c r="I46" s="66">
        <v>2</v>
      </c>
      <c r="J46" s="66">
        <v>2</v>
      </c>
      <c r="K46" s="66"/>
      <c r="L46" s="66"/>
      <c r="M46" s="133">
        <v>1167.0219999999999</v>
      </c>
      <c r="N46" s="79">
        <v>4</v>
      </c>
      <c r="O46" s="40"/>
      <c r="P46" s="40"/>
    </row>
    <row r="47" spans="1:20" ht="15.75" customHeight="1" x14ac:dyDescent="0.3">
      <c r="B47" s="80" t="s">
        <v>581</v>
      </c>
      <c r="E47" s="10"/>
      <c r="H47" s="81" t="s">
        <v>578</v>
      </c>
      <c r="I47" s="23">
        <v>2</v>
      </c>
      <c r="J47" s="23">
        <v>2</v>
      </c>
      <c r="K47" s="23"/>
      <c r="L47" s="23"/>
      <c r="M47" s="134">
        <v>1152.0129999999999</v>
      </c>
      <c r="N47" s="46">
        <v>4</v>
      </c>
      <c r="O47" s="40"/>
      <c r="P47" s="40"/>
    </row>
    <row r="48" spans="1:20" ht="15.75" customHeight="1" x14ac:dyDescent="0.3">
      <c r="B48" s="9" t="s">
        <v>304</v>
      </c>
      <c r="E48" s="10"/>
      <c r="H48" s="81" t="s">
        <v>577</v>
      </c>
      <c r="I48" s="23">
        <v>2</v>
      </c>
      <c r="J48" s="23">
        <v>1</v>
      </c>
      <c r="K48" s="23"/>
      <c r="L48" s="23">
        <v>1</v>
      </c>
      <c r="M48" s="134">
        <v>1135.0100000000002</v>
      </c>
      <c r="N48" s="46">
        <v>2</v>
      </c>
      <c r="O48" s="40"/>
      <c r="P48" s="40"/>
    </row>
    <row r="49" spans="1:16" ht="15.75" customHeight="1" x14ac:dyDescent="0.3">
      <c r="H49" s="81" t="s">
        <v>576</v>
      </c>
      <c r="I49" s="23">
        <v>2</v>
      </c>
      <c r="J49" s="23">
        <v>1</v>
      </c>
      <c r="K49" s="23"/>
      <c r="L49" s="23">
        <v>1</v>
      </c>
      <c r="M49" s="134">
        <v>1119.0140000000001</v>
      </c>
      <c r="N49" s="46">
        <v>2</v>
      </c>
      <c r="O49" s="40"/>
      <c r="P49" s="40"/>
    </row>
    <row r="50" spans="1:16" ht="15.75" customHeight="1" x14ac:dyDescent="0.3">
      <c r="H50" s="81" t="s">
        <v>579</v>
      </c>
      <c r="I50" s="23">
        <v>2</v>
      </c>
      <c r="J50" s="23"/>
      <c r="K50" s="23"/>
      <c r="L50" s="23">
        <v>2</v>
      </c>
      <c r="M50" s="134">
        <v>1128</v>
      </c>
      <c r="N50" s="46">
        <v>0</v>
      </c>
      <c r="O50" s="40"/>
      <c r="P50" s="40"/>
    </row>
    <row r="51" spans="1:16" ht="15.75" customHeight="1" x14ac:dyDescent="0.3">
      <c r="H51" s="82" t="s">
        <v>575</v>
      </c>
      <c r="I51" s="32">
        <v>2</v>
      </c>
      <c r="J51" s="32"/>
      <c r="K51" s="32"/>
      <c r="L51" s="32">
        <v>2</v>
      </c>
      <c r="M51" s="135">
        <v>1123.0150000000001</v>
      </c>
      <c r="N51" s="49">
        <v>0</v>
      </c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36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70" t="s">
        <v>537</v>
      </c>
      <c r="B53" s="70"/>
      <c r="C53" s="70"/>
      <c r="D53" s="70"/>
      <c r="E53" s="70"/>
      <c r="F53" s="70"/>
      <c r="G53" s="136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36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0" t="s">
        <v>538</v>
      </c>
      <c r="E55" s="83" t="s">
        <v>167</v>
      </c>
      <c r="G55" s="10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0" t="s">
        <v>168</v>
      </c>
      <c r="E56" s="10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36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36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36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36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36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36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36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36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36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36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36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36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36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36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36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36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36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36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36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36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36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36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36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36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36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36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36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36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36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36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36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36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36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36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36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36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36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36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36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36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36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36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36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36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36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36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36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36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36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36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36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36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36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36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36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9260F769-ADAA-4409-B322-C92F32067EF8}"/>
  </hyperlinks>
  <printOptions horizontalCentered="1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2B16-A0F3-4036-8A92-791BA70548C3}">
  <sheetPr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582</v>
      </c>
      <c r="C1" s="2"/>
      <c r="D1" s="3"/>
      <c r="E1" s="3"/>
      <c r="F1" s="3"/>
      <c r="G1" s="3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58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583</v>
      </c>
      <c r="D3" s="9"/>
      <c r="E3" s="9" t="s">
        <v>584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480</v>
      </c>
      <c r="C5" s="16" t="s">
        <v>481</v>
      </c>
      <c r="D5" s="99">
        <v>100.001</v>
      </c>
      <c r="E5" s="99">
        <v>100</v>
      </c>
      <c r="F5" s="100">
        <f t="shared" ref="F5:F13" si="0">SUM(D5:E5)</f>
        <v>200.001</v>
      </c>
      <c r="G5" s="18">
        <v>8</v>
      </c>
      <c r="H5" s="100">
        <v>400.00800000000004</v>
      </c>
      <c r="I5" s="19">
        <v>16</v>
      </c>
      <c r="K5" s="10"/>
    </row>
    <row r="6" spans="1:25" ht="15.75" customHeight="1" x14ac:dyDescent="0.3">
      <c r="A6" s="21">
        <v>2</v>
      </c>
      <c r="B6" s="27" t="s">
        <v>159</v>
      </c>
      <c r="C6" s="27" t="s">
        <v>110</v>
      </c>
      <c r="D6" s="101">
        <v>100.004</v>
      </c>
      <c r="E6" s="101">
        <v>100.004</v>
      </c>
      <c r="F6" s="102">
        <f t="shared" si="0"/>
        <v>200.00800000000001</v>
      </c>
      <c r="G6" s="24">
        <v>9</v>
      </c>
      <c r="H6" s="103">
        <v>400.01300000000003</v>
      </c>
      <c r="I6" s="26">
        <v>15</v>
      </c>
      <c r="K6" s="10"/>
    </row>
    <row r="7" spans="1:25" ht="15.75" customHeight="1" x14ac:dyDescent="0.3">
      <c r="A7" s="21">
        <v>6</v>
      </c>
      <c r="B7" s="27" t="s">
        <v>160</v>
      </c>
      <c r="C7" s="27" t="s">
        <v>161</v>
      </c>
      <c r="D7" s="101">
        <v>100</v>
      </c>
      <c r="E7" s="101">
        <v>99.003</v>
      </c>
      <c r="F7" s="102">
        <f t="shared" si="0"/>
        <v>199.00299999999999</v>
      </c>
      <c r="G7" s="24">
        <v>6</v>
      </c>
      <c r="H7" s="102">
        <v>399.01099999999997</v>
      </c>
      <c r="I7" s="29">
        <v>15</v>
      </c>
      <c r="J7" s="87"/>
      <c r="K7" s="10"/>
    </row>
    <row r="8" spans="1:25" ht="15.75" customHeight="1" x14ac:dyDescent="0.3">
      <c r="A8" s="21">
        <v>4</v>
      </c>
      <c r="B8" s="27" t="s">
        <v>515</v>
      </c>
      <c r="C8" s="27" t="s">
        <v>270</v>
      </c>
      <c r="D8" s="101">
        <v>100.002</v>
      </c>
      <c r="E8" s="101">
        <v>99.001000000000005</v>
      </c>
      <c r="F8" s="102">
        <f t="shared" si="0"/>
        <v>199.00299999999999</v>
      </c>
      <c r="G8" s="24">
        <v>6</v>
      </c>
      <c r="H8" s="102">
        <v>399.00900000000001</v>
      </c>
      <c r="I8" s="29">
        <v>13</v>
      </c>
    </row>
    <row r="9" spans="1:25" ht="15.75" customHeight="1" x14ac:dyDescent="0.3">
      <c r="A9" s="21">
        <v>8</v>
      </c>
      <c r="B9" s="27" t="s">
        <v>585</v>
      </c>
      <c r="C9" s="27" t="s">
        <v>586</v>
      </c>
      <c r="D9" s="101">
        <v>100.002</v>
      </c>
      <c r="E9" s="101">
        <v>99.001999999999995</v>
      </c>
      <c r="F9" s="102">
        <f t="shared" si="0"/>
        <v>199.00399999999999</v>
      </c>
      <c r="G9" s="24">
        <v>7</v>
      </c>
      <c r="H9" s="102">
        <v>397.00699999999995</v>
      </c>
      <c r="I9" s="29">
        <v>10</v>
      </c>
    </row>
    <row r="10" spans="1:25" x14ac:dyDescent="0.3">
      <c r="A10" s="21">
        <v>5</v>
      </c>
      <c r="B10" s="27" t="s">
        <v>587</v>
      </c>
      <c r="C10" s="27" t="s">
        <v>586</v>
      </c>
      <c r="D10" s="101">
        <v>100.001</v>
      </c>
      <c r="E10" s="101">
        <v>97.003</v>
      </c>
      <c r="F10" s="102">
        <f t="shared" si="0"/>
        <v>197.00400000000002</v>
      </c>
      <c r="G10" s="24">
        <v>2</v>
      </c>
      <c r="H10" s="102">
        <v>396.00700000000001</v>
      </c>
      <c r="I10" s="29">
        <v>6</v>
      </c>
    </row>
    <row r="11" spans="1:25" x14ac:dyDescent="0.3">
      <c r="A11" s="21">
        <v>3</v>
      </c>
      <c r="B11" s="27" t="s">
        <v>485</v>
      </c>
      <c r="C11" s="27" t="s">
        <v>484</v>
      </c>
      <c r="D11" s="101">
        <v>98.001999999999995</v>
      </c>
      <c r="E11" s="101">
        <v>97.001000000000005</v>
      </c>
      <c r="F11" s="102">
        <f t="shared" si="0"/>
        <v>195.00299999999999</v>
      </c>
      <c r="G11" s="24">
        <v>1</v>
      </c>
      <c r="H11" s="102">
        <v>395.00599999999997</v>
      </c>
      <c r="I11" s="29">
        <v>6</v>
      </c>
    </row>
    <row r="12" spans="1:25" x14ac:dyDescent="0.3">
      <c r="A12" s="21">
        <v>7</v>
      </c>
      <c r="B12" s="27" t="s">
        <v>482</v>
      </c>
      <c r="C12" s="27" t="s">
        <v>110</v>
      </c>
      <c r="D12" s="101">
        <v>100.004</v>
      </c>
      <c r="E12" s="101">
        <v>98.004999999999995</v>
      </c>
      <c r="F12" s="102">
        <f t="shared" si="0"/>
        <v>198.00900000000001</v>
      </c>
      <c r="G12" s="24">
        <v>3</v>
      </c>
      <c r="H12" s="102">
        <v>395.01100000000002</v>
      </c>
      <c r="I12" s="29">
        <v>5</v>
      </c>
    </row>
    <row r="13" spans="1:25" x14ac:dyDescent="0.3">
      <c r="A13" s="30">
        <v>1</v>
      </c>
      <c r="B13" s="31" t="s">
        <v>588</v>
      </c>
      <c r="C13" s="31" t="s">
        <v>586</v>
      </c>
      <c r="D13" s="104">
        <v>100.001</v>
      </c>
      <c r="E13" s="104">
        <v>99</v>
      </c>
      <c r="F13" s="105">
        <f t="shared" si="0"/>
        <v>199.001</v>
      </c>
      <c r="G13" s="33">
        <v>4</v>
      </c>
      <c r="H13" s="105">
        <v>393.00300000000004</v>
      </c>
      <c r="I13" s="53">
        <v>5</v>
      </c>
    </row>
    <row r="15" spans="1:25" x14ac:dyDescent="0.3">
      <c r="A15" s="1"/>
      <c r="B15" s="8" t="s">
        <v>7</v>
      </c>
      <c r="C15" s="9" t="s">
        <v>589</v>
      </c>
      <c r="D15" s="9"/>
      <c r="E15" s="9" t="s">
        <v>590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7</v>
      </c>
      <c r="B17" s="16" t="s">
        <v>591</v>
      </c>
      <c r="C17" s="16" t="s">
        <v>69</v>
      </c>
      <c r="D17" s="99">
        <v>100.003</v>
      </c>
      <c r="E17" s="99">
        <v>100.002</v>
      </c>
      <c r="F17" s="100">
        <f t="shared" ref="F17:F25" si="1">SUM(D17:E17)</f>
        <v>200.005</v>
      </c>
      <c r="G17" s="18">
        <v>9</v>
      </c>
      <c r="H17" s="100">
        <v>400.01099999999997</v>
      </c>
      <c r="I17" s="19">
        <v>18</v>
      </c>
    </row>
    <row r="18" spans="1:9" x14ac:dyDescent="0.3">
      <c r="A18" s="21">
        <v>9</v>
      </c>
      <c r="B18" s="27" t="s">
        <v>592</v>
      </c>
      <c r="C18" s="27" t="s">
        <v>484</v>
      </c>
      <c r="D18" s="101">
        <v>100.004</v>
      </c>
      <c r="E18" s="101">
        <v>99.003</v>
      </c>
      <c r="F18" s="102">
        <f t="shared" si="1"/>
        <v>199.00700000000001</v>
      </c>
      <c r="G18" s="24">
        <v>8</v>
      </c>
      <c r="H18" s="102">
        <v>397.00900000000001</v>
      </c>
      <c r="I18" s="29">
        <v>16</v>
      </c>
    </row>
    <row r="19" spans="1:9" x14ac:dyDescent="0.3">
      <c r="A19" s="21">
        <v>8</v>
      </c>
      <c r="B19" s="27" t="s">
        <v>483</v>
      </c>
      <c r="C19" s="27" t="s">
        <v>484</v>
      </c>
      <c r="D19" s="101">
        <v>100.001</v>
      </c>
      <c r="E19" s="101">
        <v>99.001000000000005</v>
      </c>
      <c r="F19" s="102">
        <f t="shared" si="1"/>
        <v>199.00200000000001</v>
      </c>
      <c r="G19" s="24">
        <v>6</v>
      </c>
      <c r="H19" s="102">
        <v>396.00600000000003</v>
      </c>
      <c r="I19" s="29">
        <v>11</v>
      </c>
    </row>
    <row r="20" spans="1:9" x14ac:dyDescent="0.3">
      <c r="A20" s="21">
        <v>3</v>
      </c>
      <c r="B20" s="27" t="s">
        <v>508</v>
      </c>
      <c r="C20" s="27" t="s">
        <v>496</v>
      </c>
      <c r="D20" s="101">
        <v>100.002</v>
      </c>
      <c r="E20" s="101">
        <v>99.001999999999995</v>
      </c>
      <c r="F20" s="102">
        <f t="shared" si="1"/>
        <v>199.00399999999999</v>
      </c>
      <c r="G20" s="24">
        <v>7</v>
      </c>
      <c r="H20" s="102">
        <v>396.00599999999997</v>
      </c>
      <c r="I20" s="29">
        <v>11</v>
      </c>
    </row>
    <row r="21" spans="1:9" x14ac:dyDescent="0.3">
      <c r="A21" s="21">
        <v>2</v>
      </c>
      <c r="B21" s="27" t="s">
        <v>493</v>
      </c>
      <c r="C21" s="27" t="s">
        <v>494</v>
      </c>
      <c r="D21" s="101">
        <v>99.003</v>
      </c>
      <c r="E21" s="101">
        <v>98.001000000000005</v>
      </c>
      <c r="F21" s="102">
        <f t="shared" si="1"/>
        <v>197.00400000000002</v>
      </c>
      <c r="G21" s="24">
        <v>4</v>
      </c>
      <c r="H21" s="102">
        <v>395.005</v>
      </c>
      <c r="I21" s="29">
        <v>11</v>
      </c>
    </row>
    <row r="22" spans="1:9" x14ac:dyDescent="0.3">
      <c r="A22" s="21">
        <v>1</v>
      </c>
      <c r="B22" s="27" t="s">
        <v>593</v>
      </c>
      <c r="C22" s="27" t="s">
        <v>586</v>
      </c>
      <c r="D22" s="101">
        <v>99.003</v>
      </c>
      <c r="E22" s="101">
        <v>97.001000000000005</v>
      </c>
      <c r="F22" s="102">
        <f t="shared" si="1"/>
        <v>196.00400000000002</v>
      </c>
      <c r="G22" s="24">
        <v>2</v>
      </c>
      <c r="H22" s="102">
        <v>394.005</v>
      </c>
      <c r="I22" s="26">
        <v>9</v>
      </c>
    </row>
    <row r="23" spans="1:9" x14ac:dyDescent="0.3">
      <c r="A23" s="21">
        <v>4</v>
      </c>
      <c r="B23" s="27" t="s">
        <v>502</v>
      </c>
      <c r="C23" s="27" t="s">
        <v>496</v>
      </c>
      <c r="D23" s="101">
        <v>99.003</v>
      </c>
      <c r="E23" s="101">
        <v>98.001000000000005</v>
      </c>
      <c r="F23" s="102">
        <f t="shared" si="1"/>
        <v>197.00400000000002</v>
      </c>
      <c r="G23" s="24">
        <v>4</v>
      </c>
      <c r="H23" s="102">
        <v>393.00900000000001</v>
      </c>
      <c r="I23" s="29">
        <v>7</v>
      </c>
    </row>
    <row r="24" spans="1:9" x14ac:dyDescent="0.3">
      <c r="A24" s="21">
        <v>6</v>
      </c>
      <c r="B24" s="27" t="s">
        <v>594</v>
      </c>
      <c r="C24" s="27" t="s">
        <v>484</v>
      </c>
      <c r="D24" s="101">
        <v>100.001</v>
      </c>
      <c r="E24" s="101">
        <v>98</v>
      </c>
      <c r="F24" s="102">
        <f t="shared" si="1"/>
        <v>198.001</v>
      </c>
      <c r="G24" s="24">
        <v>5</v>
      </c>
      <c r="H24" s="102">
        <v>393.00200000000001</v>
      </c>
      <c r="I24" s="29">
        <v>7</v>
      </c>
    </row>
    <row r="25" spans="1:9" x14ac:dyDescent="0.3">
      <c r="A25" s="30">
        <v>5</v>
      </c>
      <c r="B25" s="31" t="s">
        <v>490</v>
      </c>
      <c r="C25" s="31" t="s">
        <v>481</v>
      </c>
      <c r="D25" s="104" t="s">
        <v>137</v>
      </c>
      <c r="E25" s="104"/>
      <c r="F25" s="105">
        <f t="shared" si="1"/>
        <v>0</v>
      </c>
      <c r="G25" s="33">
        <v>0</v>
      </c>
      <c r="H25" s="105">
        <v>0</v>
      </c>
      <c r="I25" s="35">
        <v>0</v>
      </c>
    </row>
    <row r="27" spans="1:9" x14ac:dyDescent="0.3">
      <c r="A27" s="1"/>
      <c r="B27" s="8" t="s">
        <v>46</v>
      </c>
      <c r="C27" s="9" t="s">
        <v>595</v>
      </c>
      <c r="D27" s="9"/>
      <c r="E27" s="9" t="s">
        <v>596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8</v>
      </c>
      <c r="B29" s="16" t="s">
        <v>489</v>
      </c>
      <c r="C29" s="16" t="s">
        <v>484</v>
      </c>
      <c r="D29" s="99">
        <v>100.002</v>
      </c>
      <c r="E29" s="99">
        <v>99.001000000000005</v>
      </c>
      <c r="F29" s="100">
        <f t="shared" ref="F29:F37" si="2">SUM(D29:E29)</f>
        <v>199.00299999999999</v>
      </c>
      <c r="G29" s="18">
        <v>8</v>
      </c>
      <c r="H29" s="100">
        <v>396.005</v>
      </c>
      <c r="I29" s="19">
        <v>16</v>
      </c>
    </row>
    <row r="30" spans="1:9" x14ac:dyDescent="0.3">
      <c r="A30" s="21">
        <v>1</v>
      </c>
      <c r="B30" s="27" t="s">
        <v>597</v>
      </c>
      <c r="C30" s="27" t="s">
        <v>383</v>
      </c>
      <c r="D30" s="101">
        <v>100.002</v>
      </c>
      <c r="E30" s="101">
        <v>100.002</v>
      </c>
      <c r="F30" s="102">
        <f t="shared" si="2"/>
        <v>200.00399999999999</v>
      </c>
      <c r="G30" s="24">
        <v>9</v>
      </c>
      <c r="H30" s="102">
        <v>395.00599999999997</v>
      </c>
      <c r="I30" s="26">
        <v>14</v>
      </c>
    </row>
    <row r="31" spans="1:9" x14ac:dyDescent="0.3">
      <c r="A31" s="21">
        <v>6</v>
      </c>
      <c r="B31" s="27" t="s">
        <v>68</v>
      </c>
      <c r="C31" s="27" t="s">
        <v>69</v>
      </c>
      <c r="D31" s="101">
        <v>100</v>
      </c>
      <c r="E31" s="101">
        <v>99.001999999999995</v>
      </c>
      <c r="F31" s="102">
        <f t="shared" si="2"/>
        <v>199.00200000000001</v>
      </c>
      <c r="G31" s="24">
        <v>7</v>
      </c>
      <c r="H31" s="102">
        <v>395.00400000000002</v>
      </c>
      <c r="I31" s="29">
        <v>14</v>
      </c>
    </row>
    <row r="32" spans="1:9" x14ac:dyDescent="0.3">
      <c r="A32" s="21">
        <v>7</v>
      </c>
      <c r="B32" s="27" t="s">
        <v>598</v>
      </c>
      <c r="C32" s="27" t="s">
        <v>586</v>
      </c>
      <c r="D32" s="101">
        <v>99.001000000000005</v>
      </c>
      <c r="E32" s="101">
        <v>98.001999999999995</v>
      </c>
      <c r="F32" s="102">
        <f t="shared" si="2"/>
        <v>197.00299999999999</v>
      </c>
      <c r="G32" s="24">
        <v>5</v>
      </c>
      <c r="H32" s="102">
        <v>393.00400000000002</v>
      </c>
      <c r="I32" s="29">
        <v>11</v>
      </c>
    </row>
    <row r="33" spans="1:9" x14ac:dyDescent="0.3">
      <c r="A33" s="21">
        <v>9</v>
      </c>
      <c r="B33" s="27" t="s">
        <v>599</v>
      </c>
      <c r="C33" s="27" t="s">
        <v>161</v>
      </c>
      <c r="D33" s="101">
        <v>94.001000000000005</v>
      </c>
      <c r="E33" s="101">
        <v>94</v>
      </c>
      <c r="F33" s="102">
        <f t="shared" si="2"/>
        <v>188.001</v>
      </c>
      <c r="G33" s="24">
        <v>1</v>
      </c>
      <c r="H33" s="102">
        <v>387.00200000000001</v>
      </c>
      <c r="I33" s="29">
        <v>10</v>
      </c>
    </row>
    <row r="34" spans="1:9" x14ac:dyDescent="0.3">
      <c r="A34" s="21">
        <v>3</v>
      </c>
      <c r="B34" s="27" t="s">
        <v>504</v>
      </c>
      <c r="C34" s="27" t="s">
        <v>110</v>
      </c>
      <c r="D34" s="101">
        <v>99.001000000000005</v>
      </c>
      <c r="E34" s="101">
        <v>99</v>
      </c>
      <c r="F34" s="102">
        <f t="shared" si="2"/>
        <v>198.001</v>
      </c>
      <c r="G34" s="24">
        <v>6</v>
      </c>
      <c r="H34" s="102">
        <v>392.005</v>
      </c>
      <c r="I34" s="29">
        <v>9</v>
      </c>
    </row>
    <row r="35" spans="1:9" x14ac:dyDescent="0.3">
      <c r="A35" s="21">
        <v>2</v>
      </c>
      <c r="B35" s="27" t="s">
        <v>488</v>
      </c>
      <c r="C35" s="27" t="s">
        <v>270</v>
      </c>
      <c r="D35" s="101">
        <v>98.003</v>
      </c>
      <c r="E35" s="101">
        <v>96.004000000000005</v>
      </c>
      <c r="F35" s="102">
        <f t="shared" si="2"/>
        <v>194.00700000000001</v>
      </c>
      <c r="G35" s="24">
        <v>2</v>
      </c>
      <c r="H35" s="102">
        <v>389.00800000000004</v>
      </c>
      <c r="I35" s="29">
        <v>6</v>
      </c>
    </row>
    <row r="36" spans="1:9" x14ac:dyDescent="0.3">
      <c r="A36" s="21">
        <v>4</v>
      </c>
      <c r="B36" s="27" t="s">
        <v>600</v>
      </c>
      <c r="C36" s="27" t="s">
        <v>601</v>
      </c>
      <c r="D36" s="101">
        <v>98.001999999999995</v>
      </c>
      <c r="E36" s="101">
        <v>98.001000000000005</v>
      </c>
      <c r="F36" s="102">
        <f t="shared" si="2"/>
        <v>196.00299999999999</v>
      </c>
      <c r="G36" s="24">
        <v>4</v>
      </c>
      <c r="H36" s="102">
        <v>388.00599999999997</v>
      </c>
      <c r="I36" s="29">
        <v>6</v>
      </c>
    </row>
    <row r="37" spans="1:9" x14ac:dyDescent="0.3">
      <c r="A37" s="30">
        <v>5</v>
      </c>
      <c r="B37" s="31" t="s">
        <v>602</v>
      </c>
      <c r="C37" s="31" t="s">
        <v>586</v>
      </c>
      <c r="D37" s="104">
        <v>98.001999999999995</v>
      </c>
      <c r="E37" s="104">
        <v>98.001000000000005</v>
      </c>
      <c r="F37" s="105">
        <f t="shared" si="2"/>
        <v>196.00299999999999</v>
      </c>
      <c r="G37" s="33">
        <v>4</v>
      </c>
      <c r="H37" s="105">
        <v>388.00299999999999</v>
      </c>
      <c r="I37" s="35">
        <v>5</v>
      </c>
    </row>
    <row r="39" spans="1:9" x14ac:dyDescent="0.3">
      <c r="A39" s="1"/>
      <c r="B39" s="8" t="s">
        <v>49</v>
      </c>
      <c r="C39" s="9" t="s">
        <v>603</v>
      </c>
      <c r="D39" s="9"/>
      <c r="E39" s="9" t="s">
        <v>604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4" t="s">
        <v>11</v>
      </c>
      <c r="D40" s="60"/>
      <c r="E40" s="95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9</v>
      </c>
      <c r="B41" s="16" t="s">
        <v>524</v>
      </c>
      <c r="C41" s="16" t="s">
        <v>494</v>
      </c>
      <c r="D41" s="99">
        <v>99.003</v>
      </c>
      <c r="E41" s="99">
        <v>99.001000000000005</v>
      </c>
      <c r="F41" s="100">
        <f t="shared" ref="F41:F49" si="3">SUM(D41:E41)</f>
        <v>198.00400000000002</v>
      </c>
      <c r="G41" s="18">
        <v>9</v>
      </c>
      <c r="H41" s="100">
        <v>398.00600000000003</v>
      </c>
      <c r="I41" s="19">
        <v>18</v>
      </c>
    </row>
    <row r="42" spans="1:9" x14ac:dyDescent="0.3">
      <c r="A42" s="21">
        <v>2</v>
      </c>
      <c r="B42" s="27" t="s">
        <v>512</v>
      </c>
      <c r="C42" s="27" t="s">
        <v>494</v>
      </c>
      <c r="D42" s="101">
        <v>99.001999999999995</v>
      </c>
      <c r="E42" s="101">
        <v>99.001000000000005</v>
      </c>
      <c r="F42" s="102">
        <f t="shared" si="3"/>
        <v>198.00299999999999</v>
      </c>
      <c r="G42" s="24">
        <v>8</v>
      </c>
      <c r="H42" s="102">
        <v>397.005</v>
      </c>
      <c r="I42" s="29">
        <v>16</v>
      </c>
    </row>
    <row r="43" spans="1:9" x14ac:dyDescent="0.3">
      <c r="A43" s="21">
        <v>1</v>
      </c>
      <c r="B43" s="27" t="s">
        <v>507</v>
      </c>
      <c r="C43" s="27" t="s">
        <v>484</v>
      </c>
      <c r="D43" s="101">
        <v>98.003</v>
      </c>
      <c r="E43" s="101">
        <v>98.001999999999995</v>
      </c>
      <c r="F43" s="102">
        <f t="shared" si="3"/>
        <v>196.005</v>
      </c>
      <c r="G43" s="24">
        <v>6</v>
      </c>
      <c r="H43" s="102">
        <v>392.00900000000001</v>
      </c>
      <c r="I43" s="26">
        <v>12</v>
      </c>
    </row>
    <row r="44" spans="1:9" x14ac:dyDescent="0.3">
      <c r="A44" s="21">
        <v>7</v>
      </c>
      <c r="B44" s="27" t="s">
        <v>605</v>
      </c>
      <c r="C44" s="27" t="s">
        <v>110</v>
      </c>
      <c r="D44" s="101">
        <v>96.001000000000005</v>
      </c>
      <c r="E44" s="101">
        <v>97.001000000000005</v>
      </c>
      <c r="F44" s="102">
        <f t="shared" si="3"/>
        <v>193.00200000000001</v>
      </c>
      <c r="G44" s="24">
        <v>3</v>
      </c>
      <c r="H44" s="102">
        <v>392.00400000000002</v>
      </c>
      <c r="I44" s="29">
        <v>11</v>
      </c>
    </row>
    <row r="45" spans="1:9" x14ac:dyDescent="0.3">
      <c r="A45" s="21">
        <v>8</v>
      </c>
      <c r="B45" s="27" t="s">
        <v>513</v>
      </c>
      <c r="C45" s="27" t="s">
        <v>145</v>
      </c>
      <c r="D45" s="101">
        <v>99</v>
      </c>
      <c r="E45" s="101">
        <v>99</v>
      </c>
      <c r="F45" s="102">
        <f t="shared" si="3"/>
        <v>198</v>
      </c>
      <c r="G45" s="24">
        <v>7</v>
      </c>
      <c r="H45" s="102">
        <v>296.00099999999998</v>
      </c>
      <c r="I45" s="29">
        <v>9</v>
      </c>
    </row>
    <row r="46" spans="1:9" x14ac:dyDescent="0.3">
      <c r="A46" s="21">
        <v>6</v>
      </c>
      <c r="B46" s="27" t="s">
        <v>495</v>
      </c>
      <c r="C46" s="27" t="s">
        <v>496</v>
      </c>
      <c r="D46" s="101">
        <v>98.003</v>
      </c>
      <c r="E46" s="101">
        <v>97.001000000000005</v>
      </c>
      <c r="F46" s="102">
        <f t="shared" si="3"/>
        <v>195.00400000000002</v>
      </c>
      <c r="G46" s="24">
        <v>4</v>
      </c>
      <c r="H46" s="102">
        <v>391.00700000000001</v>
      </c>
      <c r="I46" s="29">
        <v>8</v>
      </c>
    </row>
    <row r="47" spans="1:9" x14ac:dyDescent="0.3">
      <c r="A47" s="21">
        <v>3</v>
      </c>
      <c r="B47" s="27" t="s">
        <v>606</v>
      </c>
      <c r="C47" s="27" t="s">
        <v>77</v>
      </c>
      <c r="D47" s="101">
        <v>98.001999999999995</v>
      </c>
      <c r="E47" s="101">
        <v>98.001000000000005</v>
      </c>
      <c r="F47" s="102">
        <f t="shared" si="3"/>
        <v>196.00299999999999</v>
      </c>
      <c r="G47" s="24">
        <v>5</v>
      </c>
      <c r="H47" s="102">
        <v>386.00400000000002</v>
      </c>
      <c r="I47" s="29">
        <v>8</v>
      </c>
    </row>
    <row r="48" spans="1:9" x14ac:dyDescent="0.3">
      <c r="A48" s="21">
        <v>5</v>
      </c>
      <c r="B48" s="27" t="s">
        <v>514</v>
      </c>
      <c r="C48" s="27" t="s">
        <v>69</v>
      </c>
      <c r="D48" s="101">
        <v>95</v>
      </c>
      <c r="E48" s="101">
        <v>94.001000000000005</v>
      </c>
      <c r="F48" s="102">
        <f t="shared" si="3"/>
        <v>189.001</v>
      </c>
      <c r="G48" s="24">
        <v>1</v>
      </c>
      <c r="H48" s="102">
        <v>385.005</v>
      </c>
      <c r="I48" s="29">
        <v>7</v>
      </c>
    </row>
    <row r="49" spans="1:9" x14ac:dyDescent="0.3">
      <c r="A49" s="30">
        <v>4</v>
      </c>
      <c r="B49" s="31" t="s">
        <v>607</v>
      </c>
      <c r="C49" s="31" t="s">
        <v>145</v>
      </c>
      <c r="D49" s="104">
        <v>98.001999999999995</v>
      </c>
      <c r="E49" s="104">
        <v>93</v>
      </c>
      <c r="F49" s="105">
        <f t="shared" si="3"/>
        <v>191.00200000000001</v>
      </c>
      <c r="G49" s="33">
        <v>2</v>
      </c>
      <c r="H49" s="105">
        <v>191.00200000000001</v>
      </c>
      <c r="I49" s="35">
        <v>2</v>
      </c>
    </row>
    <row r="51" spans="1:9" x14ac:dyDescent="0.3">
      <c r="A51" s="1"/>
      <c r="B51" s="8" t="s">
        <v>82</v>
      </c>
      <c r="C51" s="9" t="s">
        <v>608</v>
      </c>
      <c r="D51" s="9"/>
      <c r="E51" s="9" t="s">
        <v>331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4" t="s">
        <v>11</v>
      </c>
      <c r="D52" s="60"/>
      <c r="E52" s="95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6</v>
      </c>
      <c r="B53" s="16" t="s">
        <v>609</v>
      </c>
      <c r="C53" s="16" t="s">
        <v>586</v>
      </c>
      <c r="D53" s="99">
        <v>100.001</v>
      </c>
      <c r="E53" s="99">
        <v>99</v>
      </c>
      <c r="F53" s="100">
        <f t="shared" ref="F53:F61" si="4">SUM(D53:E53)</f>
        <v>199.001</v>
      </c>
      <c r="G53" s="18">
        <v>9</v>
      </c>
      <c r="H53" s="100">
        <v>397.005</v>
      </c>
      <c r="I53" s="19">
        <v>18</v>
      </c>
    </row>
    <row r="54" spans="1:9" x14ac:dyDescent="0.3">
      <c r="A54" s="21">
        <v>4</v>
      </c>
      <c r="B54" s="27" t="s">
        <v>510</v>
      </c>
      <c r="C54" s="27" t="s">
        <v>110</v>
      </c>
      <c r="D54" s="101">
        <v>99.001999999999995</v>
      </c>
      <c r="E54" s="101">
        <v>98.003</v>
      </c>
      <c r="F54" s="102">
        <f t="shared" si="4"/>
        <v>197.005</v>
      </c>
      <c r="G54" s="24">
        <v>8</v>
      </c>
      <c r="H54" s="102">
        <v>392.005</v>
      </c>
      <c r="I54" s="29">
        <v>14</v>
      </c>
    </row>
    <row r="55" spans="1:9" x14ac:dyDescent="0.3">
      <c r="A55" s="21">
        <v>5</v>
      </c>
      <c r="B55" s="27" t="s">
        <v>518</v>
      </c>
      <c r="C55" s="27" t="s">
        <v>108</v>
      </c>
      <c r="D55" s="101">
        <v>97.001999999999995</v>
      </c>
      <c r="E55" s="101">
        <v>95.001000000000005</v>
      </c>
      <c r="F55" s="102">
        <f t="shared" si="4"/>
        <v>192.00299999999999</v>
      </c>
      <c r="G55" s="24">
        <v>5</v>
      </c>
      <c r="H55" s="102">
        <v>389.005</v>
      </c>
      <c r="I55" s="29">
        <v>12</v>
      </c>
    </row>
    <row r="56" spans="1:9" x14ac:dyDescent="0.3">
      <c r="A56" s="21">
        <v>3</v>
      </c>
      <c r="B56" s="27" t="s">
        <v>610</v>
      </c>
      <c r="C56" s="27" t="s">
        <v>611</v>
      </c>
      <c r="D56" s="101">
        <v>96</v>
      </c>
      <c r="E56" s="101">
        <v>96</v>
      </c>
      <c r="F56" s="102">
        <f t="shared" si="4"/>
        <v>192</v>
      </c>
      <c r="G56" s="24">
        <v>4</v>
      </c>
      <c r="H56" s="102">
        <v>389.00400000000002</v>
      </c>
      <c r="I56" s="29">
        <v>12</v>
      </c>
    </row>
    <row r="57" spans="1:9" x14ac:dyDescent="0.3">
      <c r="A57" s="21">
        <v>7</v>
      </c>
      <c r="B57" s="27" t="s">
        <v>612</v>
      </c>
      <c r="C57" s="27" t="s">
        <v>601</v>
      </c>
      <c r="D57" s="101">
        <v>97.001999999999995</v>
      </c>
      <c r="E57" s="101">
        <v>97</v>
      </c>
      <c r="F57" s="102">
        <f t="shared" si="4"/>
        <v>194.00200000000001</v>
      </c>
      <c r="G57" s="24">
        <v>7</v>
      </c>
      <c r="H57" s="102">
        <v>386.00600000000003</v>
      </c>
      <c r="I57" s="29">
        <v>11</v>
      </c>
    </row>
    <row r="58" spans="1:9" x14ac:dyDescent="0.3">
      <c r="A58" s="21">
        <v>8</v>
      </c>
      <c r="B58" s="27" t="s">
        <v>613</v>
      </c>
      <c r="C58" s="27" t="s">
        <v>498</v>
      </c>
      <c r="D58" s="101">
        <v>98</v>
      </c>
      <c r="E58" s="137">
        <v>93</v>
      </c>
      <c r="F58" s="102">
        <f t="shared" si="4"/>
        <v>191</v>
      </c>
      <c r="G58" s="24">
        <v>3</v>
      </c>
      <c r="H58" s="102">
        <v>385.00099999999998</v>
      </c>
      <c r="I58" s="29">
        <v>8</v>
      </c>
    </row>
    <row r="59" spans="1:9" x14ac:dyDescent="0.3">
      <c r="A59" s="21">
        <v>2</v>
      </c>
      <c r="B59" s="27" t="s">
        <v>614</v>
      </c>
      <c r="C59" s="27" t="s">
        <v>270</v>
      </c>
      <c r="D59" s="101">
        <v>97.001999999999995</v>
      </c>
      <c r="E59" s="101">
        <v>97</v>
      </c>
      <c r="F59" s="102">
        <f t="shared" si="4"/>
        <v>194.00200000000001</v>
      </c>
      <c r="G59" s="24">
        <v>7</v>
      </c>
      <c r="H59" s="102">
        <v>372.00300000000004</v>
      </c>
      <c r="I59" s="29">
        <v>8</v>
      </c>
    </row>
    <row r="60" spans="1:9" x14ac:dyDescent="0.3">
      <c r="A60" s="21">
        <v>1</v>
      </c>
      <c r="B60" s="27" t="s">
        <v>543</v>
      </c>
      <c r="C60" s="27" t="s">
        <v>484</v>
      </c>
      <c r="D60" s="101">
        <v>96</v>
      </c>
      <c r="E60" s="101">
        <v>95</v>
      </c>
      <c r="F60" s="102">
        <f t="shared" si="4"/>
        <v>191</v>
      </c>
      <c r="G60" s="24">
        <v>3</v>
      </c>
      <c r="H60" s="102">
        <v>383.00099999999998</v>
      </c>
      <c r="I60" s="26">
        <v>5</v>
      </c>
    </row>
    <row r="61" spans="1:9" x14ac:dyDescent="0.3">
      <c r="A61" s="30">
        <v>9</v>
      </c>
      <c r="B61" s="31" t="s">
        <v>615</v>
      </c>
      <c r="C61" s="31" t="s">
        <v>494</v>
      </c>
      <c r="D61" s="104">
        <v>95.001000000000005</v>
      </c>
      <c r="E61" s="104">
        <v>95</v>
      </c>
      <c r="F61" s="105">
        <f t="shared" si="4"/>
        <v>190.001</v>
      </c>
      <c r="G61" s="33">
        <v>1</v>
      </c>
      <c r="H61" s="105">
        <v>382.00300000000004</v>
      </c>
      <c r="I61" s="35">
        <v>4</v>
      </c>
    </row>
    <row r="63" spans="1:9" x14ac:dyDescent="0.3">
      <c r="B63" s="10" t="s">
        <v>537</v>
      </c>
    </row>
    <row r="65" spans="2:5" x14ac:dyDescent="0.3">
      <c r="B65" s="10" t="s">
        <v>538</v>
      </c>
      <c r="E65" s="37" t="s">
        <v>167</v>
      </c>
    </row>
    <row r="66" spans="2:5" x14ac:dyDescent="0.3">
      <c r="B66" s="10" t="s">
        <v>168</v>
      </c>
    </row>
  </sheetData>
  <mergeCells count="1">
    <mergeCell ref="D2:I2"/>
  </mergeCells>
  <hyperlinks>
    <hyperlink ref="B2" location="'Index'!A3" tooltip="Go to the Index sheet" display="á" xr:uid="{9E3AE43C-2BA3-4F77-A9BA-CA104F15D4D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1620-B0A7-4A70-9FAD-57AE4FE865A6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582</v>
      </c>
      <c r="C1" s="2"/>
      <c r="D1" s="3"/>
      <c r="E1" s="3"/>
      <c r="F1" s="3"/>
      <c r="G1" s="3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85</v>
      </c>
      <c r="C3" s="9" t="s">
        <v>616</v>
      </c>
      <c r="D3" s="9"/>
      <c r="E3" s="9" t="s">
        <v>617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500</v>
      </c>
      <c r="C5" s="42" t="s">
        <v>484</v>
      </c>
      <c r="D5" s="99">
        <v>99</v>
      </c>
      <c r="E5" s="99">
        <v>96.001999999999995</v>
      </c>
      <c r="F5" s="100">
        <f t="shared" ref="F5:F13" si="0">SUM(D5:E5)</f>
        <v>195.00200000000001</v>
      </c>
      <c r="G5" s="18">
        <v>7</v>
      </c>
      <c r="H5" s="106">
        <v>391.00300000000004</v>
      </c>
      <c r="I5" s="43">
        <v>16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5</v>
      </c>
      <c r="B6" s="45" t="s">
        <v>618</v>
      </c>
      <c r="C6" s="45" t="s">
        <v>110</v>
      </c>
      <c r="D6" s="101">
        <v>98.003</v>
      </c>
      <c r="E6" s="101">
        <v>97.001000000000005</v>
      </c>
      <c r="F6" s="102">
        <f t="shared" si="0"/>
        <v>195.00400000000002</v>
      </c>
      <c r="G6" s="24">
        <v>9</v>
      </c>
      <c r="H6" s="107">
        <v>389.005</v>
      </c>
      <c r="I6" s="46">
        <v>16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3</v>
      </c>
      <c r="B7" s="45" t="s">
        <v>619</v>
      </c>
      <c r="C7" s="45" t="s">
        <v>270</v>
      </c>
      <c r="D7" s="101">
        <v>98.001999999999995</v>
      </c>
      <c r="E7" s="101">
        <v>97.001999999999995</v>
      </c>
      <c r="F7" s="102">
        <f t="shared" si="0"/>
        <v>195.00399999999999</v>
      </c>
      <c r="G7" s="24">
        <v>9</v>
      </c>
      <c r="H7" s="107">
        <v>384.00599999999997</v>
      </c>
      <c r="I7" s="46">
        <v>12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9</v>
      </c>
      <c r="B8" s="45" t="s">
        <v>528</v>
      </c>
      <c r="C8" s="45" t="s">
        <v>494</v>
      </c>
      <c r="D8" s="101">
        <v>97.001000000000005</v>
      </c>
      <c r="E8" s="101">
        <v>92</v>
      </c>
      <c r="F8" s="102">
        <f t="shared" si="0"/>
        <v>189.001</v>
      </c>
      <c r="G8" s="24">
        <v>3</v>
      </c>
      <c r="H8" s="107">
        <v>383.00300000000004</v>
      </c>
      <c r="I8" s="46">
        <v>11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7</v>
      </c>
      <c r="B9" s="45" t="s">
        <v>620</v>
      </c>
      <c r="C9" s="45" t="s">
        <v>621</v>
      </c>
      <c r="D9" s="101">
        <v>96.001000000000005</v>
      </c>
      <c r="E9" s="101">
        <v>96.001000000000005</v>
      </c>
      <c r="F9" s="102">
        <f t="shared" si="0"/>
        <v>192.00200000000001</v>
      </c>
      <c r="G9" s="24">
        <v>5</v>
      </c>
      <c r="H9" s="107">
        <v>382.005</v>
      </c>
      <c r="I9" s="46">
        <v>10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4">
        <v>8</v>
      </c>
      <c r="B10" s="45" t="s">
        <v>553</v>
      </c>
      <c r="C10" s="45" t="s">
        <v>110</v>
      </c>
      <c r="D10" s="101">
        <v>97.001999999999995</v>
      </c>
      <c r="E10" s="101">
        <v>95.001000000000005</v>
      </c>
      <c r="F10" s="102">
        <f t="shared" si="0"/>
        <v>192.00299999999999</v>
      </c>
      <c r="G10" s="24">
        <v>6</v>
      </c>
      <c r="H10" s="107">
        <v>382.005</v>
      </c>
      <c r="I10" s="46">
        <v>10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4">
        <v>6</v>
      </c>
      <c r="B11" s="45" t="s">
        <v>622</v>
      </c>
      <c r="C11" s="45" t="s">
        <v>601</v>
      </c>
      <c r="D11" s="101">
        <v>96.001000000000005</v>
      </c>
      <c r="E11" s="101">
        <v>92</v>
      </c>
      <c r="F11" s="102">
        <f t="shared" si="0"/>
        <v>188.001</v>
      </c>
      <c r="G11" s="24">
        <v>2</v>
      </c>
      <c r="H11" s="107">
        <v>381.005</v>
      </c>
      <c r="I11" s="46">
        <v>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4">
        <v>4</v>
      </c>
      <c r="B12" s="45" t="s">
        <v>530</v>
      </c>
      <c r="C12" s="45" t="s">
        <v>110</v>
      </c>
      <c r="D12" s="101">
        <v>96</v>
      </c>
      <c r="E12" s="101">
        <v>96</v>
      </c>
      <c r="F12" s="102">
        <f t="shared" si="0"/>
        <v>192</v>
      </c>
      <c r="G12" s="24">
        <v>4</v>
      </c>
      <c r="H12" s="107">
        <v>381</v>
      </c>
      <c r="I12" s="46">
        <v>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30">
        <v>1</v>
      </c>
      <c r="B13" s="31" t="s">
        <v>511</v>
      </c>
      <c r="C13" s="31" t="s">
        <v>494</v>
      </c>
      <c r="D13" s="104">
        <v>95</v>
      </c>
      <c r="E13" s="104">
        <v>92.001000000000005</v>
      </c>
      <c r="F13" s="105">
        <f t="shared" si="0"/>
        <v>187.001</v>
      </c>
      <c r="G13" s="33">
        <v>1</v>
      </c>
      <c r="H13" s="105">
        <v>368.00099999999998</v>
      </c>
      <c r="I13" s="53">
        <v>2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"/>
      <c r="B15" s="8" t="s">
        <v>111</v>
      </c>
      <c r="C15" s="9" t="s">
        <v>623</v>
      </c>
      <c r="D15" s="9"/>
      <c r="E15" s="9" t="s">
        <v>624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5">
        <v>3</v>
      </c>
      <c r="B17" s="42" t="s">
        <v>625</v>
      </c>
      <c r="C17" s="42" t="s">
        <v>145</v>
      </c>
      <c r="D17" s="99">
        <v>99.001000000000005</v>
      </c>
      <c r="E17" s="99">
        <v>96</v>
      </c>
      <c r="F17" s="100">
        <f t="shared" ref="F17:F24" si="1">SUM(D17:E17)</f>
        <v>195.001</v>
      </c>
      <c r="G17" s="18">
        <v>8</v>
      </c>
      <c r="H17" s="106">
        <v>389.00200000000001</v>
      </c>
      <c r="I17" s="43">
        <v>15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4">
        <v>6</v>
      </c>
      <c r="B18" s="45" t="s">
        <v>626</v>
      </c>
      <c r="C18" s="45" t="s">
        <v>611</v>
      </c>
      <c r="D18" s="101">
        <v>96.001999999999995</v>
      </c>
      <c r="E18" s="101">
        <v>95.001000000000005</v>
      </c>
      <c r="F18" s="102">
        <f t="shared" si="1"/>
        <v>191.00299999999999</v>
      </c>
      <c r="G18" s="24">
        <v>5</v>
      </c>
      <c r="H18" s="107">
        <v>386.005</v>
      </c>
      <c r="I18" s="46">
        <v>13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4">
        <v>8</v>
      </c>
      <c r="B19" s="45" t="s">
        <v>521</v>
      </c>
      <c r="C19" s="45" t="s">
        <v>270</v>
      </c>
      <c r="D19" s="101">
        <v>97</v>
      </c>
      <c r="E19" s="101">
        <v>94.001000000000005</v>
      </c>
      <c r="F19" s="102">
        <f t="shared" si="1"/>
        <v>191.001</v>
      </c>
      <c r="G19" s="24">
        <v>4</v>
      </c>
      <c r="H19" s="107">
        <v>384.00300000000004</v>
      </c>
      <c r="I19" s="46">
        <v>10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1">
        <v>7</v>
      </c>
      <c r="B20" s="45" t="s">
        <v>269</v>
      </c>
      <c r="C20" s="45" t="s">
        <v>270</v>
      </c>
      <c r="D20" s="101">
        <v>98</v>
      </c>
      <c r="E20" s="101">
        <v>96.001000000000005</v>
      </c>
      <c r="F20" s="102">
        <f t="shared" si="1"/>
        <v>194.001</v>
      </c>
      <c r="G20" s="24">
        <v>7</v>
      </c>
      <c r="H20" s="107">
        <v>382.00099999999998</v>
      </c>
      <c r="I20" s="46">
        <v>10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4">
        <v>4</v>
      </c>
      <c r="B21" s="45" t="s">
        <v>627</v>
      </c>
      <c r="C21" s="45" t="s">
        <v>270</v>
      </c>
      <c r="D21" s="101">
        <v>98.001000000000005</v>
      </c>
      <c r="E21" s="101">
        <v>92</v>
      </c>
      <c r="F21" s="102">
        <f t="shared" si="1"/>
        <v>190.001</v>
      </c>
      <c r="G21" s="24">
        <v>3</v>
      </c>
      <c r="H21" s="107">
        <v>380.00099999999998</v>
      </c>
      <c r="I21" s="46">
        <v>7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21">
        <v>1</v>
      </c>
      <c r="B22" s="27" t="s">
        <v>628</v>
      </c>
      <c r="C22" s="27" t="s">
        <v>494</v>
      </c>
      <c r="D22" s="101">
        <v>95</v>
      </c>
      <c r="E22" s="101">
        <v>94</v>
      </c>
      <c r="F22" s="102">
        <f t="shared" si="1"/>
        <v>189</v>
      </c>
      <c r="G22" s="24">
        <v>2</v>
      </c>
      <c r="H22" s="102">
        <v>379.00099999999998</v>
      </c>
      <c r="I22" s="26">
        <v>7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1">
        <v>5</v>
      </c>
      <c r="B23" s="45" t="s">
        <v>546</v>
      </c>
      <c r="C23" s="45" t="s">
        <v>145</v>
      </c>
      <c r="D23" s="101">
        <v>97.001999999999995</v>
      </c>
      <c r="E23" s="101">
        <v>95</v>
      </c>
      <c r="F23" s="102">
        <f t="shared" si="1"/>
        <v>192.00200000000001</v>
      </c>
      <c r="G23" s="24">
        <v>6</v>
      </c>
      <c r="H23" s="107">
        <v>283.00200000000001</v>
      </c>
      <c r="I23" s="46">
        <v>7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7">
        <v>2</v>
      </c>
      <c r="B24" s="48" t="s">
        <v>629</v>
      </c>
      <c r="C24" s="48" t="s">
        <v>270</v>
      </c>
      <c r="D24" s="104">
        <v>93</v>
      </c>
      <c r="E24" s="104">
        <v>90</v>
      </c>
      <c r="F24" s="105">
        <f t="shared" si="1"/>
        <v>183</v>
      </c>
      <c r="G24" s="33">
        <v>1</v>
      </c>
      <c r="H24" s="108">
        <v>353</v>
      </c>
      <c r="I24" s="49">
        <v>3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1"/>
      <c r="B26" s="8" t="s">
        <v>114</v>
      </c>
      <c r="C26" s="9" t="s">
        <v>630</v>
      </c>
      <c r="D26" s="9"/>
      <c r="E26" s="9" t="s">
        <v>564</v>
      </c>
      <c r="F26" s="8"/>
      <c r="G26" s="8"/>
      <c r="H26" s="8"/>
      <c r="I26" s="8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11">
        <v>2</v>
      </c>
      <c r="B27" s="12" t="s">
        <v>10</v>
      </c>
      <c r="C27" s="94" t="s">
        <v>11</v>
      </c>
      <c r="D27" s="60"/>
      <c r="E27" s="95"/>
      <c r="F27" s="13" t="s">
        <v>12</v>
      </c>
      <c r="G27" s="13" t="s">
        <v>13</v>
      </c>
      <c r="H27" s="13" t="s">
        <v>14</v>
      </c>
      <c r="I27" s="14" t="s">
        <v>15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15">
        <v>7</v>
      </c>
      <c r="B28" s="42" t="s">
        <v>631</v>
      </c>
      <c r="C28" s="42" t="s">
        <v>110</v>
      </c>
      <c r="D28" s="99">
        <v>100.002</v>
      </c>
      <c r="E28" s="99">
        <v>98.001000000000005</v>
      </c>
      <c r="F28" s="100">
        <f t="shared" ref="F28:F35" si="2">SUM(D28:E28)</f>
        <v>198.00299999999999</v>
      </c>
      <c r="G28" s="18">
        <v>8</v>
      </c>
      <c r="H28" s="106">
        <v>395.00700000000001</v>
      </c>
      <c r="I28" s="43">
        <v>15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4">
        <v>8</v>
      </c>
      <c r="B29" s="45" t="s">
        <v>632</v>
      </c>
      <c r="C29" s="45" t="s">
        <v>110</v>
      </c>
      <c r="D29" s="101">
        <v>98</v>
      </c>
      <c r="E29" s="101">
        <v>94</v>
      </c>
      <c r="F29" s="102">
        <f t="shared" si="2"/>
        <v>192</v>
      </c>
      <c r="G29" s="24">
        <v>5</v>
      </c>
      <c r="H29" s="107">
        <v>390.00299999999999</v>
      </c>
      <c r="I29" s="46">
        <v>13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4">
        <v>6</v>
      </c>
      <c r="B30" s="45" t="s">
        <v>633</v>
      </c>
      <c r="C30" s="45" t="s">
        <v>535</v>
      </c>
      <c r="D30" s="101">
        <v>98.001000000000005</v>
      </c>
      <c r="E30" s="101">
        <v>96</v>
      </c>
      <c r="F30" s="102">
        <f t="shared" si="2"/>
        <v>194.001</v>
      </c>
      <c r="G30" s="24">
        <v>7</v>
      </c>
      <c r="H30" s="107">
        <v>386.00400000000002</v>
      </c>
      <c r="I30" s="46">
        <v>13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21">
        <v>1</v>
      </c>
      <c r="B31" s="27" t="s">
        <v>508</v>
      </c>
      <c r="C31" s="27" t="s">
        <v>270</v>
      </c>
      <c r="D31" s="101">
        <v>99.001000000000005</v>
      </c>
      <c r="E31" s="101">
        <v>95</v>
      </c>
      <c r="F31" s="102">
        <f t="shared" si="2"/>
        <v>194.001</v>
      </c>
      <c r="G31" s="24">
        <v>7</v>
      </c>
      <c r="H31" s="102">
        <v>384.00099999999998</v>
      </c>
      <c r="I31" s="26">
        <v>10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21">
        <v>5</v>
      </c>
      <c r="B32" s="45" t="s">
        <v>634</v>
      </c>
      <c r="C32" s="45" t="s">
        <v>270</v>
      </c>
      <c r="D32" s="101">
        <v>96</v>
      </c>
      <c r="E32" s="101">
        <v>93</v>
      </c>
      <c r="F32" s="102">
        <f t="shared" si="2"/>
        <v>189</v>
      </c>
      <c r="G32" s="24">
        <v>4</v>
      </c>
      <c r="H32" s="107">
        <v>380.00200000000001</v>
      </c>
      <c r="I32" s="46">
        <v>8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21">
        <v>3</v>
      </c>
      <c r="B33" s="45" t="s">
        <v>554</v>
      </c>
      <c r="C33" s="45" t="s">
        <v>417</v>
      </c>
      <c r="D33" s="101">
        <v>93</v>
      </c>
      <c r="E33" s="101">
        <v>92</v>
      </c>
      <c r="F33" s="102">
        <f t="shared" si="2"/>
        <v>185</v>
      </c>
      <c r="G33" s="24">
        <v>3</v>
      </c>
      <c r="H33" s="107">
        <v>376.00299999999999</v>
      </c>
      <c r="I33" s="46">
        <v>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4">
        <v>4</v>
      </c>
      <c r="B34" s="45" t="s">
        <v>635</v>
      </c>
      <c r="C34" s="45" t="s">
        <v>601</v>
      </c>
      <c r="D34" s="101">
        <v>92</v>
      </c>
      <c r="E34" s="101">
        <v>91.001000000000005</v>
      </c>
      <c r="F34" s="102">
        <f t="shared" si="2"/>
        <v>183.001</v>
      </c>
      <c r="G34" s="24">
        <v>2</v>
      </c>
      <c r="H34" s="107">
        <v>367.00099999999998</v>
      </c>
      <c r="I34" s="46">
        <v>4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7">
        <v>2</v>
      </c>
      <c r="B35" s="48" t="s">
        <v>549</v>
      </c>
      <c r="C35" s="48" t="s">
        <v>484</v>
      </c>
      <c r="D35" s="104" t="s">
        <v>80</v>
      </c>
      <c r="E35" s="104"/>
      <c r="F35" s="105">
        <f t="shared" si="2"/>
        <v>0</v>
      </c>
      <c r="G35" s="33">
        <v>0</v>
      </c>
      <c r="H35" s="108">
        <v>0</v>
      </c>
      <c r="I35" s="49">
        <v>0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1"/>
      <c r="B37" s="8" t="s">
        <v>138</v>
      </c>
      <c r="C37" s="9" t="s">
        <v>636</v>
      </c>
      <c r="D37" s="9"/>
      <c r="E37" s="9" t="s">
        <v>637</v>
      </c>
      <c r="F37" s="8"/>
      <c r="G37" s="8"/>
      <c r="H37" s="8"/>
      <c r="I37" s="8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11">
        <v>2</v>
      </c>
      <c r="B38" s="12" t="s">
        <v>10</v>
      </c>
      <c r="C38" s="94" t="s">
        <v>11</v>
      </c>
      <c r="D38" s="60"/>
      <c r="E38" s="95"/>
      <c r="F38" s="13" t="s">
        <v>12</v>
      </c>
      <c r="G38" s="13" t="s">
        <v>13</v>
      </c>
      <c r="H38" s="13" t="s">
        <v>14</v>
      </c>
      <c r="I38" s="14" t="s">
        <v>15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15">
        <v>1</v>
      </c>
      <c r="B39" s="16" t="s">
        <v>638</v>
      </c>
      <c r="C39" s="16" t="s">
        <v>383</v>
      </c>
      <c r="D39" s="99">
        <v>97</v>
      </c>
      <c r="E39" s="99">
        <v>97</v>
      </c>
      <c r="F39" s="100">
        <f t="shared" ref="F39:F46" si="3">SUM(D39:E39)</f>
        <v>194</v>
      </c>
      <c r="G39" s="18">
        <v>7</v>
      </c>
      <c r="H39" s="100">
        <v>386.00200000000001</v>
      </c>
      <c r="I39" s="89">
        <v>15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4">
        <v>4</v>
      </c>
      <c r="B40" s="45" t="s">
        <v>639</v>
      </c>
      <c r="C40" s="45" t="s">
        <v>270</v>
      </c>
      <c r="D40" s="101">
        <v>99</v>
      </c>
      <c r="E40" s="101">
        <v>97.001999999999995</v>
      </c>
      <c r="F40" s="102">
        <f t="shared" si="3"/>
        <v>196.00200000000001</v>
      </c>
      <c r="G40" s="24">
        <v>8</v>
      </c>
      <c r="H40" s="107">
        <v>385.00200000000001</v>
      </c>
      <c r="I40" s="46">
        <v>15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4">
        <v>2</v>
      </c>
      <c r="B41" s="45" t="s">
        <v>640</v>
      </c>
      <c r="C41" s="45" t="s">
        <v>494</v>
      </c>
      <c r="D41" s="101">
        <v>97.001000000000005</v>
      </c>
      <c r="E41" s="101">
        <v>96.001000000000005</v>
      </c>
      <c r="F41" s="102">
        <f t="shared" si="3"/>
        <v>193.00200000000001</v>
      </c>
      <c r="G41" s="24">
        <v>6</v>
      </c>
      <c r="H41" s="107">
        <v>376.00300000000004</v>
      </c>
      <c r="I41" s="46">
        <v>11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4">
        <v>8</v>
      </c>
      <c r="B42" s="45" t="s">
        <v>558</v>
      </c>
      <c r="C42" s="45" t="s">
        <v>270</v>
      </c>
      <c r="D42" s="101">
        <v>94</v>
      </c>
      <c r="E42" s="101">
        <v>93.001999999999995</v>
      </c>
      <c r="F42" s="102">
        <f t="shared" si="3"/>
        <v>187.00200000000001</v>
      </c>
      <c r="G42" s="24">
        <v>3</v>
      </c>
      <c r="H42" s="107">
        <v>376.00200000000001</v>
      </c>
      <c r="I42" s="46">
        <v>10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21">
        <v>3</v>
      </c>
      <c r="B43" s="45" t="s">
        <v>641</v>
      </c>
      <c r="C43" s="45" t="s">
        <v>270</v>
      </c>
      <c r="D43" s="101">
        <v>95.001000000000005</v>
      </c>
      <c r="E43" s="101">
        <v>95</v>
      </c>
      <c r="F43" s="102">
        <f t="shared" si="3"/>
        <v>190.001</v>
      </c>
      <c r="G43" s="24">
        <v>5</v>
      </c>
      <c r="H43" s="107">
        <v>353.00099999999998</v>
      </c>
      <c r="I43" s="46">
        <v>7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21">
        <v>5</v>
      </c>
      <c r="B44" s="45" t="s">
        <v>642</v>
      </c>
      <c r="C44" s="45" t="s">
        <v>270</v>
      </c>
      <c r="D44" s="101">
        <v>95</v>
      </c>
      <c r="E44" s="101">
        <v>93.001000000000005</v>
      </c>
      <c r="F44" s="102">
        <f t="shared" si="3"/>
        <v>188.001</v>
      </c>
      <c r="G44" s="24">
        <v>4</v>
      </c>
      <c r="H44" s="107">
        <v>352.00099999999998</v>
      </c>
      <c r="I44" s="46">
        <v>7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21">
        <v>7</v>
      </c>
      <c r="B45" s="45" t="s">
        <v>643</v>
      </c>
      <c r="C45" s="45" t="s">
        <v>270</v>
      </c>
      <c r="D45" s="101">
        <v>92</v>
      </c>
      <c r="E45" s="101">
        <v>91</v>
      </c>
      <c r="F45" s="102">
        <f t="shared" si="3"/>
        <v>183</v>
      </c>
      <c r="G45" s="24">
        <v>2</v>
      </c>
      <c r="H45" s="107">
        <v>362</v>
      </c>
      <c r="I45" s="46">
        <v>6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7">
        <v>6</v>
      </c>
      <c r="B46" s="48" t="s">
        <v>644</v>
      </c>
      <c r="C46" s="48" t="s">
        <v>270</v>
      </c>
      <c r="D46" s="104" t="s">
        <v>80</v>
      </c>
      <c r="E46" s="104"/>
      <c r="F46" s="105">
        <f t="shared" si="3"/>
        <v>0</v>
      </c>
      <c r="G46" s="33">
        <v>0</v>
      </c>
      <c r="H46" s="108">
        <v>0</v>
      </c>
      <c r="I46" s="49">
        <v>0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1"/>
      <c r="B48" s="8" t="s">
        <v>141</v>
      </c>
      <c r="C48" s="9" t="s">
        <v>645</v>
      </c>
      <c r="D48" s="9"/>
      <c r="E48" s="9" t="s">
        <v>646</v>
      </c>
      <c r="F48" s="8"/>
      <c r="G48" s="8"/>
      <c r="H48" s="8"/>
      <c r="I48" s="8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11">
        <v>2</v>
      </c>
      <c r="B49" s="12" t="s">
        <v>10</v>
      </c>
      <c r="C49" s="94" t="s">
        <v>11</v>
      </c>
      <c r="D49" s="60"/>
      <c r="E49" s="95"/>
      <c r="F49" s="13" t="s">
        <v>12</v>
      </c>
      <c r="G49" s="13" t="s">
        <v>13</v>
      </c>
      <c r="H49" s="13" t="s">
        <v>14</v>
      </c>
      <c r="I49" s="14" t="s">
        <v>15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1">
        <v>4</v>
      </c>
      <c r="B50" s="42" t="s">
        <v>647</v>
      </c>
      <c r="C50" s="42" t="s">
        <v>535</v>
      </c>
      <c r="D50" s="99">
        <v>97</v>
      </c>
      <c r="E50" s="138">
        <v>94.001000000000005</v>
      </c>
      <c r="F50" s="100">
        <f t="shared" ref="F50:F57" si="4">SUM(D50:E50)</f>
        <v>191.001</v>
      </c>
      <c r="G50" s="18">
        <v>8</v>
      </c>
      <c r="H50" s="106">
        <v>373.00099999999998</v>
      </c>
      <c r="I50" s="43">
        <v>16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21">
        <v>5</v>
      </c>
      <c r="B51" s="45" t="s">
        <v>648</v>
      </c>
      <c r="C51" s="45" t="s">
        <v>270</v>
      </c>
      <c r="D51" s="101">
        <v>93</v>
      </c>
      <c r="E51" s="101">
        <v>90</v>
      </c>
      <c r="F51" s="102">
        <f t="shared" si="4"/>
        <v>183</v>
      </c>
      <c r="G51" s="24">
        <v>7</v>
      </c>
      <c r="H51" s="107">
        <v>353</v>
      </c>
      <c r="I51" s="46">
        <v>13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4">
        <v>8</v>
      </c>
      <c r="B52" s="45" t="s">
        <v>649</v>
      </c>
      <c r="C52" s="45" t="s">
        <v>270</v>
      </c>
      <c r="D52" s="101">
        <v>87.001000000000005</v>
      </c>
      <c r="E52" s="101">
        <v>86</v>
      </c>
      <c r="F52" s="102">
        <f t="shared" si="4"/>
        <v>173.001</v>
      </c>
      <c r="G52" s="24">
        <v>6</v>
      </c>
      <c r="H52" s="107">
        <v>333.00099999999998</v>
      </c>
      <c r="I52" s="46">
        <v>11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21">
        <v>3</v>
      </c>
      <c r="B53" s="45" t="s">
        <v>650</v>
      </c>
      <c r="C53" s="45" t="s">
        <v>270</v>
      </c>
      <c r="D53" s="137">
        <v>70</v>
      </c>
      <c r="E53" s="101">
        <v>50</v>
      </c>
      <c r="F53" s="102">
        <f t="shared" si="4"/>
        <v>120</v>
      </c>
      <c r="G53" s="24">
        <v>4</v>
      </c>
      <c r="H53" s="107">
        <v>301.00200000000001</v>
      </c>
      <c r="I53" s="46">
        <v>11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4">
        <v>2</v>
      </c>
      <c r="B54" s="45" t="s">
        <v>651</v>
      </c>
      <c r="C54" s="45" t="s">
        <v>270</v>
      </c>
      <c r="D54" s="101">
        <v>79</v>
      </c>
      <c r="E54" s="101">
        <v>76</v>
      </c>
      <c r="F54" s="102">
        <f t="shared" si="4"/>
        <v>155</v>
      </c>
      <c r="G54" s="24">
        <v>5</v>
      </c>
      <c r="H54" s="107">
        <v>305</v>
      </c>
      <c r="I54" s="46">
        <v>9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21">
        <v>1</v>
      </c>
      <c r="B55" s="27" t="s">
        <v>652</v>
      </c>
      <c r="C55" s="27" t="s">
        <v>270</v>
      </c>
      <c r="D55" s="137">
        <v>51</v>
      </c>
      <c r="E55" s="101">
        <v>36</v>
      </c>
      <c r="F55" s="102">
        <f t="shared" si="4"/>
        <v>87</v>
      </c>
      <c r="G55" s="24">
        <v>3</v>
      </c>
      <c r="H55" s="102">
        <v>227</v>
      </c>
      <c r="I55" s="26">
        <v>6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4">
        <v>6</v>
      </c>
      <c r="B56" s="45" t="s">
        <v>358</v>
      </c>
      <c r="C56" s="45" t="s">
        <v>270</v>
      </c>
      <c r="D56" s="101" t="s">
        <v>80</v>
      </c>
      <c r="E56" s="101"/>
      <c r="F56" s="102">
        <f t="shared" si="4"/>
        <v>0</v>
      </c>
      <c r="G56" s="24">
        <v>0</v>
      </c>
      <c r="H56" s="107">
        <v>0</v>
      </c>
      <c r="I56" s="46">
        <v>0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30">
        <v>7</v>
      </c>
      <c r="B57" s="48" t="s">
        <v>653</v>
      </c>
      <c r="C57" s="48" t="s">
        <v>270</v>
      </c>
      <c r="D57" s="104" t="s">
        <v>80</v>
      </c>
      <c r="E57" s="104"/>
      <c r="F57" s="105">
        <f t="shared" si="4"/>
        <v>0</v>
      </c>
      <c r="G57" s="33">
        <v>0</v>
      </c>
      <c r="H57" s="108">
        <v>0</v>
      </c>
      <c r="I57" s="49">
        <v>0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 t="s">
        <v>537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10" t="s">
        <v>538</v>
      </c>
      <c r="E61" s="37" t="s">
        <v>167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10" t="s">
        <v>168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mergeCells count="1">
    <mergeCell ref="D2:I2"/>
  </mergeCells>
  <hyperlinks>
    <hyperlink ref="B2" location="'Index'!A3" tooltip="Go to the Index sheet" display="á" xr:uid="{D79A9F79-3D6F-4E89-B81C-AD0ACE95C1B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DCA6-C6C5-48D9-9DB8-FD15B8852568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582</v>
      </c>
      <c r="C1" s="2"/>
      <c r="D1" s="3"/>
      <c r="E1" s="3"/>
      <c r="F1" s="3" t="s">
        <v>278</v>
      </c>
      <c r="G1" s="3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654</v>
      </c>
      <c r="D3" s="9"/>
      <c r="E3" s="9" t="s">
        <v>655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480</v>
      </c>
      <c r="C5" s="42" t="s">
        <v>481</v>
      </c>
      <c r="D5" s="106">
        <v>100.001</v>
      </c>
      <c r="E5" s="106">
        <v>100</v>
      </c>
      <c r="F5" s="100">
        <v>200.001</v>
      </c>
      <c r="G5" s="18">
        <v>7</v>
      </c>
      <c r="H5" s="106">
        <v>400.00800000000004</v>
      </c>
      <c r="I5" s="43">
        <v>13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4</v>
      </c>
      <c r="B6" s="45" t="s">
        <v>160</v>
      </c>
      <c r="C6" s="45" t="s">
        <v>161</v>
      </c>
      <c r="D6" s="107">
        <v>100</v>
      </c>
      <c r="E6" s="107">
        <v>99.003</v>
      </c>
      <c r="F6" s="102">
        <v>199.00299999999999</v>
      </c>
      <c r="G6" s="28">
        <v>6</v>
      </c>
      <c r="H6" s="107">
        <v>399.01099999999997</v>
      </c>
      <c r="I6" s="46">
        <v>13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7</v>
      </c>
      <c r="B7" s="45" t="s">
        <v>524</v>
      </c>
      <c r="C7" s="45" t="s">
        <v>494</v>
      </c>
      <c r="D7" s="107">
        <v>99.003</v>
      </c>
      <c r="E7" s="107">
        <v>99.001000000000005</v>
      </c>
      <c r="F7" s="102">
        <v>198.00400000000002</v>
      </c>
      <c r="G7" s="28">
        <v>4</v>
      </c>
      <c r="H7" s="107">
        <v>398.00600000000003</v>
      </c>
      <c r="I7" s="46">
        <v>9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3</v>
      </c>
      <c r="B8" s="45" t="s">
        <v>489</v>
      </c>
      <c r="C8" s="45" t="s">
        <v>484</v>
      </c>
      <c r="D8" s="107">
        <v>100.002</v>
      </c>
      <c r="E8" s="107">
        <v>99.001000000000005</v>
      </c>
      <c r="F8" s="102">
        <v>199.00299999999999</v>
      </c>
      <c r="G8" s="28">
        <v>6</v>
      </c>
      <c r="H8" s="107">
        <v>396.005</v>
      </c>
      <c r="I8" s="46">
        <v>9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5</v>
      </c>
      <c r="B9" s="45" t="s">
        <v>599</v>
      </c>
      <c r="C9" s="45" t="s">
        <v>161</v>
      </c>
      <c r="D9" s="107">
        <v>94.001000000000005</v>
      </c>
      <c r="E9" s="107">
        <v>94</v>
      </c>
      <c r="F9" s="102">
        <v>188.001</v>
      </c>
      <c r="G9" s="28">
        <v>2</v>
      </c>
      <c r="H9" s="107">
        <v>387.00200000000001</v>
      </c>
      <c r="I9" s="46">
        <v>6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21">
        <v>1</v>
      </c>
      <c r="B10" s="27" t="s">
        <v>507</v>
      </c>
      <c r="C10" s="27" t="s">
        <v>484</v>
      </c>
      <c r="D10" s="102">
        <v>98.003</v>
      </c>
      <c r="E10" s="102">
        <v>98.001999999999995</v>
      </c>
      <c r="F10" s="102">
        <v>196.005</v>
      </c>
      <c r="G10" s="28">
        <v>3</v>
      </c>
      <c r="H10" s="102">
        <v>392.00900000000001</v>
      </c>
      <c r="I10" s="26">
        <v>5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7">
        <v>2</v>
      </c>
      <c r="B11" s="48" t="s">
        <v>490</v>
      </c>
      <c r="C11" s="48" t="s">
        <v>481</v>
      </c>
      <c r="D11" s="108" t="s">
        <v>137</v>
      </c>
      <c r="E11" s="108" t="s">
        <v>562</v>
      </c>
      <c r="F11" s="105">
        <v>0</v>
      </c>
      <c r="G11" s="34">
        <v>0</v>
      </c>
      <c r="H11" s="108">
        <v>0</v>
      </c>
      <c r="I11" s="49">
        <v>0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1"/>
      <c r="B13" s="8" t="s">
        <v>7</v>
      </c>
      <c r="C13" s="9" t="s">
        <v>656</v>
      </c>
      <c r="D13" s="9"/>
      <c r="E13" s="9" t="s">
        <v>657</v>
      </c>
      <c r="F13" s="8"/>
      <c r="G13" s="8"/>
      <c r="H13" s="8"/>
      <c r="I13" s="8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11">
        <v>2</v>
      </c>
      <c r="B14" s="12" t="s">
        <v>10</v>
      </c>
      <c r="C14" s="94" t="s">
        <v>11</v>
      </c>
      <c r="D14" s="60"/>
      <c r="E14" s="95"/>
      <c r="F14" s="13" t="s">
        <v>12</v>
      </c>
      <c r="G14" s="13" t="s">
        <v>13</v>
      </c>
      <c r="H14" s="13" t="s">
        <v>14</v>
      </c>
      <c r="I14" s="14" t="s">
        <v>15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5">
        <v>1</v>
      </c>
      <c r="B15" s="16" t="s">
        <v>500</v>
      </c>
      <c r="C15" s="16" t="s">
        <v>484</v>
      </c>
      <c r="D15" s="100">
        <v>99</v>
      </c>
      <c r="E15" s="100">
        <v>96.001999999999995</v>
      </c>
      <c r="F15" s="100">
        <v>195.00200000000001</v>
      </c>
      <c r="G15" s="18">
        <v>6</v>
      </c>
      <c r="H15" s="100">
        <v>391.00300000000004</v>
      </c>
      <c r="I15" s="89">
        <v>11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21">
        <v>5</v>
      </c>
      <c r="B16" s="45" t="s">
        <v>518</v>
      </c>
      <c r="C16" s="45" t="s">
        <v>108</v>
      </c>
      <c r="D16" s="107">
        <v>97.001999999999995</v>
      </c>
      <c r="E16" s="107">
        <v>95.001000000000005</v>
      </c>
      <c r="F16" s="102">
        <v>192.00299999999999</v>
      </c>
      <c r="G16" s="28">
        <v>5</v>
      </c>
      <c r="H16" s="107">
        <v>389.005</v>
      </c>
      <c r="I16" s="46">
        <v>11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4">
        <v>6</v>
      </c>
      <c r="B17" s="45" t="s">
        <v>528</v>
      </c>
      <c r="C17" s="45" t="s">
        <v>494</v>
      </c>
      <c r="D17" s="107">
        <v>97.001000000000005</v>
      </c>
      <c r="E17" s="107">
        <v>92</v>
      </c>
      <c r="F17" s="102">
        <v>189.001</v>
      </c>
      <c r="G17" s="28">
        <v>3</v>
      </c>
      <c r="H17" s="107">
        <v>383.00300000000004</v>
      </c>
      <c r="I17" s="46">
        <v>7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4">
        <v>4</v>
      </c>
      <c r="B18" s="45" t="s">
        <v>647</v>
      </c>
      <c r="C18" s="45" t="s">
        <v>535</v>
      </c>
      <c r="D18" s="101">
        <v>97</v>
      </c>
      <c r="E18" s="137">
        <v>94.001000000000005</v>
      </c>
      <c r="F18" s="102">
        <v>191.001</v>
      </c>
      <c r="G18" s="28">
        <v>4</v>
      </c>
      <c r="H18" s="107">
        <v>373.00099999999998</v>
      </c>
      <c r="I18" s="46">
        <v>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4">
        <v>2</v>
      </c>
      <c r="B19" s="45" t="s">
        <v>628</v>
      </c>
      <c r="C19" s="45" t="s">
        <v>494</v>
      </c>
      <c r="D19" s="107">
        <v>95</v>
      </c>
      <c r="E19" s="107">
        <v>94</v>
      </c>
      <c r="F19" s="102">
        <v>189</v>
      </c>
      <c r="G19" s="28">
        <v>2</v>
      </c>
      <c r="H19" s="107">
        <v>379.00099999999998</v>
      </c>
      <c r="I19" s="46">
        <v>5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30">
        <v>3</v>
      </c>
      <c r="B20" s="48" t="s">
        <v>549</v>
      </c>
      <c r="C20" s="48" t="s">
        <v>484</v>
      </c>
      <c r="D20" s="108" t="s">
        <v>80</v>
      </c>
      <c r="E20" s="108" t="s">
        <v>562</v>
      </c>
      <c r="F20" s="105">
        <v>0</v>
      </c>
      <c r="G20" s="34">
        <v>0</v>
      </c>
      <c r="H20" s="108">
        <v>0</v>
      </c>
      <c r="I20" s="49">
        <v>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0"/>
      <c r="B22" s="40" t="s">
        <v>537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10" t="s">
        <v>277</v>
      </c>
      <c r="E24" s="37" t="s">
        <v>167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10" t="s">
        <v>168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040D1A5D-157C-441E-9045-21DF147B5A1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F587-96B3-400C-A458-9BC289750830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658</v>
      </c>
      <c r="B1" s="2"/>
      <c r="C1" s="2"/>
      <c r="D1" s="3"/>
      <c r="E1" s="3"/>
      <c r="F1" s="3"/>
      <c r="G1" s="55"/>
      <c r="H1" s="3"/>
      <c r="I1" s="4" t="s">
        <v>477</v>
      </c>
      <c r="J1" s="56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566</v>
      </c>
      <c r="B4" s="60"/>
      <c r="C4" s="61">
        <v>588</v>
      </c>
      <c r="D4" s="60"/>
      <c r="E4" s="62" t="s">
        <v>15</v>
      </c>
      <c r="F4" s="109">
        <f>SUM(F5:F7)</f>
        <v>591.01200000000006</v>
      </c>
      <c r="G4" s="64" t="s">
        <v>291</v>
      </c>
      <c r="H4" s="59" t="s">
        <v>659</v>
      </c>
      <c r="I4" s="60"/>
      <c r="J4" s="61">
        <v>570</v>
      </c>
      <c r="K4" s="60"/>
      <c r="L4" s="62" t="s">
        <v>15</v>
      </c>
      <c r="M4" s="109">
        <f>SUM(M5:M7)</f>
        <v>386.00200000000001</v>
      </c>
      <c r="N4"/>
    </row>
    <row r="5" spans="1:25" ht="15.75" customHeight="1" x14ac:dyDescent="0.3">
      <c r="A5" s="110" t="s">
        <v>508</v>
      </c>
      <c r="B5" s="111"/>
      <c r="C5" s="112"/>
      <c r="D5" s="99">
        <v>100.002</v>
      </c>
      <c r="E5" s="99">
        <v>99.001999999999995</v>
      </c>
      <c r="F5" s="113">
        <f>SUM(D5:E5)</f>
        <v>199.00399999999999</v>
      </c>
      <c r="G5"/>
      <c r="H5" s="110" t="s">
        <v>500</v>
      </c>
      <c r="I5" s="111"/>
      <c r="J5" s="112"/>
      <c r="K5" s="99">
        <v>99</v>
      </c>
      <c r="L5" s="99">
        <v>96.001999999999995</v>
      </c>
      <c r="M5" s="113">
        <f>SUM(K5:L5)</f>
        <v>195.00200000000001</v>
      </c>
      <c r="N5"/>
    </row>
    <row r="6" spans="1:25" ht="15.75" customHeight="1" x14ac:dyDescent="0.3">
      <c r="A6" s="114" t="s">
        <v>502</v>
      </c>
      <c r="B6" s="115"/>
      <c r="C6" s="116"/>
      <c r="D6" s="117">
        <v>99.003</v>
      </c>
      <c r="E6" s="117">
        <v>98.001000000000005</v>
      </c>
      <c r="F6" s="118">
        <f>SUM(D6:E6)</f>
        <v>197.00400000000002</v>
      </c>
      <c r="G6"/>
      <c r="H6" s="114" t="s">
        <v>543</v>
      </c>
      <c r="I6" s="115"/>
      <c r="J6" s="116"/>
      <c r="K6" s="117">
        <v>96</v>
      </c>
      <c r="L6" s="117">
        <v>95</v>
      </c>
      <c r="M6" s="118">
        <f>SUM(K6:L6)</f>
        <v>191</v>
      </c>
      <c r="N6"/>
    </row>
    <row r="7" spans="1:25" ht="15.75" customHeight="1" x14ac:dyDescent="0.3">
      <c r="A7" s="119" t="s">
        <v>495</v>
      </c>
      <c r="B7" s="120"/>
      <c r="C7" s="121"/>
      <c r="D7" s="104">
        <v>98.003</v>
      </c>
      <c r="E7" s="104">
        <v>97.001000000000005</v>
      </c>
      <c r="F7" s="122">
        <f>SUM(D7:E7)</f>
        <v>195.00400000000002</v>
      </c>
      <c r="G7"/>
      <c r="H7" s="119" t="s">
        <v>549</v>
      </c>
      <c r="I7" s="120"/>
      <c r="J7" s="121"/>
      <c r="K7" s="104" t="s">
        <v>80</v>
      </c>
      <c r="L7" s="104"/>
      <c r="M7" s="122">
        <f>SUM(K7:L7)</f>
        <v>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59" t="s">
        <v>568</v>
      </c>
      <c r="B9" s="60"/>
      <c r="C9" s="61">
        <v>586</v>
      </c>
      <c r="D9" s="60"/>
      <c r="E9" s="62" t="s">
        <v>15</v>
      </c>
      <c r="F9" s="109">
        <f>SUM(F10:F12)</f>
        <v>587.01199999999994</v>
      </c>
      <c r="G9" s="64" t="s">
        <v>291</v>
      </c>
      <c r="H9" s="59" t="s">
        <v>569</v>
      </c>
      <c r="I9" s="60"/>
      <c r="J9" s="61">
        <v>587</v>
      </c>
      <c r="K9" s="60"/>
      <c r="L9" s="62" t="s">
        <v>15</v>
      </c>
      <c r="M9" s="109">
        <f>SUM(M10:M12)</f>
        <v>593.00900000000001</v>
      </c>
      <c r="N9"/>
    </row>
    <row r="10" spans="1:25" ht="15.75" customHeight="1" x14ac:dyDescent="0.3">
      <c r="A10" s="110" t="s">
        <v>488</v>
      </c>
      <c r="B10" s="111"/>
      <c r="C10" s="112"/>
      <c r="D10" s="99">
        <v>98.003</v>
      </c>
      <c r="E10" s="99">
        <v>96.004000000000005</v>
      </c>
      <c r="F10" s="113">
        <f>SUM(D10:E10)</f>
        <v>194.00700000000001</v>
      </c>
      <c r="G10"/>
      <c r="H10" s="110" t="s">
        <v>507</v>
      </c>
      <c r="I10" s="111"/>
      <c r="J10" s="112"/>
      <c r="K10" s="99">
        <v>98.003</v>
      </c>
      <c r="L10" s="99">
        <v>98.001999999999995</v>
      </c>
      <c r="M10" s="113">
        <f>SUM(K10:L10)</f>
        <v>196.005</v>
      </c>
      <c r="N10"/>
    </row>
    <row r="11" spans="1:25" ht="15.75" customHeight="1" x14ac:dyDescent="0.3">
      <c r="A11" s="114" t="s">
        <v>515</v>
      </c>
      <c r="B11" s="115"/>
      <c r="C11" s="116"/>
      <c r="D11" s="117">
        <v>100.002</v>
      </c>
      <c r="E11" s="117">
        <v>99.001000000000005</v>
      </c>
      <c r="F11" s="118">
        <f>SUM(D11:E11)</f>
        <v>199.00299999999999</v>
      </c>
      <c r="G11"/>
      <c r="H11" s="114" t="s">
        <v>489</v>
      </c>
      <c r="I11" s="115"/>
      <c r="J11" s="116"/>
      <c r="K11" s="117">
        <v>100.002</v>
      </c>
      <c r="L11" s="117">
        <v>99.001000000000005</v>
      </c>
      <c r="M11" s="118">
        <f>SUM(K11:L11)</f>
        <v>199.00299999999999</v>
      </c>
      <c r="N11"/>
    </row>
    <row r="12" spans="1:25" ht="15.75" customHeight="1" x14ac:dyDescent="0.3">
      <c r="A12" s="119" t="s">
        <v>614</v>
      </c>
      <c r="B12" s="120"/>
      <c r="C12" s="121"/>
      <c r="D12" s="104">
        <v>97.001999999999995</v>
      </c>
      <c r="E12" s="104">
        <v>97</v>
      </c>
      <c r="F12" s="122">
        <f>SUM(D12:E12)</f>
        <v>194.00200000000001</v>
      </c>
      <c r="G12"/>
      <c r="H12" s="119" t="s">
        <v>594</v>
      </c>
      <c r="I12" s="120"/>
      <c r="J12" s="121"/>
      <c r="K12" s="104">
        <v>100.001</v>
      </c>
      <c r="L12" s="104">
        <v>98</v>
      </c>
      <c r="M12" s="122">
        <f>SUM(K12:L12)</f>
        <v>198.001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9" t="s">
        <v>570</v>
      </c>
      <c r="B14" s="60"/>
      <c r="C14" s="61">
        <v>595</v>
      </c>
      <c r="D14" s="60"/>
      <c r="E14" s="62" t="s">
        <v>15</v>
      </c>
      <c r="F14" s="109">
        <f>SUM(F15:F17)</f>
        <v>593.01199999999994</v>
      </c>
      <c r="G14" s="64" t="s">
        <v>291</v>
      </c>
      <c r="H14" s="70" t="s">
        <v>660</v>
      </c>
      <c r="I14" s="70"/>
      <c r="J14" s="123">
        <v>578</v>
      </c>
      <c r="K14" s="70"/>
      <c r="L14" s="70"/>
      <c r="M14" s="10">
        <v>578</v>
      </c>
      <c r="N14"/>
    </row>
    <row r="15" spans="1:25" ht="15.75" customHeight="1" x14ac:dyDescent="0.3">
      <c r="A15" s="110" t="s">
        <v>485</v>
      </c>
      <c r="B15" s="111"/>
      <c r="C15" s="112"/>
      <c r="D15" s="99">
        <v>98.001999999999995</v>
      </c>
      <c r="E15" s="99">
        <v>97.001000000000005</v>
      </c>
      <c r="F15" s="113">
        <f>SUM(D15:E15)</f>
        <v>195.00299999999999</v>
      </c>
      <c r="G15"/>
      <c r="H15" s="70"/>
      <c r="I15" s="70"/>
      <c r="J15" s="70"/>
      <c r="K15" s="70"/>
      <c r="L15" s="70"/>
      <c r="M15" s="70"/>
      <c r="N15"/>
    </row>
    <row r="16" spans="1:25" ht="15.75" customHeight="1" x14ac:dyDescent="0.3">
      <c r="A16" s="114" t="s">
        <v>483</v>
      </c>
      <c r="B16" s="115"/>
      <c r="C16" s="116"/>
      <c r="D16" s="117">
        <v>100.001</v>
      </c>
      <c r="E16" s="117">
        <v>99.001000000000005</v>
      </c>
      <c r="F16" s="118">
        <f>SUM(D16:E16)</f>
        <v>199.00200000000001</v>
      </c>
      <c r="G16"/>
      <c r="H16" s="70"/>
      <c r="I16" s="70"/>
      <c r="J16" s="70"/>
      <c r="K16" s="70"/>
      <c r="L16" s="70"/>
      <c r="M16" s="70"/>
      <c r="N16"/>
    </row>
    <row r="17" spans="1:20" ht="15.75" customHeight="1" x14ac:dyDescent="0.3">
      <c r="A17" s="119" t="s">
        <v>592</v>
      </c>
      <c r="B17" s="120"/>
      <c r="C17" s="121"/>
      <c r="D17" s="104">
        <v>100.004</v>
      </c>
      <c r="E17" s="104">
        <v>99.003</v>
      </c>
      <c r="F17" s="122">
        <f>SUM(D17:E17)</f>
        <v>199.00700000000001</v>
      </c>
      <c r="G17"/>
      <c r="H17" s="70"/>
      <c r="I17" s="70"/>
      <c r="J17" s="70"/>
      <c r="K17" s="70"/>
      <c r="L17" s="70"/>
      <c r="M17" s="70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1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661</v>
      </c>
      <c r="E20" s="10"/>
      <c r="H20" s="72" t="s">
        <v>570</v>
      </c>
      <c r="I20" s="24">
        <v>2</v>
      </c>
      <c r="J20" s="24">
        <v>2</v>
      </c>
      <c r="K20" s="24"/>
      <c r="L20" s="24"/>
      <c r="M20" s="139">
        <v>1188.021</v>
      </c>
      <c r="N20" s="67">
        <v>4</v>
      </c>
    </row>
    <row r="21" spans="1:20" ht="15.75" customHeight="1" x14ac:dyDescent="0.3">
      <c r="B21" s="73" t="s">
        <v>662</v>
      </c>
      <c r="E21" s="10"/>
      <c r="H21" s="129" t="s">
        <v>566</v>
      </c>
      <c r="I21" s="25">
        <v>2</v>
      </c>
      <c r="J21" s="25">
        <v>2</v>
      </c>
      <c r="K21" s="25"/>
      <c r="L21" s="25"/>
      <c r="M21" s="140">
        <v>1180.0219999999999</v>
      </c>
      <c r="N21" s="26">
        <v>4</v>
      </c>
    </row>
    <row r="22" spans="1:20" ht="15.75" customHeight="1" x14ac:dyDescent="0.3">
      <c r="B22" s="9" t="s">
        <v>304</v>
      </c>
      <c r="E22" s="10"/>
      <c r="H22" s="129" t="s">
        <v>569</v>
      </c>
      <c r="I22" s="28">
        <v>2</v>
      </c>
      <c r="J22" s="28">
        <v>1</v>
      </c>
      <c r="K22" s="28"/>
      <c r="L22" s="28">
        <v>1</v>
      </c>
      <c r="M22" s="128">
        <v>1181.0160000000001</v>
      </c>
      <c r="N22" s="29">
        <v>2</v>
      </c>
    </row>
    <row r="23" spans="1:20" ht="15.75" customHeight="1" x14ac:dyDescent="0.3">
      <c r="H23" s="68" t="s">
        <v>568</v>
      </c>
      <c r="I23" s="28">
        <v>2</v>
      </c>
      <c r="J23" s="28">
        <v>1</v>
      </c>
      <c r="K23" s="28"/>
      <c r="L23" s="28">
        <v>1</v>
      </c>
      <c r="M23" s="128">
        <v>1160.02</v>
      </c>
      <c r="N23" s="29">
        <v>2</v>
      </c>
    </row>
    <row r="24" spans="1:20" ht="15.75" customHeight="1" x14ac:dyDescent="0.3">
      <c r="H24" s="68" t="s">
        <v>660</v>
      </c>
      <c r="I24" s="28">
        <v>2</v>
      </c>
      <c r="J24" s="28"/>
      <c r="K24" s="28"/>
      <c r="L24" s="28">
        <v>2</v>
      </c>
      <c r="M24" s="128">
        <v>1156</v>
      </c>
      <c r="N24" s="29">
        <v>0</v>
      </c>
    </row>
    <row r="25" spans="1:20" ht="15.75" customHeight="1" x14ac:dyDescent="0.3">
      <c r="H25" s="69" t="s">
        <v>659</v>
      </c>
      <c r="I25" s="34">
        <v>2</v>
      </c>
      <c r="J25" s="34"/>
      <c r="K25" s="34"/>
      <c r="L25" s="34">
        <v>2</v>
      </c>
      <c r="M25" s="131">
        <v>774.00400000000002</v>
      </c>
      <c r="N25" s="35">
        <v>0</v>
      </c>
    </row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6"/>
      <c r="F27" s="75"/>
      <c r="G27" s="76"/>
      <c r="H27" s="75"/>
      <c r="I27" s="75"/>
      <c r="J27" s="75"/>
      <c r="K27" s="75"/>
      <c r="L27" s="75"/>
      <c r="M27" s="75"/>
      <c r="N27" s="75"/>
      <c r="P27" s="7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9" t="s">
        <v>663</v>
      </c>
      <c r="B30" s="60"/>
      <c r="C30" s="61">
        <v>569</v>
      </c>
      <c r="D30" s="60"/>
      <c r="E30" s="62" t="s">
        <v>15</v>
      </c>
      <c r="F30" s="109">
        <f>SUM(F31:F33)</f>
        <v>568.005</v>
      </c>
      <c r="G30" s="64" t="s">
        <v>291</v>
      </c>
      <c r="H30" s="40" t="s">
        <v>664</v>
      </c>
      <c r="I30" s="40"/>
      <c r="J30" s="132">
        <v>548</v>
      </c>
      <c r="K30" s="40"/>
      <c r="L30" s="40"/>
      <c r="M30" s="40">
        <v>548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10" t="s">
        <v>619</v>
      </c>
      <c r="B31" s="111"/>
      <c r="C31" s="112"/>
      <c r="D31" s="99">
        <v>98.001999999999995</v>
      </c>
      <c r="E31" s="99">
        <v>97.001999999999995</v>
      </c>
      <c r="F31" s="113">
        <f>SUM(D31:E31)</f>
        <v>195.00399999999999</v>
      </c>
      <c r="G31"/>
      <c r="H31" s="40"/>
      <c r="I31" s="40"/>
      <c r="J31" s="40"/>
      <c r="K31" s="40"/>
      <c r="L31" s="40"/>
      <c r="M31" s="40"/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14" t="s">
        <v>629</v>
      </c>
      <c r="B32" s="115"/>
      <c r="C32" s="116"/>
      <c r="D32" s="117">
        <v>93</v>
      </c>
      <c r="E32" s="117">
        <v>90</v>
      </c>
      <c r="F32" s="118">
        <f>SUM(D32:E32)</f>
        <v>183</v>
      </c>
      <c r="G32"/>
      <c r="H32" s="40"/>
      <c r="I32" s="40"/>
      <c r="J32" s="40"/>
      <c r="K32" s="40"/>
      <c r="L32" s="40"/>
      <c r="M32" s="40"/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9" t="s">
        <v>627</v>
      </c>
      <c r="B33" s="120"/>
      <c r="C33" s="121"/>
      <c r="D33" s="104">
        <v>98.001000000000005</v>
      </c>
      <c r="E33" s="104">
        <v>92</v>
      </c>
      <c r="F33" s="122">
        <f>SUM(D33:E33)</f>
        <v>190.001</v>
      </c>
      <c r="G33"/>
      <c r="H33" s="40"/>
      <c r="I33" s="40"/>
      <c r="J33" s="40"/>
      <c r="K33" s="40"/>
      <c r="L33" s="40"/>
      <c r="M33" s="40"/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59" t="s">
        <v>665</v>
      </c>
      <c r="B35" s="60"/>
      <c r="C35" s="61">
        <v>566</v>
      </c>
      <c r="D35" s="60"/>
      <c r="E35" s="62" t="s">
        <v>15</v>
      </c>
      <c r="F35" s="109">
        <f>SUM(F36:F38)</f>
        <v>579.00300000000004</v>
      </c>
      <c r="G35" s="64" t="s">
        <v>291</v>
      </c>
      <c r="H35" s="59" t="s">
        <v>666</v>
      </c>
      <c r="I35" s="60"/>
      <c r="J35" s="61">
        <v>544</v>
      </c>
      <c r="K35" s="60"/>
      <c r="L35" s="62" t="s">
        <v>15</v>
      </c>
      <c r="M35" s="109">
        <f>SUM(M36:M38)</f>
        <v>379.00200000000001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10" t="s">
        <v>508</v>
      </c>
      <c r="B36" s="111"/>
      <c r="C36" s="112"/>
      <c r="D36" s="99">
        <v>99.001000000000005</v>
      </c>
      <c r="E36" s="99">
        <v>95</v>
      </c>
      <c r="F36" s="113">
        <f>SUM(D36:E36)</f>
        <v>194.001</v>
      </c>
      <c r="G36"/>
      <c r="H36" s="110" t="s">
        <v>639</v>
      </c>
      <c r="I36" s="111"/>
      <c r="J36" s="112"/>
      <c r="K36" s="99">
        <v>99</v>
      </c>
      <c r="L36" s="99">
        <v>97.001999999999995</v>
      </c>
      <c r="M36" s="113">
        <f>SUM(K36:L36)</f>
        <v>196.00200000000001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14" t="s">
        <v>269</v>
      </c>
      <c r="B37" s="115"/>
      <c r="C37" s="116"/>
      <c r="D37" s="117">
        <v>98</v>
      </c>
      <c r="E37" s="117">
        <v>96.001000000000005</v>
      </c>
      <c r="F37" s="118">
        <f>SUM(D37:E37)</f>
        <v>194.001</v>
      </c>
      <c r="G37"/>
      <c r="H37" s="114" t="s">
        <v>644</v>
      </c>
      <c r="I37" s="115"/>
      <c r="J37" s="116"/>
      <c r="K37" s="117" t="s">
        <v>80</v>
      </c>
      <c r="L37" s="117"/>
      <c r="M37" s="118">
        <f>SUM(K37:L37)</f>
        <v>0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9" t="s">
        <v>521</v>
      </c>
      <c r="B38" s="120"/>
      <c r="C38" s="121"/>
      <c r="D38" s="104">
        <v>97</v>
      </c>
      <c r="E38" s="104">
        <v>94.001000000000005</v>
      </c>
      <c r="F38" s="122">
        <f>SUM(D38:E38)</f>
        <v>191.001</v>
      </c>
      <c r="G38"/>
      <c r="H38" s="119" t="s">
        <v>643</v>
      </c>
      <c r="I38" s="120"/>
      <c r="J38" s="121"/>
      <c r="K38" s="104">
        <v>92</v>
      </c>
      <c r="L38" s="104">
        <v>91</v>
      </c>
      <c r="M38" s="122">
        <f>SUM(K38:L38)</f>
        <v>183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59" t="s">
        <v>667</v>
      </c>
      <c r="B40" s="60"/>
      <c r="C40" s="61">
        <v>558</v>
      </c>
      <c r="D40" s="60"/>
      <c r="E40" s="62" t="s">
        <v>15</v>
      </c>
      <c r="F40" s="109">
        <f>SUM(F41:F43)</f>
        <v>566.00299999999993</v>
      </c>
      <c r="G40" s="64" t="s">
        <v>291</v>
      </c>
      <c r="H40" s="40" t="s">
        <v>407</v>
      </c>
      <c r="I40" s="40"/>
      <c r="J40" s="40"/>
      <c r="K40" s="40"/>
      <c r="L40" s="40"/>
      <c r="M40" s="40"/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10" t="s">
        <v>641</v>
      </c>
      <c r="B41" s="111"/>
      <c r="C41" s="112"/>
      <c r="D41" s="99">
        <v>95.001000000000005</v>
      </c>
      <c r="E41" s="99">
        <v>95</v>
      </c>
      <c r="F41" s="113">
        <f>SUM(D41:E41)</f>
        <v>190.001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14" t="s">
        <v>634</v>
      </c>
      <c r="B42" s="115"/>
      <c r="C42" s="116"/>
      <c r="D42" s="117">
        <v>96</v>
      </c>
      <c r="E42" s="117">
        <v>93</v>
      </c>
      <c r="F42" s="118">
        <f>SUM(D42:E42)</f>
        <v>189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9" t="s">
        <v>558</v>
      </c>
      <c r="B43" s="120"/>
      <c r="C43" s="121"/>
      <c r="D43" s="104">
        <v>94</v>
      </c>
      <c r="E43" s="104">
        <v>93.001999999999995</v>
      </c>
      <c r="F43" s="122">
        <f>SUM(D43:E43)</f>
        <v>187.00200000000001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0"/>
      <c r="H45" s="71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668</v>
      </c>
      <c r="E46" s="10"/>
      <c r="H46" s="78" t="s">
        <v>665</v>
      </c>
      <c r="I46" s="66">
        <v>2</v>
      </c>
      <c r="J46" s="66">
        <v>2</v>
      </c>
      <c r="K46" s="66"/>
      <c r="L46" s="66"/>
      <c r="M46" s="133">
        <v>1150.0050000000001</v>
      </c>
      <c r="N46" s="79">
        <v>4</v>
      </c>
      <c r="O46" s="40"/>
      <c r="P46" s="40"/>
    </row>
    <row r="47" spans="1:20" ht="15.75" customHeight="1" x14ac:dyDescent="0.3">
      <c r="B47" s="80" t="s">
        <v>669</v>
      </c>
      <c r="E47" s="10"/>
      <c r="H47" s="81" t="s">
        <v>663</v>
      </c>
      <c r="I47" s="23">
        <v>2</v>
      </c>
      <c r="J47" s="23">
        <v>2</v>
      </c>
      <c r="K47" s="23"/>
      <c r="L47" s="23"/>
      <c r="M47" s="134">
        <v>1117.0070000000001</v>
      </c>
      <c r="N47" s="46">
        <v>4</v>
      </c>
      <c r="O47" s="40"/>
      <c r="P47" s="40"/>
    </row>
    <row r="48" spans="1:20" ht="15.75" customHeight="1" x14ac:dyDescent="0.3">
      <c r="B48" s="9" t="s">
        <v>304</v>
      </c>
      <c r="E48" s="10"/>
      <c r="H48" s="81" t="s">
        <v>667</v>
      </c>
      <c r="I48" s="23">
        <v>2</v>
      </c>
      <c r="J48" s="23">
        <v>2</v>
      </c>
      <c r="K48" s="23"/>
      <c r="L48" s="23"/>
      <c r="M48" s="134">
        <v>1109.0049999999999</v>
      </c>
      <c r="N48" s="46">
        <v>4</v>
      </c>
      <c r="O48" s="40"/>
      <c r="P48" s="40"/>
    </row>
    <row r="49" spans="1:16" ht="15.75" customHeight="1" x14ac:dyDescent="0.3">
      <c r="H49" s="81" t="s">
        <v>664</v>
      </c>
      <c r="I49" s="23">
        <v>2</v>
      </c>
      <c r="J49" s="23"/>
      <c r="K49" s="23"/>
      <c r="L49" s="23">
        <v>2</v>
      </c>
      <c r="M49" s="134">
        <v>1096</v>
      </c>
      <c r="N49" s="46">
        <v>0</v>
      </c>
      <c r="O49" s="40"/>
      <c r="P49" s="40"/>
    </row>
    <row r="50" spans="1:16" ht="15.75" customHeight="1" x14ac:dyDescent="0.3">
      <c r="H50" s="81" t="s">
        <v>666</v>
      </c>
      <c r="I50" s="23">
        <v>2</v>
      </c>
      <c r="J50" s="23"/>
      <c r="K50" s="23"/>
      <c r="L50" s="23">
        <v>2</v>
      </c>
      <c r="M50" s="134">
        <v>747.00199999999995</v>
      </c>
      <c r="N50" s="46">
        <v>0</v>
      </c>
      <c r="O50" s="40"/>
      <c r="P50" s="40"/>
    </row>
    <row r="51" spans="1:16" ht="15.75" customHeight="1" x14ac:dyDescent="0.3">
      <c r="H51" s="82" t="s">
        <v>407</v>
      </c>
      <c r="I51" s="32"/>
      <c r="J51" s="32"/>
      <c r="K51" s="32"/>
      <c r="L51" s="32"/>
      <c r="M51" s="135"/>
      <c r="N51" s="49"/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36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70" t="s">
        <v>537</v>
      </c>
      <c r="B53" s="70"/>
      <c r="C53" s="70"/>
      <c r="D53" s="70"/>
      <c r="E53" s="70"/>
      <c r="F53" s="70"/>
      <c r="G53" s="136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36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0" t="s">
        <v>538</v>
      </c>
      <c r="E55" s="83" t="s">
        <v>167</v>
      </c>
      <c r="G55" s="10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0" t="s">
        <v>168</v>
      </c>
      <c r="E56" s="10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36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36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36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36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36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36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36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36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36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36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36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36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36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36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36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36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36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36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36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36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36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36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36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36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36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36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36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36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36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36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36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36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36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36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36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36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36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36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36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36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36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36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36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36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36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36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36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36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36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36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36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36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36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36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36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137617EB-8FDC-47E0-9572-3F0391A4AC9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54EB-5D9C-48C6-8F6B-77C0AFFF7C8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670</v>
      </c>
      <c r="C1" s="2"/>
      <c r="D1" s="3"/>
      <c r="E1" s="3"/>
      <c r="F1" s="3"/>
      <c r="G1" s="2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8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671</v>
      </c>
      <c r="D3" s="9"/>
      <c r="E3" s="9" t="s">
        <v>672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6</v>
      </c>
      <c r="B5" s="16" t="s">
        <v>673</v>
      </c>
      <c r="C5" s="16" t="s">
        <v>29</v>
      </c>
      <c r="D5" s="99">
        <v>100.008</v>
      </c>
      <c r="E5" s="99">
        <v>100.005</v>
      </c>
      <c r="F5" s="100">
        <f t="shared" ref="F5:F13" si="0">SUM(D5,E5)</f>
        <v>200.01299999999998</v>
      </c>
      <c r="G5" s="18">
        <v>9</v>
      </c>
      <c r="H5" s="100">
        <v>399.01900000000001</v>
      </c>
      <c r="I5" s="19">
        <v>16</v>
      </c>
      <c r="K5" s="10"/>
    </row>
    <row r="6" spans="1:25" ht="15.75" customHeight="1" x14ac:dyDescent="0.3">
      <c r="A6" s="21">
        <v>5</v>
      </c>
      <c r="B6" s="27" t="s">
        <v>674</v>
      </c>
      <c r="C6" s="27" t="s">
        <v>45</v>
      </c>
      <c r="D6" s="101">
        <v>100.00700000000001</v>
      </c>
      <c r="E6" s="101">
        <v>100.002</v>
      </c>
      <c r="F6" s="102">
        <f t="shared" si="0"/>
        <v>200.00900000000001</v>
      </c>
      <c r="G6" s="24">
        <v>8</v>
      </c>
      <c r="H6" s="102">
        <v>399.01600000000002</v>
      </c>
      <c r="I6" s="29">
        <v>16</v>
      </c>
      <c r="N6" s="141"/>
      <c r="O6" s="141"/>
      <c r="P6" s="141"/>
      <c r="R6" s="141"/>
      <c r="S6" s="142"/>
    </row>
    <row r="7" spans="1:25" ht="15.75" customHeight="1" x14ac:dyDescent="0.3">
      <c r="A7" s="21">
        <v>9</v>
      </c>
      <c r="B7" s="27" t="s">
        <v>599</v>
      </c>
      <c r="C7" s="27" t="s">
        <v>161</v>
      </c>
      <c r="D7" s="101">
        <v>100.004</v>
      </c>
      <c r="E7" s="101">
        <v>99.001999999999995</v>
      </c>
      <c r="F7" s="102">
        <f t="shared" si="0"/>
        <v>199.006</v>
      </c>
      <c r="G7" s="24">
        <v>4</v>
      </c>
      <c r="H7" s="102">
        <v>398.01400000000001</v>
      </c>
      <c r="I7" s="29">
        <v>13</v>
      </c>
      <c r="J7" s="87"/>
      <c r="K7" s="10"/>
    </row>
    <row r="8" spans="1:25" ht="15.75" customHeight="1" x14ac:dyDescent="0.3">
      <c r="A8" s="21">
        <v>1</v>
      </c>
      <c r="B8" s="27" t="s">
        <v>675</v>
      </c>
      <c r="C8" s="27" t="s">
        <v>676</v>
      </c>
      <c r="D8" s="101">
        <v>100.003</v>
      </c>
      <c r="E8" s="101">
        <v>100.001</v>
      </c>
      <c r="F8" s="102">
        <f t="shared" si="0"/>
        <v>200.00400000000002</v>
      </c>
      <c r="G8" s="24">
        <v>6</v>
      </c>
      <c r="H8" s="102">
        <v>398.01300000000003</v>
      </c>
      <c r="I8" s="26">
        <v>12</v>
      </c>
    </row>
    <row r="9" spans="1:25" ht="15.75" customHeight="1" x14ac:dyDescent="0.3">
      <c r="A9" s="21">
        <v>2</v>
      </c>
      <c r="B9" s="27" t="s">
        <v>677</v>
      </c>
      <c r="C9" s="27" t="s">
        <v>678</v>
      </c>
      <c r="D9" s="101">
        <v>100.006</v>
      </c>
      <c r="E9" s="101">
        <v>100.002</v>
      </c>
      <c r="F9" s="102">
        <f t="shared" si="0"/>
        <v>200.00799999999998</v>
      </c>
      <c r="G9" s="24">
        <v>7</v>
      </c>
      <c r="H9" s="102">
        <v>398.012</v>
      </c>
      <c r="I9" s="26">
        <v>11</v>
      </c>
      <c r="P9" s="143"/>
      <c r="Q9" s="143"/>
      <c r="R9" s="143"/>
      <c r="S9" s="143"/>
    </row>
    <row r="10" spans="1:25" ht="15.75" customHeight="1" x14ac:dyDescent="0.3">
      <c r="A10" s="21">
        <v>8</v>
      </c>
      <c r="B10" s="27" t="s">
        <v>230</v>
      </c>
      <c r="C10" s="27" t="s">
        <v>127</v>
      </c>
      <c r="D10" s="101">
        <v>100.002</v>
      </c>
      <c r="E10" s="101">
        <v>100.002</v>
      </c>
      <c r="F10" s="102">
        <f t="shared" si="0"/>
        <v>200.00399999999999</v>
      </c>
      <c r="G10" s="24">
        <v>6</v>
      </c>
      <c r="H10" s="102">
        <v>398.01</v>
      </c>
      <c r="I10" s="29">
        <v>11</v>
      </c>
    </row>
    <row r="11" spans="1:25" ht="15.75" customHeight="1" x14ac:dyDescent="0.3">
      <c r="A11" s="21">
        <v>7</v>
      </c>
      <c r="B11" s="27" t="s">
        <v>428</v>
      </c>
      <c r="C11" s="27" t="s">
        <v>415</v>
      </c>
      <c r="D11" s="101">
        <v>100.005</v>
      </c>
      <c r="E11" s="101">
        <v>98</v>
      </c>
      <c r="F11" s="102">
        <f t="shared" si="0"/>
        <v>198.005</v>
      </c>
      <c r="G11" s="24">
        <v>3</v>
      </c>
      <c r="H11" s="102">
        <v>395.01</v>
      </c>
      <c r="I11" s="29">
        <v>6</v>
      </c>
    </row>
    <row r="12" spans="1:25" ht="15.75" customHeight="1" x14ac:dyDescent="0.3">
      <c r="A12" s="21">
        <v>4</v>
      </c>
      <c r="B12" s="27" t="s">
        <v>679</v>
      </c>
      <c r="C12" s="27" t="s">
        <v>676</v>
      </c>
      <c r="D12" s="101">
        <v>99.001999999999995</v>
      </c>
      <c r="E12" s="101">
        <v>99.001999999999995</v>
      </c>
      <c r="F12" s="102">
        <f t="shared" si="0"/>
        <v>198.00399999999999</v>
      </c>
      <c r="G12" s="24">
        <v>2</v>
      </c>
      <c r="H12" s="102">
        <v>395.00599999999997</v>
      </c>
      <c r="I12" s="29">
        <v>4</v>
      </c>
    </row>
    <row r="13" spans="1:25" ht="15.75" customHeight="1" x14ac:dyDescent="0.3">
      <c r="A13" s="30">
        <v>3</v>
      </c>
      <c r="B13" s="31" t="s">
        <v>680</v>
      </c>
      <c r="C13" s="31" t="s">
        <v>415</v>
      </c>
      <c r="D13" s="104">
        <v>99.001999999999995</v>
      </c>
      <c r="E13" s="104">
        <v>99.001999999999995</v>
      </c>
      <c r="F13" s="105">
        <f t="shared" si="0"/>
        <v>198.00399999999999</v>
      </c>
      <c r="G13" s="33">
        <v>2</v>
      </c>
      <c r="H13" s="105">
        <v>387.00400000000002</v>
      </c>
      <c r="I13" s="35">
        <v>3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681</v>
      </c>
      <c r="D15" s="9"/>
      <c r="E15" s="9" t="s">
        <v>682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8</v>
      </c>
      <c r="B17" s="16" t="s">
        <v>160</v>
      </c>
      <c r="C17" s="16" t="s">
        <v>161</v>
      </c>
      <c r="D17" s="99">
        <v>100.003</v>
      </c>
      <c r="E17" s="99">
        <v>99.004000000000005</v>
      </c>
      <c r="F17" s="100">
        <f t="shared" ref="F17:F25" si="1">SUM(D17,E17)</f>
        <v>199.00700000000001</v>
      </c>
      <c r="G17" s="18">
        <v>9</v>
      </c>
      <c r="H17" s="100">
        <v>399.01400000000001</v>
      </c>
      <c r="I17" s="19">
        <v>18</v>
      </c>
    </row>
    <row r="18" spans="1:9" ht="15.75" customHeight="1" x14ac:dyDescent="0.3">
      <c r="A18" s="21">
        <v>5</v>
      </c>
      <c r="B18" s="27" t="s">
        <v>105</v>
      </c>
      <c r="C18" s="27" t="s">
        <v>45</v>
      </c>
      <c r="D18" s="101">
        <v>100.002</v>
      </c>
      <c r="E18" s="101">
        <v>99.001999999999995</v>
      </c>
      <c r="F18" s="102">
        <f t="shared" si="1"/>
        <v>199.00399999999999</v>
      </c>
      <c r="G18" s="24">
        <v>7</v>
      </c>
      <c r="H18" s="102">
        <v>398.01</v>
      </c>
      <c r="I18" s="29">
        <v>13</v>
      </c>
    </row>
    <row r="19" spans="1:9" ht="15.75" customHeight="1" x14ac:dyDescent="0.3">
      <c r="A19" s="21">
        <v>4</v>
      </c>
      <c r="B19" s="27" t="s">
        <v>683</v>
      </c>
      <c r="C19" s="27" t="s">
        <v>684</v>
      </c>
      <c r="D19" s="101">
        <v>100.001</v>
      </c>
      <c r="E19" s="101">
        <v>99.003</v>
      </c>
      <c r="F19" s="102">
        <f t="shared" si="1"/>
        <v>199.00400000000002</v>
      </c>
      <c r="G19" s="24">
        <v>7</v>
      </c>
      <c r="H19" s="102">
        <v>398.00700000000001</v>
      </c>
      <c r="I19" s="29">
        <v>12</v>
      </c>
    </row>
    <row r="20" spans="1:9" ht="15.75" customHeight="1" x14ac:dyDescent="0.3">
      <c r="A20" s="21">
        <v>7</v>
      </c>
      <c r="B20" s="27" t="s">
        <v>685</v>
      </c>
      <c r="C20" s="27" t="s">
        <v>38</v>
      </c>
      <c r="D20" s="101">
        <v>99.003</v>
      </c>
      <c r="E20" s="101">
        <v>99.001999999999995</v>
      </c>
      <c r="F20" s="102">
        <f t="shared" si="1"/>
        <v>198.005</v>
      </c>
      <c r="G20" s="24">
        <v>5</v>
      </c>
      <c r="H20" s="102">
        <v>397.012</v>
      </c>
      <c r="I20" s="29">
        <v>12</v>
      </c>
    </row>
    <row r="21" spans="1:9" ht="15.75" customHeight="1" x14ac:dyDescent="0.3">
      <c r="A21" s="21">
        <v>2</v>
      </c>
      <c r="B21" s="27" t="s">
        <v>686</v>
      </c>
      <c r="C21" s="27" t="s">
        <v>487</v>
      </c>
      <c r="D21" s="101">
        <v>100.004</v>
      </c>
      <c r="E21" s="101">
        <v>99.003</v>
      </c>
      <c r="F21" s="102">
        <f t="shared" si="1"/>
        <v>199.00700000000001</v>
      </c>
      <c r="G21" s="24">
        <v>9</v>
      </c>
      <c r="H21" s="102">
        <v>393.01</v>
      </c>
      <c r="I21" s="29">
        <v>11</v>
      </c>
    </row>
    <row r="22" spans="1:9" ht="15.75" customHeight="1" x14ac:dyDescent="0.3">
      <c r="A22" s="21">
        <v>1</v>
      </c>
      <c r="B22" s="27" t="s">
        <v>485</v>
      </c>
      <c r="C22" s="27" t="s">
        <v>484</v>
      </c>
      <c r="D22" s="101">
        <v>98.001999999999995</v>
      </c>
      <c r="E22" s="101">
        <v>96.001999999999995</v>
      </c>
      <c r="F22" s="102">
        <f t="shared" si="1"/>
        <v>194.00399999999999</v>
      </c>
      <c r="G22" s="24">
        <v>1</v>
      </c>
      <c r="H22" s="102">
        <v>394.00800000000004</v>
      </c>
      <c r="I22" s="26">
        <v>9</v>
      </c>
    </row>
    <row r="23" spans="1:9" ht="15.75" customHeight="1" x14ac:dyDescent="0.3">
      <c r="A23" s="21">
        <v>6</v>
      </c>
      <c r="B23" s="27" t="s">
        <v>435</v>
      </c>
      <c r="C23" s="27" t="s">
        <v>687</v>
      </c>
      <c r="D23" s="101">
        <v>99.001000000000005</v>
      </c>
      <c r="E23" s="101">
        <v>98</v>
      </c>
      <c r="F23" s="102">
        <f t="shared" si="1"/>
        <v>197.001</v>
      </c>
      <c r="G23" s="24">
        <v>3</v>
      </c>
      <c r="H23" s="102">
        <v>395.00700000000001</v>
      </c>
      <c r="I23" s="29">
        <v>7</v>
      </c>
    </row>
    <row r="24" spans="1:9" ht="15.75" customHeight="1" x14ac:dyDescent="0.3">
      <c r="A24" s="21">
        <v>9</v>
      </c>
      <c r="B24" s="27" t="s">
        <v>688</v>
      </c>
      <c r="C24" s="27" t="s">
        <v>73</v>
      </c>
      <c r="D24" s="101">
        <v>99.004000000000005</v>
      </c>
      <c r="E24" s="101">
        <v>97.001000000000005</v>
      </c>
      <c r="F24" s="102">
        <f t="shared" si="1"/>
        <v>196.005</v>
      </c>
      <c r="G24" s="24">
        <v>2</v>
      </c>
      <c r="H24" s="102">
        <v>392.00599999999997</v>
      </c>
      <c r="I24" s="29">
        <v>5</v>
      </c>
    </row>
    <row r="25" spans="1:9" ht="15.75" customHeight="1" x14ac:dyDescent="0.3">
      <c r="A25" s="30">
        <v>3</v>
      </c>
      <c r="B25" s="31" t="s">
        <v>689</v>
      </c>
      <c r="C25" s="31" t="s">
        <v>127</v>
      </c>
      <c r="D25" s="104">
        <v>99</v>
      </c>
      <c r="E25" s="104">
        <v>98.004000000000005</v>
      </c>
      <c r="F25" s="105">
        <f t="shared" si="1"/>
        <v>197.00400000000002</v>
      </c>
      <c r="G25" s="33">
        <v>4</v>
      </c>
      <c r="H25" s="105">
        <v>391.00600000000003</v>
      </c>
      <c r="I25" s="35">
        <v>5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690</v>
      </c>
      <c r="D27" s="9"/>
      <c r="E27" s="9" t="s">
        <v>691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3</v>
      </c>
      <c r="B29" s="16" t="s">
        <v>431</v>
      </c>
      <c r="C29" s="16" t="s">
        <v>415</v>
      </c>
      <c r="D29" s="99">
        <v>99.001000000000005</v>
      </c>
      <c r="E29" s="99">
        <v>98.003</v>
      </c>
      <c r="F29" s="100">
        <f t="shared" ref="F29:F37" si="2">SUM(D29,E29)</f>
        <v>197.00400000000002</v>
      </c>
      <c r="G29" s="18">
        <v>7</v>
      </c>
      <c r="H29" s="100">
        <v>396.00800000000004</v>
      </c>
      <c r="I29" s="19">
        <v>15</v>
      </c>
    </row>
    <row r="30" spans="1:9" ht="15.75" customHeight="1" x14ac:dyDescent="0.3">
      <c r="A30" s="21">
        <v>5</v>
      </c>
      <c r="B30" s="27" t="s">
        <v>692</v>
      </c>
      <c r="C30" s="27" t="s">
        <v>684</v>
      </c>
      <c r="D30" s="101">
        <v>100.002</v>
      </c>
      <c r="E30" s="101">
        <v>100.002</v>
      </c>
      <c r="F30" s="102">
        <f t="shared" si="2"/>
        <v>200.00399999999999</v>
      </c>
      <c r="G30" s="24">
        <v>9</v>
      </c>
      <c r="H30" s="102">
        <v>398.00599999999997</v>
      </c>
      <c r="I30" s="29">
        <v>14</v>
      </c>
    </row>
    <row r="31" spans="1:9" ht="15.75" customHeight="1" x14ac:dyDescent="0.3">
      <c r="A31" s="21">
        <v>1</v>
      </c>
      <c r="B31" s="27" t="s">
        <v>693</v>
      </c>
      <c r="C31" s="27" t="s">
        <v>684</v>
      </c>
      <c r="D31" s="101">
        <v>99</v>
      </c>
      <c r="E31" s="101">
        <v>98.003</v>
      </c>
      <c r="F31" s="102">
        <f t="shared" si="2"/>
        <v>197.00299999999999</v>
      </c>
      <c r="G31" s="24">
        <v>6</v>
      </c>
      <c r="H31" s="102">
        <v>396.00599999999997</v>
      </c>
      <c r="I31" s="26">
        <v>13</v>
      </c>
    </row>
    <row r="32" spans="1:9" ht="15.75" customHeight="1" x14ac:dyDescent="0.3">
      <c r="A32" s="21">
        <v>2</v>
      </c>
      <c r="B32" s="27" t="s">
        <v>694</v>
      </c>
      <c r="C32" s="27" t="s">
        <v>40</v>
      </c>
      <c r="D32" s="101">
        <v>99.001000000000005</v>
      </c>
      <c r="E32" s="101">
        <v>97.001000000000005</v>
      </c>
      <c r="F32" s="102">
        <f t="shared" si="2"/>
        <v>196.00200000000001</v>
      </c>
      <c r="G32" s="24">
        <v>4</v>
      </c>
      <c r="H32" s="102">
        <v>395.00900000000001</v>
      </c>
      <c r="I32" s="29">
        <v>13</v>
      </c>
    </row>
    <row r="33" spans="1:9" ht="15.75" customHeight="1" x14ac:dyDescent="0.3">
      <c r="A33" s="21">
        <v>9</v>
      </c>
      <c r="B33" s="27" t="s">
        <v>695</v>
      </c>
      <c r="C33" s="27" t="s">
        <v>58</v>
      </c>
      <c r="D33" s="101">
        <v>99.001999999999995</v>
      </c>
      <c r="E33" s="101">
        <v>99.001999999999995</v>
      </c>
      <c r="F33" s="102">
        <f t="shared" si="2"/>
        <v>198.00399999999999</v>
      </c>
      <c r="G33" s="24">
        <v>8</v>
      </c>
      <c r="H33" s="102">
        <v>395.00800000000004</v>
      </c>
      <c r="I33" s="29">
        <v>12</v>
      </c>
    </row>
    <row r="34" spans="1:9" ht="15.75" customHeight="1" x14ac:dyDescent="0.3">
      <c r="A34" s="21">
        <v>7</v>
      </c>
      <c r="B34" s="27" t="s">
        <v>696</v>
      </c>
      <c r="C34" s="27" t="s">
        <v>73</v>
      </c>
      <c r="D34" s="101">
        <v>99.003</v>
      </c>
      <c r="E34" s="101">
        <v>95.001999999999995</v>
      </c>
      <c r="F34" s="102">
        <f t="shared" si="2"/>
        <v>194.005</v>
      </c>
      <c r="G34" s="24">
        <v>3</v>
      </c>
      <c r="H34" s="102">
        <v>392.01</v>
      </c>
      <c r="I34" s="29">
        <v>9</v>
      </c>
    </row>
    <row r="35" spans="1:9" ht="15.75" customHeight="1" x14ac:dyDescent="0.3">
      <c r="A35" s="21">
        <v>8</v>
      </c>
      <c r="B35" s="27" t="s">
        <v>697</v>
      </c>
      <c r="C35" s="27" t="s">
        <v>127</v>
      </c>
      <c r="D35" s="101">
        <v>99.001000000000005</v>
      </c>
      <c r="E35" s="101">
        <v>98.001999999999995</v>
      </c>
      <c r="F35" s="102">
        <f t="shared" si="2"/>
        <v>197.00299999999999</v>
      </c>
      <c r="G35" s="24">
        <v>6</v>
      </c>
      <c r="H35" s="102">
        <v>392.00599999999997</v>
      </c>
      <c r="I35" s="29">
        <v>9</v>
      </c>
    </row>
    <row r="36" spans="1:9" ht="15.75" customHeight="1" x14ac:dyDescent="0.3">
      <c r="A36" s="21">
        <v>4</v>
      </c>
      <c r="B36" s="27" t="s">
        <v>698</v>
      </c>
      <c r="C36" s="27" t="s">
        <v>415</v>
      </c>
      <c r="D36" s="101">
        <v>93</v>
      </c>
      <c r="E36" s="101">
        <v>84.001000000000005</v>
      </c>
      <c r="F36" s="102">
        <f t="shared" si="2"/>
        <v>177.001</v>
      </c>
      <c r="G36" s="24">
        <v>2</v>
      </c>
      <c r="H36" s="102">
        <v>365.00200000000001</v>
      </c>
      <c r="I36" s="29">
        <v>4</v>
      </c>
    </row>
    <row r="37" spans="1:9" ht="15.75" customHeight="1" x14ac:dyDescent="0.3">
      <c r="A37" s="30">
        <v>6</v>
      </c>
      <c r="B37" s="31" t="s">
        <v>699</v>
      </c>
      <c r="C37" s="31" t="s">
        <v>38</v>
      </c>
      <c r="D37" s="104" t="s">
        <v>137</v>
      </c>
      <c r="E37" s="104"/>
      <c r="F37" s="105">
        <f t="shared" si="2"/>
        <v>0</v>
      </c>
      <c r="G37" s="33">
        <v>0</v>
      </c>
      <c r="H37" s="105">
        <v>0</v>
      </c>
      <c r="I37" s="35">
        <v>0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700</v>
      </c>
      <c r="D39" s="9"/>
      <c r="E39" s="9" t="s">
        <v>701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4" t="s">
        <v>11</v>
      </c>
      <c r="D40" s="60"/>
      <c r="E40" s="95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6</v>
      </c>
      <c r="B41" s="16" t="s">
        <v>702</v>
      </c>
      <c r="C41" s="16" t="s">
        <v>43</v>
      </c>
      <c r="D41" s="99">
        <v>100.005</v>
      </c>
      <c r="E41" s="99">
        <v>100.003</v>
      </c>
      <c r="F41" s="100">
        <f t="shared" ref="F41:F49" si="3">SUM(D41,E41)</f>
        <v>200.00799999999998</v>
      </c>
      <c r="G41" s="18">
        <v>9</v>
      </c>
      <c r="H41" s="100">
        <v>400.01199999999994</v>
      </c>
      <c r="I41" s="19">
        <v>18</v>
      </c>
    </row>
    <row r="42" spans="1:9" ht="15.75" customHeight="1" x14ac:dyDescent="0.3">
      <c r="A42" s="21">
        <v>9</v>
      </c>
      <c r="B42" s="27" t="s">
        <v>434</v>
      </c>
      <c r="C42" s="27" t="s">
        <v>415</v>
      </c>
      <c r="D42" s="101">
        <v>100.002</v>
      </c>
      <c r="E42" s="101">
        <v>100.002</v>
      </c>
      <c r="F42" s="102">
        <f t="shared" si="3"/>
        <v>200.00399999999999</v>
      </c>
      <c r="G42" s="24">
        <v>8</v>
      </c>
      <c r="H42" s="102">
        <v>396.00799999999998</v>
      </c>
      <c r="I42" s="29">
        <v>13</v>
      </c>
    </row>
    <row r="43" spans="1:9" ht="15.75" customHeight="1" x14ac:dyDescent="0.3">
      <c r="A43" s="21">
        <v>3</v>
      </c>
      <c r="B43" s="27" t="s">
        <v>703</v>
      </c>
      <c r="C43" s="27" t="s">
        <v>73</v>
      </c>
      <c r="D43" s="101">
        <v>99.001000000000005</v>
      </c>
      <c r="E43" s="101">
        <v>98.001000000000005</v>
      </c>
      <c r="F43" s="102">
        <f t="shared" si="3"/>
        <v>197.00200000000001</v>
      </c>
      <c r="G43" s="24">
        <v>5</v>
      </c>
      <c r="H43" s="102">
        <v>394.00400000000002</v>
      </c>
      <c r="I43" s="29">
        <v>11</v>
      </c>
    </row>
    <row r="44" spans="1:9" ht="15.75" customHeight="1" x14ac:dyDescent="0.3">
      <c r="A44" s="21">
        <v>8</v>
      </c>
      <c r="B44" s="27" t="s">
        <v>414</v>
      </c>
      <c r="C44" s="27" t="s">
        <v>415</v>
      </c>
      <c r="D44" s="101">
        <v>97.003</v>
      </c>
      <c r="E44" s="101">
        <v>96.001000000000005</v>
      </c>
      <c r="F44" s="102">
        <f t="shared" si="3"/>
        <v>193.00400000000002</v>
      </c>
      <c r="G44" s="24">
        <v>2</v>
      </c>
      <c r="H44" s="102">
        <v>391.005</v>
      </c>
      <c r="I44" s="29">
        <v>10</v>
      </c>
    </row>
    <row r="45" spans="1:9" ht="15.75" customHeight="1" x14ac:dyDescent="0.3">
      <c r="A45" s="21">
        <v>7</v>
      </c>
      <c r="B45" s="27" t="s">
        <v>704</v>
      </c>
      <c r="C45" s="27" t="s">
        <v>45</v>
      </c>
      <c r="D45" s="101">
        <v>100.001</v>
      </c>
      <c r="E45" s="101">
        <v>99.003</v>
      </c>
      <c r="F45" s="102">
        <f t="shared" si="3"/>
        <v>199.00400000000002</v>
      </c>
      <c r="G45" s="24">
        <v>7</v>
      </c>
      <c r="H45" s="102">
        <v>394.00800000000004</v>
      </c>
      <c r="I45" s="29">
        <v>9</v>
      </c>
    </row>
    <row r="46" spans="1:9" ht="15.75" customHeight="1" x14ac:dyDescent="0.3">
      <c r="A46" s="21">
        <v>4</v>
      </c>
      <c r="B46" s="27" t="s">
        <v>705</v>
      </c>
      <c r="C46" s="27" t="s">
        <v>93</v>
      </c>
      <c r="D46" s="101">
        <v>99.001999999999995</v>
      </c>
      <c r="E46" s="101">
        <v>99.001000000000005</v>
      </c>
      <c r="F46" s="102">
        <f t="shared" si="3"/>
        <v>198.00299999999999</v>
      </c>
      <c r="G46" s="24">
        <v>6</v>
      </c>
      <c r="H46" s="102">
        <v>394.00400000000002</v>
      </c>
      <c r="I46" s="29">
        <v>9</v>
      </c>
    </row>
    <row r="47" spans="1:9" ht="15.75" customHeight="1" x14ac:dyDescent="0.3">
      <c r="A47" s="21">
        <v>2</v>
      </c>
      <c r="B47" s="27" t="s">
        <v>523</v>
      </c>
      <c r="C47" s="27" t="s">
        <v>498</v>
      </c>
      <c r="D47" s="101">
        <v>98.001000000000005</v>
      </c>
      <c r="E47" s="101">
        <v>98.001000000000005</v>
      </c>
      <c r="F47" s="102">
        <f t="shared" si="3"/>
        <v>196.00200000000001</v>
      </c>
      <c r="G47" s="24">
        <v>4</v>
      </c>
      <c r="H47" s="102">
        <v>392.00599999999997</v>
      </c>
      <c r="I47" s="29">
        <v>9</v>
      </c>
    </row>
    <row r="48" spans="1:9" ht="15.75" customHeight="1" x14ac:dyDescent="0.3">
      <c r="A48" s="21">
        <v>1</v>
      </c>
      <c r="B48" s="27" t="s">
        <v>706</v>
      </c>
      <c r="C48" s="27" t="s">
        <v>178</v>
      </c>
      <c r="D48" s="101">
        <v>97.003</v>
      </c>
      <c r="E48" s="101">
        <v>94</v>
      </c>
      <c r="F48" s="102">
        <f t="shared" si="3"/>
        <v>191.00299999999999</v>
      </c>
      <c r="G48" s="24">
        <v>1</v>
      </c>
      <c r="H48" s="102">
        <v>388.00599999999997</v>
      </c>
      <c r="I48" s="26">
        <v>8</v>
      </c>
    </row>
    <row r="49" spans="1:9" ht="15.75" customHeight="1" x14ac:dyDescent="0.3">
      <c r="A49" s="30">
        <v>5</v>
      </c>
      <c r="B49" s="31" t="s">
        <v>707</v>
      </c>
      <c r="C49" s="31" t="s">
        <v>79</v>
      </c>
      <c r="D49" s="104">
        <v>97.001000000000005</v>
      </c>
      <c r="E49" s="104">
        <v>97.001000000000005</v>
      </c>
      <c r="F49" s="105">
        <f t="shared" si="3"/>
        <v>194.00200000000001</v>
      </c>
      <c r="G49" s="33">
        <v>3</v>
      </c>
      <c r="H49" s="105">
        <v>389.00400000000002</v>
      </c>
      <c r="I49" s="35">
        <v>4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708</v>
      </c>
      <c r="D51" s="9"/>
      <c r="E51" s="9" t="s">
        <v>492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4" t="s">
        <v>11</v>
      </c>
      <c r="D52" s="60"/>
      <c r="E52" s="95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4</v>
      </c>
      <c r="B53" s="16" t="s">
        <v>709</v>
      </c>
      <c r="C53" s="16" t="s">
        <v>45</v>
      </c>
      <c r="D53" s="99">
        <v>100.006</v>
      </c>
      <c r="E53" s="99">
        <v>98.001999999999995</v>
      </c>
      <c r="F53" s="100">
        <f t="shared" ref="F53:F61" si="4">SUM(D53,E53)</f>
        <v>198.00799999999998</v>
      </c>
      <c r="G53" s="18">
        <v>9</v>
      </c>
      <c r="H53" s="100">
        <v>398.01499999999999</v>
      </c>
      <c r="I53" s="19">
        <v>18</v>
      </c>
    </row>
    <row r="54" spans="1:9" ht="15.75" customHeight="1" x14ac:dyDescent="0.3">
      <c r="A54" s="21">
        <v>2</v>
      </c>
      <c r="B54" s="27" t="s">
        <v>710</v>
      </c>
      <c r="C54" s="27" t="s">
        <v>676</v>
      </c>
      <c r="D54" s="101">
        <v>99.001999999999995</v>
      </c>
      <c r="E54" s="101">
        <v>99.001000000000005</v>
      </c>
      <c r="F54" s="102">
        <f t="shared" si="4"/>
        <v>198.00299999999999</v>
      </c>
      <c r="G54" s="24">
        <v>8</v>
      </c>
      <c r="H54" s="102">
        <v>394.00700000000001</v>
      </c>
      <c r="I54" s="29">
        <v>14</v>
      </c>
    </row>
    <row r="55" spans="1:9" ht="15.75" customHeight="1" x14ac:dyDescent="0.3">
      <c r="A55" s="21">
        <v>3</v>
      </c>
      <c r="B55" s="27" t="s">
        <v>711</v>
      </c>
      <c r="C55" s="27" t="s">
        <v>17</v>
      </c>
      <c r="D55" s="101">
        <v>98.004000000000005</v>
      </c>
      <c r="E55" s="101">
        <v>98.001999999999995</v>
      </c>
      <c r="F55" s="102">
        <f t="shared" si="4"/>
        <v>196.006</v>
      </c>
      <c r="G55" s="24">
        <v>6</v>
      </c>
      <c r="H55" s="102">
        <v>393.00900000000001</v>
      </c>
      <c r="I55" s="29">
        <v>13</v>
      </c>
    </row>
    <row r="56" spans="1:9" ht="15.75" customHeight="1" x14ac:dyDescent="0.3">
      <c r="A56" s="21">
        <v>6</v>
      </c>
      <c r="B56" s="27" t="s">
        <v>712</v>
      </c>
      <c r="C56" s="27" t="s">
        <v>77</v>
      </c>
      <c r="D56" s="101">
        <v>99.001999999999995</v>
      </c>
      <c r="E56" s="101">
        <v>97.001999999999995</v>
      </c>
      <c r="F56" s="102">
        <f t="shared" si="4"/>
        <v>196.00399999999999</v>
      </c>
      <c r="G56" s="24">
        <v>5</v>
      </c>
      <c r="H56" s="102">
        <v>391.00800000000004</v>
      </c>
      <c r="I56" s="29">
        <v>10</v>
      </c>
    </row>
    <row r="57" spans="1:9" ht="15.75" customHeight="1" x14ac:dyDescent="0.3">
      <c r="A57" s="21">
        <v>5</v>
      </c>
      <c r="B57" s="27" t="s">
        <v>713</v>
      </c>
      <c r="C57" s="27" t="s">
        <v>110</v>
      </c>
      <c r="D57" s="101">
        <v>100.003</v>
      </c>
      <c r="E57" s="101">
        <v>97.001999999999995</v>
      </c>
      <c r="F57" s="102">
        <f t="shared" si="4"/>
        <v>197.005</v>
      </c>
      <c r="G57" s="24">
        <v>7</v>
      </c>
      <c r="H57" s="102">
        <v>390.00599999999997</v>
      </c>
      <c r="I57" s="29">
        <v>10</v>
      </c>
    </row>
    <row r="58" spans="1:9" ht="15.75" customHeight="1" x14ac:dyDescent="0.3">
      <c r="A58" s="21">
        <v>7</v>
      </c>
      <c r="B58" s="27" t="s">
        <v>714</v>
      </c>
      <c r="C58" s="27" t="s">
        <v>481</v>
      </c>
      <c r="D58" s="101">
        <v>97.001000000000005</v>
      </c>
      <c r="E58" s="101">
        <v>96.001999999999995</v>
      </c>
      <c r="F58" s="102">
        <f t="shared" si="4"/>
        <v>193.00299999999999</v>
      </c>
      <c r="G58" s="24">
        <v>1</v>
      </c>
      <c r="H58" s="102">
        <v>392.00900000000001</v>
      </c>
      <c r="I58" s="29">
        <v>9</v>
      </c>
    </row>
    <row r="59" spans="1:9" ht="15.75" customHeight="1" x14ac:dyDescent="0.3">
      <c r="A59" s="21">
        <v>9</v>
      </c>
      <c r="B59" s="27" t="s">
        <v>592</v>
      </c>
      <c r="C59" s="27" t="s">
        <v>484</v>
      </c>
      <c r="D59" s="101">
        <v>96.001000000000005</v>
      </c>
      <c r="E59" s="101">
        <v>98.001999999999995</v>
      </c>
      <c r="F59" s="102">
        <f t="shared" si="4"/>
        <v>194.00299999999999</v>
      </c>
      <c r="G59" s="24">
        <v>2</v>
      </c>
      <c r="H59" s="102">
        <v>388.00599999999997</v>
      </c>
      <c r="I59" s="29">
        <v>6</v>
      </c>
    </row>
    <row r="60" spans="1:9" ht="15.75" customHeight="1" x14ac:dyDescent="0.3">
      <c r="A60" s="21">
        <v>8</v>
      </c>
      <c r="B60" s="27" t="s">
        <v>715</v>
      </c>
      <c r="C60" s="27" t="s">
        <v>63</v>
      </c>
      <c r="D60" s="101">
        <v>98.003</v>
      </c>
      <c r="E60" s="101">
        <v>96.001000000000005</v>
      </c>
      <c r="F60" s="102">
        <f t="shared" si="4"/>
        <v>194.00400000000002</v>
      </c>
      <c r="G60" s="24">
        <v>3</v>
      </c>
      <c r="H60" s="102">
        <v>384.00600000000003</v>
      </c>
      <c r="I60" s="29">
        <v>5</v>
      </c>
    </row>
    <row r="61" spans="1:9" ht="15.75" customHeight="1" x14ac:dyDescent="0.3">
      <c r="A61" s="30">
        <v>1</v>
      </c>
      <c r="B61" s="31" t="s">
        <v>716</v>
      </c>
      <c r="C61" s="31" t="s">
        <v>487</v>
      </c>
      <c r="D61" s="104">
        <v>99.001999999999995</v>
      </c>
      <c r="E61" s="104">
        <v>96</v>
      </c>
      <c r="F61" s="105">
        <f t="shared" si="4"/>
        <v>195.00200000000001</v>
      </c>
      <c r="G61" s="33">
        <v>4</v>
      </c>
      <c r="H61" s="105">
        <v>382.005</v>
      </c>
      <c r="I61" s="53">
        <v>5</v>
      </c>
    </row>
    <row r="62" spans="1:9" ht="15.75" customHeight="1" x14ac:dyDescent="0.3"/>
    <row r="63" spans="1:9" ht="15.75" customHeight="1" x14ac:dyDescent="0.3">
      <c r="B63" s="10" t="s">
        <v>537</v>
      </c>
    </row>
    <row r="64" spans="1:9" ht="15.75" customHeight="1" x14ac:dyDescent="0.3"/>
    <row r="65" spans="2:5" ht="15.75" customHeight="1" x14ac:dyDescent="0.3">
      <c r="B65" s="10" t="s">
        <v>538</v>
      </c>
      <c r="E65" s="37" t="s">
        <v>167</v>
      </c>
    </row>
    <row r="66" spans="2:5" ht="15.75" customHeight="1" x14ac:dyDescent="0.3">
      <c r="B66" s="10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13D482FF-25D1-4C4A-B803-ECE89A88E24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FADF-D847-4BEB-8343-D7841ABDC91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670</v>
      </c>
      <c r="C1" s="2"/>
      <c r="D1" s="3"/>
      <c r="E1" s="3"/>
      <c r="F1" s="3"/>
      <c r="G1" s="2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85</v>
      </c>
      <c r="C3" s="9" t="s">
        <v>717</v>
      </c>
      <c r="D3" s="9"/>
      <c r="E3" s="9" t="s">
        <v>718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9</v>
      </c>
      <c r="B5" s="42" t="s">
        <v>587</v>
      </c>
      <c r="C5" s="42" t="s">
        <v>586</v>
      </c>
      <c r="D5" s="99">
        <v>99.003</v>
      </c>
      <c r="E5" s="99">
        <v>98.003</v>
      </c>
      <c r="F5" s="100">
        <f t="shared" ref="F5:F13" si="0">SUM(D5,E5)</f>
        <v>197.006</v>
      </c>
      <c r="G5" s="18">
        <v>9</v>
      </c>
      <c r="H5" s="106">
        <v>396.01</v>
      </c>
      <c r="I5" s="43">
        <v>18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2</v>
      </c>
      <c r="B6" s="45" t="s">
        <v>719</v>
      </c>
      <c r="C6" s="45" t="s">
        <v>29</v>
      </c>
      <c r="D6" s="101">
        <v>98.001000000000005</v>
      </c>
      <c r="E6" s="101">
        <v>98.001000000000005</v>
      </c>
      <c r="F6" s="102">
        <f t="shared" si="0"/>
        <v>196.00200000000001</v>
      </c>
      <c r="G6" s="24">
        <v>8</v>
      </c>
      <c r="H6" s="107">
        <v>392.00400000000002</v>
      </c>
      <c r="I6" s="46">
        <v>16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1</v>
      </c>
      <c r="B7" s="27" t="s">
        <v>720</v>
      </c>
      <c r="C7" s="27" t="s">
        <v>29</v>
      </c>
      <c r="D7" s="101">
        <v>97.001999999999995</v>
      </c>
      <c r="E7" s="101">
        <v>97</v>
      </c>
      <c r="F7" s="102">
        <f t="shared" si="0"/>
        <v>194.00200000000001</v>
      </c>
      <c r="G7" s="24">
        <v>7</v>
      </c>
      <c r="H7" s="102">
        <v>389.00600000000003</v>
      </c>
      <c r="I7" s="26">
        <v>14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7</v>
      </c>
      <c r="B8" s="45" t="s">
        <v>177</v>
      </c>
      <c r="C8" s="45" t="s">
        <v>178</v>
      </c>
      <c r="D8" s="101">
        <v>99.001999999999995</v>
      </c>
      <c r="E8" s="101">
        <v>95</v>
      </c>
      <c r="F8" s="102">
        <f t="shared" si="0"/>
        <v>194.00200000000001</v>
      </c>
      <c r="G8" s="24">
        <v>7</v>
      </c>
      <c r="H8" s="107">
        <v>389.005</v>
      </c>
      <c r="I8" s="46">
        <v>13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5</v>
      </c>
      <c r="B9" s="45" t="s">
        <v>721</v>
      </c>
      <c r="C9" s="45" t="s">
        <v>676</v>
      </c>
      <c r="D9" s="101">
        <v>97.001999999999995</v>
      </c>
      <c r="E9" s="101">
        <v>96</v>
      </c>
      <c r="F9" s="102">
        <f t="shared" si="0"/>
        <v>193.00200000000001</v>
      </c>
      <c r="G9" s="24">
        <v>5</v>
      </c>
      <c r="H9" s="107">
        <v>386.00300000000004</v>
      </c>
      <c r="I9" s="46">
        <v>10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3</v>
      </c>
      <c r="B10" s="45" t="s">
        <v>722</v>
      </c>
      <c r="C10" s="45" t="s">
        <v>487</v>
      </c>
      <c r="D10" s="101">
        <v>98.001999999999995</v>
      </c>
      <c r="E10" s="101">
        <v>94.001000000000005</v>
      </c>
      <c r="F10" s="102">
        <f t="shared" si="0"/>
        <v>192.00299999999999</v>
      </c>
      <c r="G10" s="24">
        <v>3</v>
      </c>
      <c r="H10" s="107">
        <v>383.00599999999997</v>
      </c>
      <c r="I10" s="46">
        <v>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4">
        <v>4</v>
      </c>
      <c r="B11" s="45" t="s">
        <v>723</v>
      </c>
      <c r="C11" s="45" t="s">
        <v>58</v>
      </c>
      <c r="D11" s="101">
        <v>97.003</v>
      </c>
      <c r="E11" s="101">
        <v>95.001999999999995</v>
      </c>
      <c r="F11" s="102">
        <f t="shared" si="0"/>
        <v>192.005</v>
      </c>
      <c r="G11" s="24">
        <v>4</v>
      </c>
      <c r="H11" s="107">
        <v>375.00599999999997</v>
      </c>
      <c r="I11" s="46">
        <v>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4">
        <v>6</v>
      </c>
      <c r="B12" s="45" t="s">
        <v>724</v>
      </c>
      <c r="C12" s="45" t="s">
        <v>684</v>
      </c>
      <c r="D12" s="101" t="s">
        <v>80</v>
      </c>
      <c r="E12" s="101"/>
      <c r="F12" s="102">
        <f t="shared" si="0"/>
        <v>0</v>
      </c>
      <c r="G12" s="24">
        <v>0</v>
      </c>
      <c r="H12" s="107">
        <v>0</v>
      </c>
      <c r="I12" s="46">
        <v>0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7">
        <v>8</v>
      </c>
      <c r="B13" s="48" t="s">
        <v>605</v>
      </c>
      <c r="C13" s="48" t="s">
        <v>110</v>
      </c>
      <c r="D13" s="104" t="s">
        <v>80</v>
      </c>
      <c r="E13" s="104"/>
      <c r="F13" s="105">
        <f t="shared" si="0"/>
        <v>0</v>
      </c>
      <c r="G13" s="33">
        <v>0</v>
      </c>
      <c r="H13" s="108">
        <v>0</v>
      </c>
      <c r="I13" s="49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111</v>
      </c>
      <c r="C15" s="9" t="s">
        <v>725</v>
      </c>
      <c r="D15" s="9"/>
      <c r="E15" s="9" t="s">
        <v>726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5">
        <v>1</v>
      </c>
      <c r="B17" s="16" t="s">
        <v>507</v>
      </c>
      <c r="C17" s="16" t="s">
        <v>484</v>
      </c>
      <c r="D17" s="99">
        <v>100.004</v>
      </c>
      <c r="E17" s="99">
        <v>100.002</v>
      </c>
      <c r="F17" s="100">
        <f t="shared" ref="F17:F25" si="1">SUM(D17,E17)</f>
        <v>200.006</v>
      </c>
      <c r="G17" s="18">
        <v>9</v>
      </c>
      <c r="H17" s="100">
        <v>400.01700000000005</v>
      </c>
      <c r="I17" s="89">
        <v>18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5</v>
      </c>
      <c r="B18" s="45" t="s">
        <v>727</v>
      </c>
      <c r="C18" s="45" t="s">
        <v>484</v>
      </c>
      <c r="D18" s="101">
        <v>100.002</v>
      </c>
      <c r="E18" s="101">
        <v>98.001000000000005</v>
      </c>
      <c r="F18" s="102">
        <f t="shared" si="1"/>
        <v>198.00299999999999</v>
      </c>
      <c r="G18" s="24">
        <v>8</v>
      </c>
      <c r="H18" s="107">
        <v>396.00700000000001</v>
      </c>
      <c r="I18" s="46">
        <v>16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">
        <v>6</v>
      </c>
      <c r="B19" s="45" t="s">
        <v>728</v>
      </c>
      <c r="C19" s="45" t="s">
        <v>484</v>
      </c>
      <c r="D19" s="101">
        <v>98.001999999999995</v>
      </c>
      <c r="E19" s="101">
        <v>98.001000000000005</v>
      </c>
      <c r="F19" s="102">
        <f t="shared" si="1"/>
        <v>196.00299999999999</v>
      </c>
      <c r="G19" s="24">
        <v>7</v>
      </c>
      <c r="H19" s="107">
        <v>389.00299999999999</v>
      </c>
      <c r="I19" s="46">
        <v>12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1">
        <v>9</v>
      </c>
      <c r="B20" s="45" t="s">
        <v>44</v>
      </c>
      <c r="C20" s="45" t="s">
        <v>45</v>
      </c>
      <c r="D20" s="101">
        <v>96</v>
      </c>
      <c r="E20" s="101">
        <v>94</v>
      </c>
      <c r="F20" s="102">
        <f t="shared" si="1"/>
        <v>190</v>
      </c>
      <c r="G20" s="24">
        <v>3</v>
      </c>
      <c r="H20" s="107">
        <v>384.00200000000001</v>
      </c>
      <c r="I20" s="46">
        <v>10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4">
        <v>4</v>
      </c>
      <c r="B21" s="45" t="s">
        <v>260</v>
      </c>
      <c r="C21" s="45" t="s">
        <v>127</v>
      </c>
      <c r="D21" s="101">
        <v>98.003</v>
      </c>
      <c r="E21" s="101">
        <v>96.001000000000005</v>
      </c>
      <c r="F21" s="102">
        <f t="shared" si="1"/>
        <v>194.00400000000002</v>
      </c>
      <c r="G21" s="24">
        <v>6</v>
      </c>
      <c r="H21" s="107">
        <v>382.005</v>
      </c>
      <c r="I21" s="46">
        <v>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4">
        <v>2</v>
      </c>
      <c r="B22" s="45" t="s">
        <v>729</v>
      </c>
      <c r="C22" s="45" t="s">
        <v>415</v>
      </c>
      <c r="D22" s="101">
        <v>94</v>
      </c>
      <c r="E22" s="101">
        <v>93</v>
      </c>
      <c r="F22" s="102">
        <f t="shared" si="1"/>
        <v>187</v>
      </c>
      <c r="G22" s="24">
        <v>2</v>
      </c>
      <c r="H22" s="107">
        <v>380.00099999999998</v>
      </c>
      <c r="I22" s="46">
        <v>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1">
        <v>7</v>
      </c>
      <c r="B23" s="45" t="s">
        <v>730</v>
      </c>
      <c r="C23" s="45" t="s">
        <v>45</v>
      </c>
      <c r="D23" s="101">
        <v>96</v>
      </c>
      <c r="E23" s="101">
        <v>95</v>
      </c>
      <c r="F23" s="102">
        <f t="shared" si="1"/>
        <v>191</v>
      </c>
      <c r="G23" s="24">
        <v>4</v>
      </c>
      <c r="H23" s="107">
        <v>380.00099999999998</v>
      </c>
      <c r="I23" s="46">
        <v>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4">
        <v>8</v>
      </c>
      <c r="B24" s="45" t="s">
        <v>731</v>
      </c>
      <c r="C24" s="45" t="s">
        <v>73</v>
      </c>
      <c r="D24" s="101">
        <v>97</v>
      </c>
      <c r="E24" s="101">
        <v>95</v>
      </c>
      <c r="F24" s="102">
        <f t="shared" si="1"/>
        <v>192</v>
      </c>
      <c r="G24" s="24">
        <v>5</v>
      </c>
      <c r="H24" s="107">
        <v>376.00099999999998</v>
      </c>
      <c r="I24" s="46">
        <v>7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3</v>
      </c>
      <c r="B25" s="48" t="s">
        <v>732</v>
      </c>
      <c r="C25" s="48" t="s">
        <v>678</v>
      </c>
      <c r="D25" s="104">
        <v>96</v>
      </c>
      <c r="E25" s="104">
        <v>91</v>
      </c>
      <c r="F25" s="105">
        <f t="shared" si="1"/>
        <v>187</v>
      </c>
      <c r="G25" s="33">
        <v>2</v>
      </c>
      <c r="H25" s="108">
        <v>187</v>
      </c>
      <c r="I25" s="49">
        <v>2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114</v>
      </c>
      <c r="C27" s="9" t="s">
        <v>733</v>
      </c>
      <c r="D27" s="9"/>
      <c r="E27" s="9" t="s">
        <v>734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5">
        <v>5</v>
      </c>
      <c r="B29" s="42" t="s">
        <v>735</v>
      </c>
      <c r="C29" s="42" t="s">
        <v>678</v>
      </c>
      <c r="D29" s="99">
        <v>100.003</v>
      </c>
      <c r="E29" s="99">
        <v>99.001000000000005</v>
      </c>
      <c r="F29" s="100">
        <f t="shared" ref="F29:F37" si="2">SUM(D29,E29)</f>
        <v>199.00400000000002</v>
      </c>
      <c r="G29" s="18">
        <v>9</v>
      </c>
      <c r="H29" s="106">
        <v>396.00800000000004</v>
      </c>
      <c r="I29" s="43">
        <v>18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1">
        <v>1</v>
      </c>
      <c r="B30" s="27" t="s">
        <v>736</v>
      </c>
      <c r="C30" s="27" t="s">
        <v>415</v>
      </c>
      <c r="D30" s="101">
        <v>99.001000000000005</v>
      </c>
      <c r="E30" s="101">
        <v>99.001000000000005</v>
      </c>
      <c r="F30" s="102">
        <f t="shared" si="2"/>
        <v>198.00200000000001</v>
      </c>
      <c r="G30" s="24">
        <v>8</v>
      </c>
      <c r="H30" s="102">
        <v>393.00700000000001</v>
      </c>
      <c r="I30" s="26">
        <v>15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1">
        <v>3</v>
      </c>
      <c r="B31" s="45" t="s">
        <v>737</v>
      </c>
      <c r="C31" s="45" t="s">
        <v>738</v>
      </c>
      <c r="D31" s="101">
        <v>98.001000000000005</v>
      </c>
      <c r="E31" s="101">
        <v>97</v>
      </c>
      <c r="F31" s="102">
        <f t="shared" si="2"/>
        <v>195.001</v>
      </c>
      <c r="G31" s="24">
        <v>6</v>
      </c>
      <c r="H31" s="107">
        <v>388.00200000000001</v>
      </c>
      <c r="I31" s="46">
        <v>12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4">
        <v>6</v>
      </c>
      <c r="B32" s="45" t="s">
        <v>739</v>
      </c>
      <c r="C32" s="45" t="s">
        <v>496</v>
      </c>
      <c r="D32" s="101">
        <v>99</v>
      </c>
      <c r="E32" s="101">
        <v>97.001000000000005</v>
      </c>
      <c r="F32" s="102">
        <f t="shared" si="2"/>
        <v>196.001</v>
      </c>
      <c r="G32" s="24">
        <v>7</v>
      </c>
      <c r="H32" s="107">
        <v>387.00200000000001</v>
      </c>
      <c r="I32" s="46">
        <v>11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4">
        <v>2</v>
      </c>
      <c r="B33" s="45" t="s">
        <v>740</v>
      </c>
      <c r="C33" s="45" t="s">
        <v>496</v>
      </c>
      <c r="D33" s="101">
        <v>92</v>
      </c>
      <c r="E33" s="101">
        <v>88</v>
      </c>
      <c r="F33" s="102">
        <f t="shared" si="2"/>
        <v>180</v>
      </c>
      <c r="G33" s="24">
        <v>1</v>
      </c>
      <c r="H33" s="107">
        <v>376.00400000000002</v>
      </c>
      <c r="I33" s="46">
        <v>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1">
        <v>9</v>
      </c>
      <c r="B34" s="45" t="s">
        <v>741</v>
      </c>
      <c r="C34" s="45" t="s">
        <v>678</v>
      </c>
      <c r="D34" s="101">
        <v>96.001000000000005</v>
      </c>
      <c r="E34" s="101">
        <v>94</v>
      </c>
      <c r="F34" s="102">
        <f t="shared" si="2"/>
        <v>190.001</v>
      </c>
      <c r="G34" s="24">
        <v>3</v>
      </c>
      <c r="H34" s="107">
        <v>382.00300000000004</v>
      </c>
      <c r="I34" s="46">
        <v>8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1">
        <v>7</v>
      </c>
      <c r="B35" s="45" t="s">
        <v>742</v>
      </c>
      <c r="C35" s="45" t="s">
        <v>43</v>
      </c>
      <c r="D35" s="101">
        <v>98</v>
      </c>
      <c r="E35" s="101">
        <v>94.001999999999995</v>
      </c>
      <c r="F35" s="102">
        <f t="shared" si="2"/>
        <v>192.00200000000001</v>
      </c>
      <c r="G35" s="24">
        <v>4</v>
      </c>
      <c r="H35" s="107">
        <v>377.00300000000004</v>
      </c>
      <c r="I35" s="46">
        <v>6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4">
        <v>4</v>
      </c>
      <c r="B36" s="45" t="s">
        <v>743</v>
      </c>
      <c r="C36" s="45" t="s">
        <v>182</v>
      </c>
      <c r="D36" s="101">
        <v>92</v>
      </c>
      <c r="E36" s="101">
        <v>91</v>
      </c>
      <c r="F36" s="102">
        <f t="shared" si="2"/>
        <v>183</v>
      </c>
      <c r="G36" s="24">
        <v>2</v>
      </c>
      <c r="H36" s="107">
        <v>373.00200000000001</v>
      </c>
      <c r="I36" s="46">
        <v>5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7">
        <v>8</v>
      </c>
      <c r="B37" s="48" t="s">
        <v>744</v>
      </c>
      <c r="C37" s="48" t="s">
        <v>63</v>
      </c>
      <c r="D37" s="104">
        <v>97</v>
      </c>
      <c r="E37" s="104">
        <v>96.001999999999995</v>
      </c>
      <c r="F37" s="105">
        <f t="shared" si="2"/>
        <v>193.00200000000001</v>
      </c>
      <c r="G37" s="33">
        <v>5</v>
      </c>
      <c r="H37" s="108">
        <v>193.00200000000001</v>
      </c>
      <c r="I37" s="49">
        <v>5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"/>
      <c r="B39" s="8" t="s">
        <v>138</v>
      </c>
      <c r="C39" s="9" t="s">
        <v>745</v>
      </c>
      <c r="D39" s="9"/>
      <c r="E39" s="9" t="s">
        <v>746</v>
      </c>
      <c r="F39" s="8"/>
      <c r="G39" s="8"/>
      <c r="H39" s="8"/>
      <c r="I39" s="8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0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1">
        <v>6</v>
      </c>
      <c r="B41" s="42" t="s">
        <v>747</v>
      </c>
      <c r="C41" s="42" t="s">
        <v>496</v>
      </c>
      <c r="D41" s="99">
        <v>99.001999999999995</v>
      </c>
      <c r="E41" s="99">
        <v>98</v>
      </c>
      <c r="F41" s="100">
        <f t="shared" ref="F41:F49" si="3">SUM(D41,E41)</f>
        <v>197.00200000000001</v>
      </c>
      <c r="G41" s="18">
        <v>9</v>
      </c>
      <c r="H41" s="106">
        <v>396.01</v>
      </c>
      <c r="I41" s="43">
        <v>18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4">
        <v>2</v>
      </c>
      <c r="B42" s="45" t="s">
        <v>748</v>
      </c>
      <c r="C42" s="45" t="s">
        <v>415</v>
      </c>
      <c r="D42" s="101">
        <v>99</v>
      </c>
      <c r="E42" s="101">
        <v>98.001000000000005</v>
      </c>
      <c r="F42" s="102">
        <f t="shared" si="3"/>
        <v>197.001</v>
      </c>
      <c r="G42" s="24">
        <v>8</v>
      </c>
      <c r="H42" s="107">
        <v>393.00300000000004</v>
      </c>
      <c r="I42" s="46">
        <v>14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21">
        <v>7</v>
      </c>
      <c r="B43" s="45" t="s">
        <v>749</v>
      </c>
      <c r="C43" s="45" t="s">
        <v>678</v>
      </c>
      <c r="D43" s="101">
        <v>98.001000000000005</v>
      </c>
      <c r="E43" s="101">
        <v>97.001000000000005</v>
      </c>
      <c r="F43" s="102">
        <f t="shared" si="3"/>
        <v>195.00200000000001</v>
      </c>
      <c r="G43" s="24">
        <v>7</v>
      </c>
      <c r="H43" s="107">
        <v>392.00300000000004</v>
      </c>
      <c r="I43" s="46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4">
        <v>8</v>
      </c>
      <c r="B44" s="45" t="s">
        <v>750</v>
      </c>
      <c r="C44" s="45" t="s">
        <v>73</v>
      </c>
      <c r="D44" s="101">
        <v>98</v>
      </c>
      <c r="E44" s="101">
        <v>96.001999999999995</v>
      </c>
      <c r="F44" s="102">
        <f t="shared" si="3"/>
        <v>194.00200000000001</v>
      </c>
      <c r="G44" s="24">
        <v>6</v>
      </c>
      <c r="H44" s="107">
        <v>392.00200000000001</v>
      </c>
      <c r="I44" s="46">
        <v>14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1">
        <v>5</v>
      </c>
      <c r="B45" s="45" t="s">
        <v>68</v>
      </c>
      <c r="C45" s="45" t="s">
        <v>69</v>
      </c>
      <c r="D45" s="101">
        <v>95.001000000000005</v>
      </c>
      <c r="E45" s="101">
        <v>94</v>
      </c>
      <c r="F45" s="102">
        <f t="shared" si="3"/>
        <v>189.001</v>
      </c>
      <c r="G45" s="24">
        <v>2</v>
      </c>
      <c r="H45" s="107">
        <v>383.00099999999998</v>
      </c>
      <c r="I45" s="46">
        <v>7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1">
        <v>3</v>
      </c>
      <c r="B46" s="45" t="s">
        <v>420</v>
      </c>
      <c r="C46" s="45" t="s">
        <v>415</v>
      </c>
      <c r="D46" s="101">
        <v>97.001999999999995</v>
      </c>
      <c r="E46" s="101">
        <v>95.001000000000005</v>
      </c>
      <c r="F46" s="102">
        <f t="shared" si="3"/>
        <v>192.00299999999999</v>
      </c>
      <c r="G46" s="24">
        <v>4</v>
      </c>
      <c r="H46" s="107">
        <v>383.00400000000002</v>
      </c>
      <c r="I46" s="46">
        <v>6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1">
        <v>9</v>
      </c>
      <c r="B47" s="45" t="s">
        <v>751</v>
      </c>
      <c r="C47" s="45" t="s">
        <v>79</v>
      </c>
      <c r="D47" s="101">
        <v>96.001999999999995</v>
      </c>
      <c r="E47" s="101">
        <v>95.001000000000005</v>
      </c>
      <c r="F47" s="102">
        <f t="shared" si="3"/>
        <v>191.00299999999999</v>
      </c>
      <c r="G47" s="24">
        <v>3</v>
      </c>
      <c r="H47" s="107">
        <v>382.005</v>
      </c>
      <c r="I47" s="46">
        <v>6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1">
        <v>1</v>
      </c>
      <c r="B48" s="27" t="s">
        <v>752</v>
      </c>
      <c r="C48" s="27" t="s">
        <v>676</v>
      </c>
      <c r="D48" s="101">
        <v>97.001000000000005</v>
      </c>
      <c r="E48" s="101">
        <v>96</v>
      </c>
      <c r="F48" s="102">
        <f t="shared" si="3"/>
        <v>193.001</v>
      </c>
      <c r="G48" s="24">
        <v>5</v>
      </c>
      <c r="H48" s="102">
        <v>378.00099999999998</v>
      </c>
      <c r="I48" s="26">
        <v>6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7">
        <v>4</v>
      </c>
      <c r="B49" s="144" t="s">
        <v>753</v>
      </c>
      <c r="C49" s="48" t="s">
        <v>754</v>
      </c>
      <c r="D49" s="104">
        <v>94.001000000000005</v>
      </c>
      <c r="E49" s="104">
        <v>92</v>
      </c>
      <c r="F49" s="105">
        <f t="shared" si="3"/>
        <v>186.001</v>
      </c>
      <c r="G49" s="33">
        <v>1</v>
      </c>
      <c r="H49" s="108">
        <v>379.00400000000002</v>
      </c>
      <c r="I49" s="49">
        <v>5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"/>
      <c r="B51" s="8" t="s">
        <v>141</v>
      </c>
      <c r="C51" s="9" t="s">
        <v>755</v>
      </c>
      <c r="D51" s="9"/>
      <c r="E51" s="9" t="s">
        <v>756</v>
      </c>
      <c r="F51" s="8"/>
      <c r="G51" s="8"/>
      <c r="H51" s="8"/>
      <c r="I51" s="8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0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15">
        <v>7</v>
      </c>
      <c r="B53" s="42" t="s">
        <v>598</v>
      </c>
      <c r="C53" s="42" t="s">
        <v>586</v>
      </c>
      <c r="D53" s="99">
        <v>98.001000000000005</v>
      </c>
      <c r="E53" s="99">
        <v>97.001999999999995</v>
      </c>
      <c r="F53" s="100">
        <f t="shared" ref="F53:F61" si="4">SUM(D53,E53)</f>
        <v>195.00299999999999</v>
      </c>
      <c r="G53" s="18">
        <v>9</v>
      </c>
      <c r="H53" s="106">
        <v>390.005</v>
      </c>
      <c r="I53" s="43">
        <v>18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4">
        <v>4</v>
      </c>
      <c r="B54" s="45" t="s">
        <v>757</v>
      </c>
      <c r="C54" s="45" t="s">
        <v>73</v>
      </c>
      <c r="D54" s="101">
        <v>97.001000000000005</v>
      </c>
      <c r="E54" s="101">
        <v>95.001000000000005</v>
      </c>
      <c r="F54" s="102">
        <f t="shared" si="4"/>
        <v>192.00200000000001</v>
      </c>
      <c r="G54" s="24">
        <v>8</v>
      </c>
      <c r="H54" s="107">
        <v>385.00400000000002</v>
      </c>
      <c r="I54" s="46">
        <v>15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4">
        <v>6</v>
      </c>
      <c r="B55" s="45" t="s">
        <v>758</v>
      </c>
      <c r="C55" s="45" t="s">
        <v>621</v>
      </c>
      <c r="D55" s="101">
        <v>96</v>
      </c>
      <c r="E55" s="101">
        <v>95</v>
      </c>
      <c r="F55" s="102">
        <f t="shared" si="4"/>
        <v>191</v>
      </c>
      <c r="G55" s="24">
        <v>7</v>
      </c>
      <c r="H55" s="107">
        <v>378.00200000000001</v>
      </c>
      <c r="I55" s="46">
        <v>12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4">
        <v>2</v>
      </c>
      <c r="B56" s="45" t="s">
        <v>759</v>
      </c>
      <c r="C56" s="45" t="s">
        <v>63</v>
      </c>
      <c r="D56" s="101">
        <v>95</v>
      </c>
      <c r="E56" s="101">
        <v>91</v>
      </c>
      <c r="F56" s="102">
        <f t="shared" si="4"/>
        <v>186</v>
      </c>
      <c r="G56" s="24">
        <v>3</v>
      </c>
      <c r="H56" s="107">
        <v>380.00099999999998</v>
      </c>
      <c r="I56" s="46">
        <v>11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21">
        <v>3</v>
      </c>
      <c r="B57" s="45" t="s">
        <v>760</v>
      </c>
      <c r="C57" s="45" t="s">
        <v>29</v>
      </c>
      <c r="D57" s="101">
        <v>96.003</v>
      </c>
      <c r="E57" s="101">
        <v>93.001000000000005</v>
      </c>
      <c r="F57" s="102">
        <f t="shared" si="4"/>
        <v>189.00400000000002</v>
      </c>
      <c r="G57" s="24">
        <v>4</v>
      </c>
      <c r="H57" s="107">
        <v>377.00700000000001</v>
      </c>
      <c r="I57" s="46">
        <v>10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1">
        <v>5</v>
      </c>
      <c r="B58" s="45" t="s">
        <v>761</v>
      </c>
      <c r="C58" s="45" t="s">
        <v>738</v>
      </c>
      <c r="D58" s="101">
        <v>99</v>
      </c>
      <c r="E58" s="101">
        <v>91</v>
      </c>
      <c r="F58" s="102">
        <f t="shared" si="4"/>
        <v>190</v>
      </c>
      <c r="G58" s="24">
        <v>6</v>
      </c>
      <c r="H58" s="107">
        <v>376.00200000000001</v>
      </c>
      <c r="I58" s="46">
        <v>9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4">
        <v>8</v>
      </c>
      <c r="B59" s="45" t="s">
        <v>762</v>
      </c>
      <c r="C59" s="45" t="s">
        <v>73</v>
      </c>
      <c r="D59" s="101">
        <v>95</v>
      </c>
      <c r="E59" s="101">
        <v>87</v>
      </c>
      <c r="F59" s="102">
        <f t="shared" si="4"/>
        <v>182</v>
      </c>
      <c r="G59" s="24">
        <v>2</v>
      </c>
      <c r="H59" s="107">
        <v>369.00099999999998</v>
      </c>
      <c r="I59" s="46">
        <v>6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1">
        <v>1</v>
      </c>
      <c r="B60" s="27" t="s">
        <v>763</v>
      </c>
      <c r="C60" s="27" t="s">
        <v>29</v>
      </c>
      <c r="D60" s="101">
        <v>96</v>
      </c>
      <c r="E60" s="101">
        <v>94</v>
      </c>
      <c r="F60" s="102">
        <f t="shared" si="4"/>
        <v>190</v>
      </c>
      <c r="G60" s="24">
        <v>6</v>
      </c>
      <c r="H60" s="102">
        <v>190</v>
      </c>
      <c r="I60" s="26">
        <v>6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30">
        <v>9</v>
      </c>
      <c r="B61" s="48" t="s">
        <v>764</v>
      </c>
      <c r="C61" s="48" t="s">
        <v>127</v>
      </c>
      <c r="D61" s="104" t="s">
        <v>80</v>
      </c>
      <c r="E61" s="104"/>
      <c r="F61" s="105">
        <f t="shared" si="4"/>
        <v>0</v>
      </c>
      <c r="G61" s="33">
        <v>0</v>
      </c>
      <c r="H61" s="108">
        <v>60</v>
      </c>
      <c r="I61" s="49">
        <v>2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 t="s">
        <v>537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10" t="s">
        <v>538</v>
      </c>
      <c r="E65" s="37" t="s">
        <v>167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10" t="s">
        <v>168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0A23AAE-C79F-46B3-B72D-E65656C009A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1564-1E03-460C-9386-4F0E13B0F58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670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169</v>
      </c>
      <c r="C3" s="9" t="s">
        <v>766</v>
      </c>
      <c r="D3" s="9"/>
      <c r="E3" s="9" t="s">
        <v>624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767</v>
      </c>
      <c r="C5" s="42" t="s">
        <v>678</v>
      </c>
      <c r="D5" s="99">
        <v>95.001000000000005</v>
      </c>
      <c r="E5" s="99">
        <v>96</v>
      </c>
      <c r="F5" s="100">
        <f t="shared" ref="F5:F13" si="0">SUM(D5,E5)</f>
        <v>191.001</v>
      </c>
      <c r="G5" s="18">
        <v>7</v>
      </c>
      <c r="H5" s="106">
        <v>386.00300000000004</v>
      </c>
      <c r="I5" s="43">
        <v>16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4</v>
      </c>
      <c r="B6" s="45" t="s">
        <v>602</v>
      </c>
      <c r="C6" s="45" t="s">
        <v>586</v>
      </c>
      <c r="D6" s="101">
        <v>98.003</v>
      </c>
      <c r="E6" s="101">
        <v>98.001999999999995</v>
      </c>
      <c r="F6" s="102">
        <f t="shared" si="0"/>
        <v>196.005</v>
      </c>
      <c r="G6" s="24">
        <v>9</v>
      </c>
      <c r="H6" s="107">
        <v>388.00700000000001</v>
      </c>
      <c r="I6" s="46">
        <v>15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9</v>
      </c>
      <c r="B7" s="45" t="s">
        <v>585</v>
      </c>
      <c r="C7" s="45" t="s">
        <v>586</v>
      </c>
      <c r="D7" s="101">
        <v>98.001999999999995</v>
      </c>
      <c r="E7" s="101">
        <v>94.001000000000005</v>
      </c>
      <c r="F7" s="102">
        <f t="shared" si="0"/>
        <v>192.00299999999999</v>
      </c>
      <c r="G7" s="24">
        <v>8</v>
      </c>
      <c r="H7" s="107">
        <v>383.005</v>
      </c>
      <c r="I7" s="46">
        <v>13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8</v>
      </c>
      <c r="B8" s="45" t="s">
        <v>768</v>
      </c>
      <c r="C8" s="45" t="s">
        <v>272</v>
      </c>
      <c r="D8" s="101">
        <v>95</v>
      </c>
      <c r="E8" s="101">
        <v>95</v>
      </c>
      <c r="F8" s="102">
        <f t="shared" si="0"/>
        <v>190</v>
      </c>
      <c r="G8" s="24">
        <v>4</v>
      </c>
      <c r="H8" s="107">
        <v>383.00400000000002</v>
      </c>
      <c r="I8" s="46">
        <v>12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">
        <v>6</v>
      </c>
      <c r="B9" s="45" t="s">
        <v>769</v>
      </c>
      <c r="C9" s="45" t="s">
        <v>272</v>
      </c>
      <c r="D9" s="101">
        <v>93</v>
      </c>
      <c r="E9" s="101">
        <v>96</v>
      </c>
      <c r="F9" s="102">
        <f t="shared" si="0"/>
        <v>189</v>
      </c>
      <c r="G9" s="24">
        <v>3</v>
      </c>
      <c r="H9" s="107">
        <v>381.00299999999999</v>
      </c>
      <c r="I9" s="46">
        <v>10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7</v>
      </c>
      <c r="B10" s="45" t="s">
        <v>770</v>
      </c>
      <c r="C10" s="45" t="s">
        <v>678</v>
      </c>
      <c r="D10" s="101">
        <v>94</v>
      </c>
      <c r="E10" s="101">
        <v>96.001000000000005</v>
      </c>
      <c r="F10" s="102">
        <f t="shared" si="0"/>
        <v>190.001</v>
      </c>
      <c r="G10" s="24">
        <v>5</v>
      </c>
      <c r="H10" s="107">
        <v>378.00300000000004</v>
      </c>
      <c r="I10" s="46">
        <v>9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1</v>
      </c>
      <c r="B11" s="27" t="s">
        <v>771</v>
      </c>
      <c r="C11" s="27" t="s">
        <v>63</v>
      </c>
      <c r="D11" s="101">
        <v>96.001000000000005</v>
      </c>
      <c r="E11" s="101">
        <v>95</v>
      </c>
      <c r="F11" s="102">
        <f t="shared" si="0"/>
        <v>191.001</v>
      </c>
      <c r="G11" s="24">
        <v>7</v>
      </c>
      <c r="H11" s="102">
        <v>368.00300000000004</v>
      </c>
      <c r="I11" s="26">
        <v>9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1">
        <v>3</v>
      </c>
      <c r="B12" s="45" t="s">
        <v>543</v>
      </c>
      <c r="C12" s="45" t="s">
        <v>484</v>
      </c>
      <c r="D12" s="101">
        <v>91.001000000000005</v>
      </c>
      <c r="E12" s="101">
        <v>95.001000000000005</v>
      </c>
      <c r="F12" s="102">
        <f t="shared" si="0"/>
        <v>186.00200000000001</v>
      </c>
      <c r="G12" s="24">
        <v>2</v>
      </c>
      <c r="H12" s="107">
        <v>365.00400000000002</v>
      </c>
      <c r="I12" s="46">
        <v>5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5</v>
      </c>
      <c r="B13" s="48" t="s">
        <v>135</v>
      </c>
      <c r="C13" s="48" t="s">
        <v>63</v>
      </c>
      <c r="D13" s="104" t="s">
        <v>80</v>
      </c>
      <c r="E13" s="104"/>
      <c r="F13" s="105">
        <f t="shared" si="0"/>
        <v>0</v>
      </c>
      <c r="G13" s="33">
        <v>0</v>
      </c>
      <c r="H13" s="108">
        <v>0</v>
      </c>
      <c r="I13" s="49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172</v>
      </c>
      <c r="C15" s="9" t="s">
        <v>772</v>
      </c>
      <c r="D15" s="9"/>
      <c r="E15" s="9" t="s">
        <v>773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5">
        <v>5</v>
      </c>
      <c r="B17" s="42" t="s">
        <v>221</v>
      </c>
      <c r="C17" s="42" t="s">
        <v>120</v>
      </c>
      <c r="D17" s="99">
        <v>95</v>
      </c>
      <c r="E17" s="99">
        <v>95</v>
      </c>
      <c r="F17" s="100">
        <f t="shared" ref="F17:F25" si="1">SUM(D17,E17)</f>
        <v>190</v>
      </c>
      <c r="G17" s="18">
        <v>8</v>
      </c>
      <c r="H17" s="106">
        <v>386.00099999999998</v>
      </c>
      <c r="I17" s="43">
        <v>17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7</v>
      </c>
      <c r="B18" s="45" t="s">
        <v>774</v>
      </c>
      <c r="C18" s="45" t="s">
        <v>586</v>
      </c>
      <c r="D18" s="101">
        <v>96.001999999999995</v>
      </c>
      <c r="E18" s="101">
        <v>95.001999999999995</v>
      </c>
      <c r="F18" s="102">
        <f t="shared" si="1"/>
        <v>191.00399999999999</v>
      </c>
      <c r="G18" s="24">
        <v>9</v>
      </c>
      <c r="H18" s="107">
        <v>379.00400000000002</v>
      </c>
      <c r="I18" s="46">
        <v>16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">
        <v>2</v>
      </c>
      <c r="B19" s="45" t="s">
        <v>775</v>
      </c>
      <c r="C19" s="45" t="s">
        <v>272</v>
      </c>
      <c r="D19" s="101">
        <v>95</v>
      </c>
      <c r="E19" s="101">
        <v>94.001999999999995</v>
      </c>
      <c r="F19" s="102">
        <f t="shared" si="1"/>
        <v>189.00200000000001</v>
      </c>
      <c r="G19" s="24">
        <v>6</v>
      </c>
      <c r="H19" s="107">
        <v>380.00300000000004</v>
      </c>
      <c r="I19" s="46">
        <v>14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1">
        <v>9</v>
      </c>
      <c r="B20" s="45" t="s">
        <v>776</v>
      </c>
      <c r="C20" s="45" t="s">
        <v>108</v>
      </c>
      <c r="D20" s="101">
        <v>94</v>
      </c>
      <c r="E20" s="101">
        <v>96</v>
      </c>
      <c r="F20" s="102">
        <f t="shared" si="1"/>
        <v>190</v>
      </c>
      <c r="G20" s="24">
        <v>8</v>
      </c>
      <c r="H20" s="107">
        <v>377</v>
      </c>
      <c r="I20" s="46">
        <v>14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4">
        <v>4</v>
      </c>
      <c r="B21" s="45" t="s">
        <v>246</v>
      </c>
      <c r="C21" s="45" t="s">
        <v>120</v>
      </c>
      <c r="D21" s="101">
        <v>94.001000000000005</v>
      </c>
      <c r="E21" s="101">
        <v>95.001000000000005</v>
      </c>
      <c r="F21" s="102">
        <f t="shared" si="1"/>
        <v>189.00200000000001</v>
      </c>
      <c r="G21" s="24">
        <v>6</v>
      </c>
      <c r="H21" s="107">
        <v>370.00300000000004</v>
      </c>
      <c r="I21" s="46">
        <v>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1">
        <v>3</v>
      </c>
      <c r="B22" s="45" t="s">
        <v>777</v>
      </c>
      <c r="C22" s="45" t="s">
        <v>586</v>
      </c>
      <c r="D22" s="101">
        <v>95</v>
      </c>
      <c r="E22" s="101">
        <v>92</v>
      </c>
      <c r="F22" s="102">
        <f t="shared" si="1"/>
        <v>187</v>
      </c>
      <c r="G22" s="24">
        <v>3</v>
      </c>
      <c r="H22" s="107">
        <v>373.00099999999998</v>
      </c>
      <c r="I22" s="46">
        <v>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4">
        <v>6</v>
      </c>
      <c r="B23" s="45" t="s">
        <v>778</v>
      </c>
      <c r="C23" s="45" t="s">
        <v>110</v>
      </c>
      <c r="D23" s="101">
        <v>96.001000000000005</v>
      </c>
      <c r="E23" s="101">
        <v>93</v>
      </c>
      <c r="F23" s="102">
        <f t="shared" si="1"/>
        <v>189.001</v>
      </c>
      <c r="G23" s="24">
        <v>4</v>
      </c>
      <c r="H23" s="107">
        <v>372.00200000000001</v>
      </c>
      <c r="I23" s="46">
        <v>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4">
        <v>8</v>
      </c>
      <c r="B24" s="45" t="s">
        <v>779</v>
      </c>
      <c r="C24" s="45" t="s">
        <v>53</v>
      </c>
      <c r="D24" s="101">
        <v>95</v>
      </c>
      <c r="E24" s="101">
        <v>92</v>
      </c>
      <c r="F24" s="102">
        <f t="shared" si="1"/>
        <v>187</v>
      </c>
      <c r="G24" s="24">
        <v>3</v>
      </c>
      <c r="H24" s="107">
        <v>364</v>
      </c>
      <c r="I24" s="46">
        <v>5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1</v>
      </c>
      <c r="B25" s="31" t="s">
        <v>780</v>
      </c>
      <c r="C25" s="31" t="s">
        <v>209</v>
      </c>
      <c r="D25" s="104">
        <v>93</v>
      </c>
      <c r="E25" s="104">
        <v>88.001000000000005</v>
      </c>
      <c r="F25" s="105">
        <f t="shared" si="1"/>
        <v>181.001</v>
      </c>
      <c r="G25" s="33">
        <v>1</v>
      </c>
      <c r="H25" s="105">
        <v>354.00200000000001</v>
      </c>
      <c r="I25" s="53">
        <v>2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196</v>
      </c>
      <c r="C27" s="9" t="s">
        <v>781</v>
      </c>
      <c r="D27" s="9"/>
      <c r="E27" s="9" t="s">
        <v>782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1">
        <v>6</v>
      </c>
      <c r="B29" s="42" t="s">
        <v>783</v>
      </c>
      <c r="C29" s="42" t="s">
        <v>496</v>
      </c>
      <c r="D29" s="99">
        <v>98.001999999999995</v>
      </c>
      <c r="E29" s="99">
        <v>97</v>
      </c>
      <c r="F29" s="100">
        <f t="shared" ref="F29:F37" si="2">SUM(D29,E29)</f>
        <v>195.00200000000001</v>
      </c>
      <c r="G29" s="18">
        <v>9</v>
      </c>
      <c r="H29" s="106">
        <v>387.005</v>
      </c>
      <c r="I29" s="43">
        <v>17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1">
        <v>7</v>
      </c>
      <c r="B30" s="45" t="s">
        <v>784</v>
      </c>
      <c r="C30" s="45" t="s">
        <v>678</v>
      </c>
      <c r="D30" s="101">
        <v>95</v>
      </c>
      <c r="E30" s="101">
        <v>94.001000000000005</v>
      </c>
      <c r="F30" s="102">
        <f t="shared" si="2"/>
        <v>189.001</v>
      </c>
      <c r="G30" s="24">
        <v>6</v>
      </c>
      <c r="H30" s="107">
        <v>384.00300000000004</v>
      </c>
      <c r="I30" s="46">
        <v>15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">
        <v>2</v>
      </c>
      <c r="B31" s="45" t="s">
        <v>785</v>
      </c>
      <c r="C31" s="45" t="s">
        <v>29</v>
      </c>
      <c r="D31" s="101">
        <v>96.001000000000005</v>
      </c>
      <c r="E31" s="101">
        <v>95.001000000000005</v>
      </c>
      <c r="F31" s="102">
        <f t="shared" si="2"/>
        <v>191.00200000000001</v>
      </c>
      <c r="G31" s="24">
        <v>8</v>
      </c>
      <c r="H31" s="107">
        <v>375.00400000000002</v>
      </c>
      <c r="I31" s="46">
        <v>12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1">
        <v>1</v>
      </c>
      <c r="B32" s="27" t="s">
        <v>786</v>
      </c>
      <c r="C32" s="27" t="s">
        <v>53</v>
      </c>
      <c r="D32" s="101">
        <v>93</v>
      </c>
      <c r="E32" s="101">
        <v>97.001999999999995</v>
      </c>
      <c r="F32" s="102">
        <f t="shared" si="2"/>
        <v>190.00200000000001</v>
      </c>
      <c r="G32" s="24">
        <v>7</v>
      </c>
      <c r="H32" s="102">
        <v>375.00300000000004</v>
      </c>
      <c r="I32" s="26">
        <v>12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1">
        <v>5</v>
      </c>
      <c r="B33" s="45" t="s">
        <v>787</v>
      </c>
      <c r="C33" s="45" t="s">
        <v>586</v>
      </c>
      <c r="D33" s="101">
        <v>94.001000000000005</v>
      </c>
      <c r="E33" s="101">
        <v>91.001000000000005</v>
      </c>
      <c r="F33" s="102">
        <f t="shared" si="2"/>
        <v>185.00200000000001</v>
      </c>
      <c r="G33" s="24">
        <v>3</v>
      </c>
      <c r="H33" s="107">
        <v>373.00300000000004</v>
      </c>
      <c r="I33" s="46">
        <v>10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1">
        <v>3</v>
      </c>
      <c r="B34" s="45" t="s">
        <v>788</v>
      </c>
      <c r="C34" s="45" t="s">
        <v>53</v>
      </c>
      <c r="D34" s="101">
        <v>91</v>
      </c>
      <c r="E34" s="101">
        <v>89.001000000000005</v>
      </c>
      <c r="F34" s="102">
        <f t="shared" si="2"/>
        <v>180.001</v>
      </c>
      <c r="G34" s="24">
        <v>2</v>
      </c>
      <c r="H34" s="107">
        <v>367.00300000000004</v>
      </c>
      <c r="I34" s="46">
        <v>8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4">
        <v>8</v>
      </c>
      <c r="B35" s="45" t="s">
        <v>237</v>
      </c>
      <c r="C35" s="45" t="s">
        <v>127</v>
      </c>
      <c r="D35" s="101">
        <v>91</v>
      </c>
      <c r="E35" s="101">
        <v>95.001999999999995</v>
      </c>
      <c r="F35" s="102">
        <f t="shared" si="2"/>
        <v>186.00200000000001</v>
      </c>
      <c r="G35" s="24">
        <v>5</v>
      </c>
      <c r="H35" s="107">
        <v>366.00300000000004</v>
      </c>
      <c r="I35" s="46">
        <v>8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21">
        <v>9</v>
      </c>
      <c r="B36" s="45" t="s">
        <v>789</v>
      </c>
      <c r="C36" s="45" t="s">
        <v>621</v>
      </c>
      <c r="D36" s="101">
        <v>94</v>
      </c>
      <c r="E36" s="101">
        <v>92.001000000000005</v>
      </c>
      <c r="F36" s="102">
        <f t="shared" si="2"/>
        <v>186.001</v>
      </c>
      <c r="G36" s="24">
        <v>4</v>
      </c>
      <c r="H36" s="107">
        <v>366.00200000000001</v>
      </c>
      <c r="I36" s="46">
        <v>7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7">
        <v>4</v>
      </c>
      <c r="B37" s="48" t="s">
        <v>790</v>
      </c>
      <c r="C37" s="48" t="s">
        <v>754</v>
      </c>
      <c r="D37" s="104" t="s">
        <v>80</v>
      </c>
      <c r="E37" s="104"/>
      <c r="F37" s="105">
        <f t="shared" si="2"/>
        <v>0</v>
      </c>
      <c r="G37" s="33">
        <v>0</v>
      </c>
      <c r="H37" s="108">
        <v>0</v>
      </c>
      <c r="I37" s="49">
        <v>0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"/>
      <c r="B39" s="8" t="s">
        <v>199</v>
      </c>
      <c r="C39" s="9" t="s">
        <v>791</v>
      </c>
      <c r="D39" s="9"/>
      <c r="E39" s="9" t="s">
        <v>792</v>
      </c>
      <c r="F39" s="8"/>
      <c r="G39" s="8"/>
      <c r="H39" s="8"/>
      <c r="I39" s="8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0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1">
        <v>2</v>
      </c>
      <c r="B41" s="42" t="s">
        <v>37</v>
      </c>
      <c r="C41" s="42" t="s">
        <v>38</v>
      </c>
      <c r="D41" s="99">
        <v>98.001000000000005</v>
      </c>
      <c r="E41" s="99">
        <v>96.001999999999995</v>
      </c>
      <c r="F41" s="100">
        <f t="shared" ref="F41:F49" si="3">SUM(D41,E41)</f>
        <v>194.00299999999999</v>
      </c>
      <c r="G41" s="18">
        <v>9</v>
      </c>
      <c r="H41" s="106">
        <v>387.00299999999999</v>
      </c>
      <c r="I41" s="43">
        <v>16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4">
        <v>8</v>
      </c>
      <c r="B42" s="45" t="s">
        <v>793</v>
      </c>
      <c r="C42" s="45" t="s">
        <v>621</v>
      </c>
      <c r="D42" s="101">
        <v>95</v>
      </c>
      <c r="E42" s="101">
        <v>94</v>
      </c>
      <c r="F42" s="102">
        <f t="shared" si="3"/>
        <v>189</v>
      </c>
      <c r="G42" s="24">
        <v>6</v>
      </c>
      <c r="H42" s="107">
        <v>383.00400000000002</v>
      </c>
      <c r="I42" s="46">
        <v>15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21">
        <v>5</v>
      </c>
      <c r="B43" s="45" t="s">
        <v>794</v>
      </c>
      <c r="C43" s="45" t="s">
        <v>120</v>
      </c>
      <c r="D43" s="101">
        <v>98</v>
      </c>
      <c r="E43" s="101">
        <v>92</v>
      </c>
      <c r="F43" s="102">
        <f t="shared" si="3"/>
        <v>190</v>
      </c>
      <c r="G43" s="24">
        <v>7</v>
      </c>
      <c r="H43" s="107">
        <v>383.00099999999998</v>
      </c>
      <c r="I43" s="46">
        <v>15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21">
        <v>1</v>
      </c>
      <c r="B44" s="27" t="s">
        <v>795</v>
      </c>
      <c r="C44" s="27" t="s">
        <v>38</v>
      </c>
      <c r="D44" s="101">
        <v>96.001000000000005</v>
      </c>
      <c r="E44" s="101">
        <v>96.001000000000005</v>
      </c>
      <c r="F44" s="102">
        <f t="shared" si="3"/>
        <v>192.00200000000001</v>
      </c>
      <c r="G44" s="24">
        <v>8</v>
      </c>
      <c r="H44" s="102">
        <v>374.00300000000004</v>
      </c>
      <c r="I44" s="26">
        <v>11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4">
        <v>4</v>
      </c>
      <c r="B45" s="45" t="s">
        <v>514</v>
      </c>
      <c r="C45" s="45" t="s">
        <v>69</v>
      </c>
      <c r="D45" s="101">
        <v>95</v>
      </c>
      <c r="E45" s="101">
        <v>93</v>
      </c>
      <c r="F45" s="102">
        <f t="shared" si="3"/>
        <v>188</v>
      </c>
      <c r="G45" s="24">
        <v>5</v>
      </c>
      <c r="H45" s="107">
        <v>377.00299999999999</v>
      </c>
      <c r="I45" s="46">
        <v>10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1">
        <v>7</v>
      </c>
      <c r="B46" s="45" t="s">
        <v>796</v>
      </c>
      <c r="C46" s="45" t="s">
        <v>586</v>
      </c>
      <c r="D46" s="101">
        <v>94.001000000000005</v>
      </c>
      <c r="E46" s="101">
        <v>91.001000000000005</v>
      </c>
      <c r="F46" s="102">
        <f t="shared" si="3"/>
        <v>185.00200000000001</v>
      </c>
      <c r="G46" s="24">
        <v>4</v>
      </c>
      <c r="H46" s="107">
        <v>375.00400000000002</v>
      </c>
      <c r="I46" s="46">
        <v>10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4">
        <v>6</v>
      </c>
      <c r="B47" s="45" t="s">
        <v>797</v>
      </c>
      <c r="C47" s="45" t="s">
        <v>484</v>
      </c>
      <c r="D47" s="101">
        <v>96</v>
      </c>
      <c r="E47" s="101">
        <v>85</v>
      </c>
      <c r="F47" s="102">
        <f t="shared" si="3"/>
        <v>181</v>
      </c>
      <c r="G47" s="24">
        <v>3</v>
      </c>
      <c r="H47" s="107">
        <v>358.00200000000001</v>
      </c>
      <c r="I47" s="46">
        <v>5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1">
        <v>3</v>
      </c>
      <c r="B48" s="45" t="s">
        <v>798</v>
      </c>
      <c r="C48" s="45" t="s">
        <v>272</v>
      </c>
      <c r="D48" s="101" t="s">
        <v>80</v>
      </c>
      <c r="E48" s="101"/>
      <c r="F48" s="102">
        <f t="shared" si="3"/>
        <v>0</v>
      </c>
      <c r="G48" s="24">
        <v>0</v>
      </c>
      <c r="H48" s="107">
        <v>183</v>
      </c>
      <c r="I48" s="46">
        <v>4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30">
        <v>9</v>
      </c>
      <c r="B49" s="48" t="s">
        <v>799</v>
      </c>
      <c r="C49" s="48" t="s">
        <v>53</v>
      </c>
      <c r="D49" s="145">
        <v>76</v>
      </c>
      <c r="E49" s="104">
        <v>92</v>
      </c>
      <c r="F49" s="105">
        <f t="shared" si="3"/>
        <v>168</v>
      </c>
      <c r="G49" s="33">
        <v>2</v>
      </c>
      <c r="H49" s="108">
        <v>344</v>
      </c>
      <c r="I49" s="49">
        <v>3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"/>
      <c r="B51" s="8" t="s">
        <v>222</v>
      </c>
      <c r="C51" s="9" t="s">
        <v>332</v>
      </c>
      <c r="D51" s="9"/>
      <c r="E51" s="9" t="s">
        <v>800</v>
      </c>
      <c r="F51" s="8"/>
      <c r="G51" s="8"/>
      <c r="H51" s="8"/>
      <c r="I51" s="8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0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15">
        <v>7</v>
      </c>
      <c r="B53" s="42" t="s">
        <v>801</v>
      </c>
      <c r="C53" s="42" t="s">
        <v>496</v>
      </c>
      <c r="D53" s="99">
        <v>94.003</v>
      </c>
      <c r="E53" s="99">
        <v>98.001999999999995</v>
      </c>
      <c r="F53" s="100">
        <f t="shared" ref="F53:F61" si="4">SUM(D53,E53)</f>
        <v>192.005</v>
      </c>
      <c r="G53" s="18">
        <v>8</v>
      </c>
      <c r="H53" s="106">
        <v>383.00700000000001</v>
      </c>
      <c r="I53" s="43">
        <v>16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4">
        <v>8</v>
      </c>
      <c r="B54" s="45" t="s">
        <v>802</v>
      </c>
      <c r="C54" s="45" t="s">
        <v>178</v>
      </c>
      <c r="D54" s="101">
        <v>94</v>
      </c>
      <c r="E54" s="101">
        <v>96.001000000000005</v>
      </c>
      <c r="F54" s="102">
        <f t="shared" si="4"/>
        <v>190.001</v>
      </c>
      <c r="G54" s="24">
        <v>7</v>
      </c>
      <c r="H54" s="107">
        <v>381.00300000000004</v>
      </c>
      <c r="I54" s="46">
        <v>15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21">
        <v>9</v>
      </c>
      <c r="B55" s="45" t="s">
        <v>235</v>
      </c>
      <c r="C55" s="45" t="s">
        <v>43</v>
      </c>
      <c r="D55" s="101">
        <v>98.001000000000005</v>
      </c>
      <c r="E55" s="101">
        <v>95</v>
      </c>
      <c r="F55" s="102">
        <f t="shared" si="4"/>
        <v>193.001</v>
      </c>
      <c r="G55" s="24">
        <v>9</v>
      </c>
      <c r="H55" s="107">
        <v>377.00200000000001</v>
      </c>
      <c r="I55" s="46">
        <v>13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21">
        <v>1</v>
      </c>
      <c r="B56" s="27" t="s">
        <v>803</v>
      </c>
      <c r="C56" s="27" t="s">
        <v>29</v>
      </c>
      <c r="D56" s="101">
        <v>91</v>
      </c>
      <c r="E56" s="101">
        <v>89</v>
      </c>
      <c r="F56" s="102">
        <f t="shared" si="4"/>
        <v>180</v>
      </c>
      <c r="G56" s="24">
        <v>2</v>
      </c>
      <c r="H56" s="102">
        <v>373.00099999999998</v>
      </c>
      <c r="I56" s="26">
        <v>11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4">
        <v>6</v>
      </c>
      <c r="B57" s="45" t="s">
        <v>620</v>
      </c>
      <c r="C57" s="45" t="s">
        <v>621</v>
      </c>
      <c r="D57" s="101">
        <v>96.001000000000005</v>
      </c>
      <c r="E57" s="101">
        <v>91.001000000000005</v>
      </c>
      <c r="F57" s="102">
        <f t="shared" si="4"/>
        <v>187.00200000000001</v>
      </c>
      <c r="G57" s="24">
        <v>6</v>
      </c>
      <c r="H57" s="107">
        <v>372.00200000000001</v>
      </c>
      <c r="I57" s="46">
        <v>11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1">
        <v>5</v>
      </c>
      <c r="B58" s="45" t="s">
        <v>804</v>
      </c>
      <c r="C58" s="45" t="s">
        <v>101</v>
      </c>
      <c r="D58" s="101">
        <v>90.001000000000005</v>
      </c>
      <c r="E58" s="101">
        <v>90.001999999999995</v>
      </c>
      <c r="F58" s="102">
        <f t="shared" si="4"/>
        <v>180.00299999999999</v>
      </c>
      <c r="G58" s="24">
        <v>3</v>
      </c>
      <c r="H58" s="107">
        <v>367.00299999999999</v>
      </c>
      <c r="I58" s="46">
        <v>9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1">
        <v>3</v>
      </c>
      <c r="B59" s="45" t="s">
        <v>805</v>
      </c>
      <c r="C59" s="45" t="s">
        <v>487</v>
      </c>
      <c r="D59" s="101">
        <v>92</v>
      </c>
      <c r="E59" s="101">
        <v>95.001000000000005</v>
      </c>
      <c r="F59" s="102">
        <f t="shared" si="4"/>
        <v>187.001</v>
      </c>
      <c r="G59" s="24">
        <v>5</v>
      </c>
      <c r="H59" s="107">
        <v>365.00200000000001</v>
      </c>
      <c r="I59" s="46">
        <v>7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4">
        <v>2</v>
      </c>
      <c r="B60" s="45" t="s">
        <v>593</v>
      </c>
      <c r="C60" s="45" t="s">
        <v>586</v>
      </c>
      <c r="D60" s="101">
        <v>93.001000000000005</v>
      </c>
      <c r="E60" s="101">
        <v>88</v>
      </c>
      <c r="F60" s="102">
        <f t="shared" si="4"/>
        <v>181.001</v>
      </c>
      <c r="G60" s="24">
        <v>4</v>
      </c>
      <c r="H60" s="107">
        <v>362.00200000000001</v>
      </c>
      <c r="I60" s="46">
        <v>7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7">
        <v>4</v>
      </c>
      <c r="B61" s="48" t="s">
        <v>503</v>
      </c>
      <c r="C61" s="48" t="s">
        <v>209</v>
      </c>
      <c r="D61" s="104">
        <v>66</v>
      </c>
      <c r="E61" s="104">
        <v>84</v>
      </c>
      <c r="F61" s="105">
        <f t="shared" si="4"/>
        <v>150</v>
      </c>
      <c r="G61" s="33">
        <v>1</v>
      </c>
      <c r="H61" s="108">
        <v>314.00099999999998</v>
      </c>
      <c r="I61" s="49">
        <v>2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 t="s">
        <v>537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10" t="s">
        <v>806</v>
      </c>
      <c r="E65" s="37" t="s">
        <v>167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10" t="s">
        <v>168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7A01473-11E1-4D27-8E50-B73CED30E17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3BB1-E841-44DC-B5B9-0CDA3854A50C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38"/>
      <c r="D2" s="38"/>
      <c r="E2" s="38"/>
      <c r="F2" s="38"/>
      <c r="G2" s="38"/>
      <c r="H2" s="38"/>
      <c r="I2" s="38"/>
      <c r="J2" s="39" t="s">
        <v>3</v>
      </c>
      <c r="K2" s="39"/>
      <c r="L2" s="39"/>
      <c r="M2" s="39"/>
      <c r="N2" s="39"/>
      <c r="O2" s="39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169</v>
      </c>
      <c r="C3" s="9" t="s">
        <v>170</v>
      </c>
      <c r="D3" s="9"/>
      <c r="E3" s="9" t="s">
        <v>171</v>
      </c>
      <c r="F3" s="8"/>
      <c r="G3" s="8"/>
      <c r="H3" s="40"/>
      <c r="I3" s="1"/>
      <c r="J3" s="8" t="s">
        <v>172</v>
      </c>
      <c r="K3" s="9" t="s">
        <v>173</v>
      </c>
      <c r="L3" s="9"/>
      <c r="M3" s="9" t="s">
        <v>174</v>
      </c>
      <c r="N3" s="8"/>
      <c r="O3" s="8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0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175</v>
      </c>
      <c r="C5" s="42" t="s">
        <v>26</v>
      </c>
      <c r="D5" s="17">
        <v>173</v>
      </c>
      <c r="E5" s="18">
        <v>9</v>
      </c>
      <c r="F5" s="17">
        <v>347</v>
      </c>
      <c r="G5" s="43">
        <v>18</v>
      </c>
      <c r="H5" s="40"/>
      <c r="I5" s="41">
        <v>6</v>
      </c>
      <c r="J5" s="42" t="s">
        <v>176</v>
      </c>
      <c r="K5" s="42" t="s">
        <v>65</v>
      </c>
      <c r="L5" s="17">
        <v>170</v>
      </c>
      <c r="M5" s="18">
        <v>8</v>
      </c>
      <c r="N5" s="17">
        <v>349</v>
      </c>
      <c r="O5" s="43">
        <v>17</v>
      </c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6</v>
      </c>
      <c r="B6" s="45" t="s">
        <v>177</v>
      </c>
      <c r="C6" s="45" t="s">
        <v>178</v>
      </c>
      <c r="D6" s="23">
        <v>166</v>
      </c>
      <c r="E6" s="24">
        <v>8</v>
      </c>
      <c r="F6" s="23">
        <v>327</v>
      </c>
      <c r="G6" s="46">
        <v>14</v>
      </c>
      <c r="H6" s="40"/>
      <c r="I6" s="21">
        <v>1</v>
      </c>
      <c r="J6" s="22" t="s">
        <v>179</v>
      </c>
      <c r="K6" s="22" t="s">
        <v>58</v>
      </c>
      <c r="L6" s="23">
        <v>171</v>
      </c>
      <c r="M6" s="24">
        <v>9</v>
      </c>
      <c r="N6" s="25">
        <v>339</v>
      </c>
      <c r="O6" s="26">
        <v>17</v>
      </c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3</v>
      </c>
      <c r="B7" s="45" t="s">
        <v>180</v>
      </c>
      <c r="C7" s="45" t="s">
        <v>58</v>
      </c>
      <c r="D7" s="23">
        <v>164</v>
      </c>
      <c r="E7" s="24">
        <v>7</v>
      </c>
      <c r="F7" s="23">
        <v>324</v>
      </c>
      <c r="G7" s="46">
        <v>12</v>
      </c>
      <c r="H7" s="40"/>
      <c r="I7" s="44">
        <v>4</v>
      </c>
      <c r="J7" s="45" t="s">
        <v>181</v>
      </c>
      <c r="K7" s="45" t="s">
        <v>182</v>
      </c>
      <c r="L7" s="23">
        <v>161</v>
      </c>
      <c r="M7" s="24">
        <v>6</v>
      </c>
      <c r="N7" s="23">
        <v>322</v>
      </c>
      <c r="O7" s="46">
        <v>13</v>
      </c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8</v>
      </c>
      <c r="B8" s="45" t="s">
        <v>183</v>
      </c>
      <c r="C8" s="45" t="s">
        <v>155</v>
      </c>
      <c r="D8" s="23">
        <v>157</v>
      </c>
      <c r="E8" s="24">
        <v>3</v>
      </c>
      <c r="F8" s="23">
        <v>322</v>
      </c>
      <c r="G8" s="46">
        <v>11</v>
      </c>
      <c r="H8" s="40"/>
      <c r="I8" s="44">
        <v>2</v>
      </c>
      <c r="J8" s="45" t="s">
        <v>184</v>
      </c>
      <c r="K8" s="45" t="s">
        <v>67</v>
      </c>
      <c r="L8" s="23">
        <v>169</v>
      </c>
      <c r="M8" s="24">
        <v>7</v>
      </c>
      <c r="N8" s="23">
        <v>327</v>
      </c>
      <c r="O8" s="46">
        <v>12</v>
      </c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9</v>
      </c>
      <c r="B9" s="45" t="s">
        <v>185</v>
      </c>
      <c r="C9" s="45" t="s">
        <v>93</v>
      </c>
      <c r="D9" s="23">
        <v>155</v>
      </c>
      <c r="E9" s="24">
        <v>2</v>
      </c>
      <c r="F9" s="23">
        <v>320</v>
      </c>
      <c r="G9" s="46">
        <v>10</v>
      </c>
      <c r="H9" s="40"/>
      <c r="I9" s="44">
        <v>8</v>
      </c>
      <c r="J9" s="45" t="s">
        <v>186</v>
      </c>
      <c r="K9" s="45" t="s">
        <v>73</v>
      </c>
      <c r="L9" s="23">
        <v>155</v>
      </c>
      <c r="M9" s="24">
        <v>4</v>
      </c>
      <c r="N9" s="23">
        <v>316</v>
      </c>
      <c r="O9" s="46">
        <v>11</v>
      </c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1</v>
      </c>
      <c r="B10" s="22" t="s">
        <v>187</v>
      </c>
      <c r="C10" s="22" t="s">
        <v>182</v>
      </c>
      <c r="D10" s="23">
        <v>159</v>
      </c>
      <c r="E10" s="24">
        <v>5</v>
      </c>
      <c r="F10" s="25">
        <v>318</v>
      </c>
      <c r="G10" s="26">
        <v>9</v>
      </c>
      <c r="H10" s="40"/>
      <c r="I10" s="21">
        <v>9</v>
      </c>
      <c r="J10" s="45" t="s">
        <v>188</v>
      </c>
      <c r="K10" s="45" t="s">
        <v>150</v>
      </c>
      <c r="L10" s="23">
        <v>158</v>
      </c>
      <c r="M10" s="24">
        <v>5</v>
      </c>
      <c r="N10" s="23">
        <v>312</v>
      </c>
      <c r="O10" s="46">
        <v>9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5</v>
      </c>
      <c r="B11" s="45" t="s">
        <v>189</v>
      </c>
      <c r="C11" s="45" t="s">
        <v>26</v>
      </c>
      <c r="D11" s="23">
        <v>158</v>
      </c>
      <c r="E11" s="24">
        <v>4</v>
      </c>
      <c r="F11" s="23">
        <v>317</v>
      </c>
      <c r="G11" s="46">
        <v>8</v>
      </c>
      <c r="H11" s="40"/>
      <c r="I11" s="21">
        <v>7</v>
      </c>
      <c r="J11" s="45" t="s">
        <v>190</v>
      </c>
      <c r="K11" s="45" t="s">
        <v>71</v>
      </c>
      <c r="L11" s="23">
        <v>154</v>
      </c>
      <c r="M11" s="24">
        <v>3</v>
      </c>
      <c r="N11" s="23">
        <v>303</v>
      </c>
      <c r="O11" s="46">
        <v>5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1">
        <v>7</v>
      </c>
      <c r="B12" s="45" t="s">
        <v>191</v>
      </c>
      <c r="C12" s="45" t="s">
        <v>182</v>
      </c>
      <c r="D12" s="23">
        <v>161</v>
      </c>
      <c r="E12" s="24">
        <v>6</v>
      </c>
      <c r="F12" s="23">
        <v>314</v>
      </c>
      <c r="G12" s="46">
        <v>8</v>
      </c>
      <c r="H12" s="40"/>
      <c r="I12" s="21">
        <v>5</v>
      </c>
      <c r="J12" s="45" t="s">
        <v>192</v>
      </c>
      <c r="K12" s="45" t="s">
        <v>26</v>
      </c>
      <c r="L12" s="23">
        <v>142</v>
      </c>
      <c r="M12" s="24">
        <v>1</v>
      </c>
      <c r="N12" s="23">
        <v>296</v>
      </c>
      <c r="O12" s="46">
        <v>5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7">
        <v>2</v>
      </c>
      <c r="B13" s="48" t="s">
        <v>193</v>
      </c>
      <c r="C13" s="48" t="s">
        <v>194</v>
      </c>
      <c r="D13" s="32">
        <v>135</v>
      </c>
      <c r="E13" s="33">
        <v>1</v>
      </c>
      <c r="F13" s="32">
        <v>262</v>
      </c>
      <c r="G13" s="49">
        <v>2</v>
      </c>
      <c r="H13" s="40"/>
      <c r="I13" s="30">
        <v>3</v>
      </c>
      <c r="J13" s="48" t="s">
        <v>195</v>
      </c>
      <c r="K13" s="48" t="s">
        <v>53</v>
      </c>
      <c r="L13" s="32">
        <v>150</v>
      </c>
      <c r="M13" s="33">
        <v>2</v>
      </c>
      <c r="N13" s="32">
        <v>264</v>
      </c>
      <c r="O13" s="49">
        <v>3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198</v>
      </c>
      <c r="F15" s="8"/>
      <c r="G15" s="8"/>
      <c r="H15" s="40"/>
      <c r="I15" s="1"/>
      <c r="J15" s="8" t="s">
        <v>199</v>
      </c>
      <c r="K15" s="9" t="s">
        <v>200</v>
      </c>
      <c r="L15" s="9"/>
      <c r="M15" s="9" t="s">
        <v>201</v>
      </c>
      <c r="N15" s="8"/>
      <c r="O15" s="8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0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5">
        <v>9</v>
      </c>
      <c r="B17" s="42" t="s">
        <v>202</v>
      </c>
      <c r="C17" s="42" t="s">
        <v>53</v>
      </c>
      <c r="D17" s="17">
        <v>162</v>
      </c>
      <c r="E17" s="18">
        <v>8</v>
      </c>
      <c r="F17" s="17">
        <v>322</v>
      </c>
      <c r="G17" s="43">
        <v>17</v>
      </c>
      <c r="H17" s="40"/>
      <c r="I17" s="41">
        <v>2</v>
      </c>
      <c r="J17" s="42" t="s">
        <v>203</v>
      </c>
      <c r="K17" s="42" t="s">
        <v>26</v>
      </c>
      <c r="L17" s="17">
        <v>157</v>
      </c>
      <c r="M17" s="18">
        <v>8</v>
      </c>
      <c r="N17" s="17">
        <v>315</v>
      </c>
      <c r="O17" s="43">
        <v>15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3</v>
      </c>
      <c r="B18" s="45" t="s">
        <v>204</v>
      </c>
      <c r="C18" s="45" t="s">
        <v>93</v>
      </c>
      <c r="D18" s="23">
        <v>172</v>
      </c>
      <c r="E18" s="24">
        <v>9</v>
      </c>
      <c r="F18" s="23">
        <v>324</v>
      </c>
      <c r="G18" s="46">
        <v>15</v>
      </c>
      <c r="H18" s="40"/>
      <c r="I18" s="21">
        <v>9</v>
      </c>
      <c r="J18" s="45" t="s">
        <v>205</v>
      </c>
      <c r="K18" s="45" t="s">
        <v>53</v>
      </c>
      <c r="L18" s="23">
        <v>149</v>
      </c>
      <c r="M18" s="24">
        <v>7</v>
      </c>
      <c r="N18" s="23">
        <v>309</v>
      </c>
      <c r="O18" s="46">
        <v>15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1">
        <v>5</v>
      </c>
      <c r="B19" s="45" t="s">
        <v>206</v>
      </c>
      <c r="C19" s="45" t="s">
        <v>71</v>
      </c>
      <c r="D19" s="23">
        <v>158</v>
      </c>
      <c r="E19" s="24">
        <v>5</v>
      </c>
      <c r="F19" s="23">
        <v>318</v>
      </c>
      <c r="G19" s="46">
        <v>14</v>
      </c>
      <c r="H19" s="40"/>
      <c r="I19" s="21">
        <v>5</v>
      </c>
      <c r="J19" s="45" t="s">
        <v>207</v>
      </c>
      <c r="K19" s="45" t="s">
        <v>17</v>
      </c>
      <c r="L19" s="23">
        <v>148</v>
      </c>
      <c r="M19" s="24">
        <v>5</v>
      </c>
      <c r="N19" s="23">
        <v>315</v>
      </c>
      <c r="O19" s="46">
        <v>14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">
        <v>6</v>
      </c>
      <c r="B20" s="45" t="s">
        <v>208</v>
      </c>
      <c r="C20" s="45" t="s">
        <v>209</v>
      </c>
      <c r="D20" s="23">
        <v>162</v>
      </c>
      <c r="E20" s="24">
        <v>8</v>
      </c>
      <c r="F20" s="23">
        <v>314</v>
      </c>
      <c r="G20" s="46">
        <v>14</v>
      </c>
      <c r="H20" s="40"/>
      <c r="I20" s="21">
        <v>7</v>
      </c>
      <c r="J20" s="45" t="s">
        <v>210</v>
      </c>
      <c r="K20" s="45" t="s">
        <v>211</v>
      </c>
      <c r="L20" s="23">
        <v>162</v>
      </c>
      <c r="M20" s="24">
        <v>9</v>
      </c>
      <c r="N20" s="23">
        <v>310</v>
      </c>
      <c r="O20" s="46">
        <v>13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4">
        <v>8</v>
      </c>
      <c r="B21" s="45" t="s">
        <v>212</v>
      </c>
      <c r="C21" s="45" t="s">
        <v>155</v>
      </c>
      <c r="D21" s="23">
        <v>158</v>
      </c>
      <c r="E21" s="24">
        <v>5</v>
      </c>
      <c r="F21" s="23">
        <v>316</v>
      </c>
      <c r="G21" s="46">
        <v>12</v>
      </c>
      <c r="H21" s="40"/>
      <c r="I21" s="21">
        <v>3</v>
      </c>
      <c r="J21" s="45" t="s">
        <v>213</v>
      </c>
      <c r="K21" s="45" t="s">
        <v>53</v>
      </c>
      <c r="L21" s="23">
        <v>149</v>
      </c>
      <c r="M21" s="24">
        <v>7</v>
      </c>
      <c r="N21" s="23">
        <v>305</v>
      </c>
      <c r="O21" s="46">
        <v>12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4">
        <v>2</v>
      </c>
      <c r="B22" s="45" t="s">
        <v>214</v>
      </c>
      <c r="C22" s="45" t="s">
        <v>93</v>
      </c>
      <c r="D22" s="23">
        <v>161</v>
      </c>
      <c r="E22" s="24">
        <v>6</v>
      </c>
      <c r="F22" s="23">
        <v>313</v>
      </c>
      <c r="G22" s="46">
        <v>12</v>
      </c>
      <c r="H22" s="40"/>
      <c r="I22" s="44">
        <v>8</v>
      </c>
      <c r="J22" s="45" t="s">
        <v>215</v>
      </c>
      <c r="K22" s="45" t="s">
        <v>34</v>
      </c>
      <c r="L22" s="23">
        <v>146</v>
      </c>
      <c r="M22" s="24">
        <v>4</v>
      </c>
      <c r="N22" s="23">
        <v>303</v>
      </c>
      <c r="O22" s="46">
        <v>10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1">
        <v>7</v>
      </c>
      <c r="B23" s="45" t="s">
        <v>216</v>
      </c>
      <c r="C23" s="45" t="s">
        <v>17</v>
      </c>
      <c r="D23" s="23">
        <v>157</v>
      </c>
      <c r="E23" s="24">
        <v>3</v>
      </c>
      <c r="F23" s="23">
        <v>306</v>
      </c>
      <c r="G23" s="46">
        <v>5</v>
      </c>
      <c r="H23" s="40"/>
      <c r="I23" s="44">
        <v>6</v>
      </c>
      <c r="J23" s="50" t="s">
        <v>217</v>
      </c>
      <c r="K23" s="45" t="s">
        <v>127</v>
      </c>
      <c r="L23" s="23">
        <v>144</v>
      </c>
      <c r="M23" s="24">
        <v>3</v>
      </c>
      <c r="N23" s="23">
        <v>291</v>
      </c>
      <c r="O23" s="46">
        <v>6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4">
        <v>4</v>
      </c>
      <c r="B24" s="45" t="s">
        <v>218</v>
      </c>
      <c r="C24" s="45" t="s">
        <v>73</v>
      </c>
      <c r="D24" s="23">
        <v>152</v>
      </c>
      <c r="E24" s="24">
        <v>2</v>
      </c>
      <c r="F24" s="23">
        <v>302</v>
      </c>
      <c r="G24" s="46">
        <v>5</v>
      </c>
      <c r="H24" s="40"/>
      <c r="I24" s="21">
        <v>1</v>
      </c>
      <c r="J24" s="22" t="s">
        <v>219</v>
      </c>
      <c r="K24" s="22" t="s">
        <v>34</v>
      </c>
      <c r="L24" s="23">
        <v>134</v>
      </c>
      <c r="M24" s="24">
        <v>2</v>
      </c>
      <c r="N24" s="25">
        <v>273</v>
      </c>
      <c r="O24" s="26">
        <v>4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1</v>
      </c>
      <c r="B25" s="51" t="s">
        <v>220</v>
      </c>
      <c r="C25" s="51" t="s">
        <v>71</v>
      </c>
      <c r="D25" s="32">
        <v>140</v>
      </c>
      <c r="E25" s="33">
        <v>1</v>
      </c>
      <c r="F25" s="52">
        <v>269</v>
      </c>
      <c r="G25" s="53">
        <v>2</v>
      </c>
      <c r="H25" s="40"/>
      <c r="I25" s="47">
        <v>4</v>
      </c>
      <c r="J25" s="48" t="s">
        <v>221</v>
      </c>
      <c r="K25" s="48" t="s">
        <v>120</v>
      </c>
      <c r="L25" s="32">
        <v>95</v>
      </c>
      <c r="M25" s="33">
        <v>1</v>
      </c>
      <c r="N25" s="32">
        <v>216</v>
      </c>
      <c r="O25" s="49">
        <v>2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0"/>
      <c r="I27" s="1"/>
      <c r="J27" s="8" t="s">
        <v>225</v>
      </c>
      <c r="K27" s="9" t="s">
        <v>226</v>
      </c>
      <c r="L27" s="9"/>
      <c r="M27" s="9" t="s">
        <v>227</v>
      </c>
      <c r="N27" s="8"/>
      <c r="O27" s="8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0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5">
        <v>3</v>
      </c>
      <c r="B29" s="42" t="s">
        <v>228</v>
      </c>
      <c r="C29" s="42" t="s">
        <v>23</v>
      </c>
      <c r="D29" s="17">
        <v>174</v>
      </c>
      <c r="E29" s="18">
        <v>9</v>
      </c>
      <c r="F29" s="17">
        <v>338</v>
      </c>
      <c r="G29" s="43">
        <v>18</v>
      </c>
      <c r="H29" s="40"/>
      <c r="I29" s="41">
        <v>4</v>
      </c>
      <c r="J29" s="42" t="s">
        <v>229</v>
      </c>
      <c r="K29" s="42" t="s">
        <v>65</v>
      </c>
      <c r="L29" s="17">
        <v>157</v>
      </c>
      <c r="M29" s="18">
        <v>9</v>
      </c>
      <c r="N29" s="17">
        <v>311</v>
      </c>
      <c r="O29" s="43">
        <v>17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1">
        <v>9</v>
      </c>
      <c r="B30" s="45" t="s">
        <v>230</v>
      </c>
      <c r="C30" s="45" t="s">
        <v>127</v>
      </c>
      <c r="D30" s="23">
        <v>169</v>
      </c>
      <c r="E30" s="24">
        <v>8</v>
      </c>
      <c r="F30" s="23">
        <v>333</v>
      </c>
      <c r="G30" s="46">
        <v>17</v>
      </c>
      <c r="H30" s="40"/>
      <c r="I30" s="21">
        <v>1</v>
      </c>
      <c r="J30" s="22" t="s">
        <v>231</v>
      </c>
      <c r="K30" s="22" t="s">
        <v>26</v>
      </c>
      <c r="L30" s="23">
        <v>154</v>
      </c>
      <c r="M30" s="24">
        <v>8</v>
      </c>
      <c r="N30" s="25">
        <v>310</v>
      </c>
      <c r="O30" s="26">
        <v>17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">
        <v>4</v>
      </c>
      <c r="B31" s="45" t="s">
        <v>232</v>
      </c>
      <c r="C31" s="45" t="s">
        <v>93</v>
      </c>
      <c r="D31" s="23">
        <v>158</v>
      </c>
      <c r="E31" s="24">
        <v>5</v>
      </c>
      <c r="F31" s="23">
        <v>316</v>
      </c>
      <c r="G31" s="46">
        <v>11</v>
      </c>
      <c r="H31" s="40"/>
      <c r="I31" s="44">
        <v>8</v>
      </c>
      <c r="J31" s="45" t="s">
        <v>233</v>
      </c>
      <c r="K31" s="45" t="s">
        <v>93</v>
      </c>
      <c r="L31" s="23">
        <v>146</v>
      </c>
      <c r="M31" s="24">
        <v>6</v>
      </c>
      <c r="N31" s="23">
        <v>300</v>
      </c>
      <c r="O31" s="46">
        <v>14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1">
        <v>7</v>
      </c>
      <c r="B32" s="45" t="s">
        <v>234</v>
      </c>
      <c r="C32" s="45" t="s">
        <v>150</v>
      </c>
      <c r="D32" s="23">
        <v>160</v>
      </c>
      <c r="E32" s="24">
        <v>6</v>
      </c>
      <c r="F32" s="23">
        <v>313</v>
      </c>
      <c r="G32" s="46">
        <v>11</v>
      </c>
      <c r="H32" s="40"/>
      <c r="I32" s="21">
        <v>7</v>
      </c>
      <c r="J32" s="45" t="s">
        <v>235</v>
      </c>
      <c r="K32" s="45" t="s">
        <v>43</v>
      </c>
      <c r="L32" s="23">
        <v>153</v>
      </c>
      <c r="M32" s="24">
        <v>7</v>
      </c>
      <c r="N32" s="23">
        <v>299</v>
      </c>
      <c r="O32" s="46">
        <v>12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1">
        <v>5</v>
      </c>
      <c r="B33" s="45" t="s">
        <v>236</v>
      </c>
      <c r="C33" s="45" t="s">
        <v>93</v>
      </c>
      <c r="D33" s="23">
        <v>162</v>
      </c>
      <c r="E33" s="24">
        <v>7</v>
      </c>
      <c r="F33" s="23">
        <v>305</v>
      </c>
      <c r="G33" s="46">
        <v>10</v>
      </c>
      <c r="H33" s="40"/>
      <c r="I33" s="21">
        <v>9</v>
      </c>
      <c r="J33" s="45" t="s">
        <v>237</v>
      </c>
      <c r="K33" s="45" t="s">
        <v>127</v>
      </c>
      <c r="L33" s="23">
        <v>137</v>
      </c>
      <c r="M33" s="24">
        <v>5</v>
      </c>
      <c r="N33" s="23">
        <v>287</v>
      </c>
      <c r="O33" s="46">
        <v>11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1">
        <v>1</v>
      </c>
      <c r="B34" s="22" t="s">
        <v>238</v>
      </c>
      <c r="C34" s="22" t="s">
        <v>93</v>
      </c>
      <c r="D34" s="23">
        <v>140</v>
      </c>
      <c r="E34" s="24">
        <v>1</v>
      </c>
      <c r="F34" s="25">
        <v>299</v>
      </c>
      <c r="G34" s="26">
        <v>8</v>
      </c>
      <c r="H34" s="40"/>
      <c r="I34" s="44">
        <v>2</v>
      </c>
      <c r="J34" s="45" t="s">
        <v>239</v>
      </c>
      <c r="K34" s="45" t="s">
        <v>67</v>
      </c>
      <c r="L34" s="23">
        <v>125</v>
      </c>
      <c r="M34" s="24">
        <v>4</v>
      </c>
      <c r="N34" s="23">
        <v>262</v>
      </c>
      <c r="O34" s="46">
        <v>7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4">
        <v>8</v>
      </c>
      <c r="B35" s="45" t="s">
        <v>240</v>
      </c>
      <c r="C35" s="45" t="s">
        <v>26</v>
      </c>
      <c r="D35" s="23">
        <v>148</v>
      </c>
      <c r="E35" s="24">
        <v>4</v>
      </c>
      <c r="F35" s="23">
        <v>292</v>
      </c>
      <c r="G35" s="46">
        <v>8</v>
      </c>
      <c r="H35" s="40"/>
      <c r="I35" s="21">
        <v>5</v>
      </c>
      <c r="J35" s="45" t="s">
        <v>241</v>
      </c>
      <c r="K35" s="45" t="s">
        <v>242</v>
      </c>
      <c r="L35" s="23">
        <v>120</v>
      </c>
      <c r="M35" s="24">
        <v>2</v>
      </c>
      <c r="N35" s="23">
        <v>264</v>
      </c>
      <c r="O35" s="46">
        <v>6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4">
        <v>2</v>
      </c>
      <c r="B36" s="45" t="s">
        <v>243</v>
      </c>
      <c r="C36" s="45" t="s">
        <v>79</v>
      </c>
      <c r="D36" s="23">
        <v>148</v>
      </c>
      <c r="E36" s="24">
        <v>4</v>
      </c>
      <c r="F36" s="23">
        <v>290</v>
      </c>
      <c r="G36" s="46">
        <v>5</v>
      </c>
      <c r="H36" s="40"/>
      <c r="I36" s="44">
        <v>6</v>
      </c>
      <c r="J36" s="45" t="s">
        <v>244</v>
      </c>
      <c r="K36" s="45" t="s">
        <v>40</v>
      </c>
      <c r="L36" s="23">
        <v>123</v>
      </c>
      <c r="M36" s="24">
        <v>3</v>
      </c>
      <c r="N36" s="23">
        <v>259</v>
      </c>
      <c r="O36" s="46">
        <v>5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7">
        <v>6</v>
      </c>
      <c r="B37" s="48" t="s">
        <v>245</v>
      </c>
      <c r="C37" s="48" t="s">
        <v>150</v>
      </c>
      <c r="D37" s="32">
        <v>145</v>
      </c>
      <c r="E37" s="33">
        <v>2</v>
      </c>
      <c r="F37" s="32">
        <v>288</v>
      </c>
      <c r="G37" s="49">
        <v>5</v>
      </c>
      <c r="H37" s="40"/>
      <c r="I37" s="30">
        <v>3</v>
      </c>
      <c r="J37" s="48" t="s">
        <v>246</v>
      </c>
      <c r="K37" s="48" t="s">
        <v>120</v>
      </c>
      <c r="L37" s="32">
        <v>120</v>
      </c>
      <c r="M37" s="33">
        <v>2</v>
      </c>
      <c r="N37" s="32">
        <v>246</v>
      </c>
      <c r="O37" s="49">
        <v>3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"/>
      <c r="B39" s="8" t="s">
        <v>247</v>
      </c>
      <c r="C39" s="9" t="s">
        <v>248</v>
      </c>
      <c r="D39" s="9"/>
      <c r="E39" s="9" t="s">
        <v>249</v>
      </c>
      <c r="F39" s="8"/>
      <c r="G39" s="8"/>
      <c r="H39" s="40"/>
      <c r="I39" s="1"/>
      <c r="J39" s="8" t="s">
        <v>250</v>
      </c>
      <c r="K39" s="9" t="s">
        <v>251</v>
      </c>
      <c r="L39" s="9"/>
      <c r="M39" s="9" t="s">
        <v>252</v>
      </c>
      <c r="N39" s="8"/>
      <c r="O39" s="8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0"/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1">
        <v>6</v>
      </c>
      <c r="B41" s="42" t="s">
        <v>253</v>
      </c>
      <c r="C41" s="42" t="s">
        <v>79</v>
      </c>
      <c r="D41" s="17">
        <v>154</v>
      </c>
      <c r="E41" s="18">
        <v>7</v>
      </c>
      <c r="F41" s="17">
        <v>318</v>
      </c>
      <c r="G41" s="43">
        <v>16</v>
      </c>
      <c r="H41" s="40"/>
      <c r="I41" s="41">
        <v>8</v>
      </c>
      <c r="J41" s="42" t="s">
        <v>254</v>
      </c>
      <c r="K41" s="42" t="s">
        <v>43</v>
      </c>
      <c r="L41" s="17">
        <v>154</v>
      </c>
      <c r="M41" s="18">
        <v>9</v>
      </c>
      <c r="N41" s="17">
        <v>313</v>
      </c>
      <c r="O41" s="43">
        <v>19</v>
      </c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4">
        <v>4</v>
      </c>
      <c r="B42" s="45" t="s">
        <v>255</v>
      </c>
      <c r="C42" s="45" t="s">
        <v>79</v>
      </c>
      <c r="D42" s="23">
        <v>163</v>
      </c>
      <c r="E42" s="24">
        <v>9</v>
      </c>
      <c r="F42" s="23">
        <v>315</v>
      </c>
      <c r="G42" s="46">
        <v>16</v>
      </c>
      <c r="H42" s="40"/>
      <c r="I42" s="21">
        <v>5</v>
      </c>
      <c r="J42" s="45" t="s">
        <v>256</v>
      </c>
      <c r="K42" s="45" t="s">
        <v>65</v>
      </c>
      <c r="L42" s="23">
        <v>155</v>
      </c>
      <c r="M42" s="24">
        <v>10</v>
      </c>
      <c r="N42" s="23">
        <v>305</v>
      </c>
      <c r="O42" s="46">
        <v>18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21">
        <v>7</v>
      </c>
      <c r="B43" s="45" t="s">
        <v>257</v>
      </c>
      <c r="C43" s="45" t="s">
        <v>26</v>
      </c>
      <c r="D43" s="23">
        <v>163</v>
      </c>
      <c r="E43" s="24">
        <v>9</v>
      </c>
      <c r="F43" s="23">
        <v>306</v>
      </c>
      <c r="G43" s="46">
        <v>15</v>
      </c>
      <c r="H43" s="40"/>
      <c r="I43" s="21">
        <v>7</v>
      </c>
      <c r="J43" s="45" t="s">
        <v>258</v>
      </c>
      <c r="K43" s="45" t="s">
        <v>93</v>
      </c>
      <c r="L43" s="23">
        <v>151</v>
      </c>
      <c r="M43" s="24">
        <v>8</v>
      </c>
      <c r="N43" s="23">
        <v>302</v>
      </c>
      <c r="O43" s="46">
        <v>17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21">
        <v>1</v>
      </c>
      <c r="B44" s="22" t="s">
        <v>259</v>
      </c>
      <c r="C44" s="22" t="s">
        <v>26</v>
      </c>
      <c r="D44" s="23">
        <v>142</v>
      </c>
      <c r="E44" s="24">
        <v>6</v>
      </c>
      <c r="F44" s="25">
        <v>297</v>
      </c>
      <c r="G44" s="26">
        <v>14</v>
      </c>
      <c r="H44" s="40"/>
      <c r="I44" s="44">
        <v>2</v>
      </c>
      <c r="J44" s="45" t="s">
        <v>260</v>
      </c>
      <c r="K44" s="45" t="s">
        <v>127</v>
      </c>
      <c r="L44" s="23">
        <v>134</v>
      </c>
      <c r="M44" s="24">
        <v>7</v>
      </c>
      <c r="N44" s="23">
        <v>280</v>
      </c>
      <c r="O44" s="46">
        <v>14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1">
        <v>5</v>
      </c>
      <c r="B45" s="45" t="s">
        <v>261</v>
      </c>
      <c r="C45" s="45" t="s">
        <v>209</v>
      </c>
      <c r="D45" s="23">
        <v>139</v>
      </c>
      <c r="E45" s="24">
        <v>5</v>
      </c>
      <c r="F45" s="23">
        <v>272</v>
      </c>
      <c r="G45" s="46">
        <v>10</v>
      </c>
      <c r="H45" s="40"/>
      <c r="I45" s="21">
        <v>1</v>
      </c>
      <c r="J45" s="22" t="s">
        <v>262</v>
      </c>
      <c r="K45" s="22" t="s">
        <v>93</v>
      </c>
      <c r="L45" s="23">
        <v>134</v>
      </c>
      <c r="M45" s="24">
        <v>7</v>
      </c>
      <c r="N45" s="25">
        <v>274</v>
      </c>
      <c r="O45" s="26">
        <v>12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1">
        <v>3</v>
      </c>
      <c r="B46" s="45" t="s">
        <v>263</v>
      </c>
      <c r="C46" s="45" t="s">
        <v>65</v>
      </c>
      <c r="D46" s="23">
        <v>138</v>
      </c>
      <c r="E46" s="24">
        <v>4</v>
      </c>
      <c r="F46" s="23">
        <v>252</v>
      </c>
      <c r="G46" s="46">
        <v>6</v>
      </c>
      <c r="H46" s="40"/>
      <c r="I46" s="21">
        <v>3</v>
      </c>
      <c r="J46" s="45" t="s">
        <v>264</v>
      </c>
      <c r="K46" s="45" t="s">
        <v>23</v>
      </c>
      <c r="L46" s="23">
        <v>126</v>
      </c>
      <c r="M46" s="24">
        <v>5</v>
      </c>
      <c r="N46" s="23">
        <v>272</v>
      </c>
      <c r="O46" s="46">
        <v>12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4">
        <v>8</v>
      </c>
      <c r="B47" s="45" t="s">
        <v>265</v>
      </c>
      <c r="C47" s="45" t="s">
        <v>71</v>
      </c>
      <c r="D47" s="23">
        <v>131</v>
      </c>
      <c r="E47" s="24">
        <v>3</v>
      </c>
      <c r="F47" s="23">
        <v>252</v>
      </c>
      <c r="G47" s="46">
        <v>6</v>
      </c>
      <c r="H47" s="40"/>
      <c r="I47" s="44">
        <v>6</v>
      </c>
      <c r="J47" s="45" t="s">
        <v>266</v>
      </c>
      <c r="K47" s="45" t="s">
        <v>242</v>
      </c>
      <c r="L47" s="23">
        <v>126</v>
      </c>
      <c r="M47" s="24">
        <v>5</v>
      </c>
      <c r="N47" s="23">
        <v>259</v>
      </c>
      <c r="O47" s="46">
        <v>9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4">
        <v>2</v>
      </c>
      <c r="B48" s="45" t="s">
        <v>267</v>
      </c>
      <c r="C48" s="45" t="s">
        <v>93</v>
      </c>
      <c r="D48" s="23">
        <v>112</v>
      </c>
      <c r="E48" s="24">
        <v>1</v>
      </c>
      <c r="F48" s="23">
        <v>238</v>
      </c>
      <c r="G48" s="46">
        <v>5</v>
      </c>
      <c r="H48" s="40"/>
      <c r="I48" s="44">
        <v>4</v>
      </c>
      <c r="J48" s="45" t="s">
        <v>268</v>
      </c>
      <c r="K48" s="45" t="s">
        <v>108</v>
      </c>
      <c r="L48" s="23">
        <v>110</v>
      </c>
      <c r="M48" s="24">
        <v>3</v>
      </c>
      <c r="N48" s="23">
        <v>226</v>
      </c>
      <c r="O48" s="46">
        <v>5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30">
        <v>9</v>
      </c>
      <c r="B49" s="48" t="s">
        <v>269</v>
      </c>
      <c r="C49" s="48" t="s">
        <v>270</v>
      </c>
      <c r="D49" s="32">
        <v>117</v>
      </c>
      <c r="E49" s="33">
        <v>2</v>
      </c>
      <c r="F49" s="32">
        <v>220</v>
      </c>
      <c r="G49" s="49">
        <v>3</v>
      </c>
      <c r="H49" s="40"/>
      <c r="I49" s="44">
        <v>10</v>
      </c>
      <c r="J49" s="45" t="s">
        <v>271</v>
      </c>
      <c r="K49" s="45" t="s">
        <v>272</v>
      </c>
      <c r="L49" s="54">
        <v>85</v>
      </c>
      <c r="M49" s="24">
        <v>1</v>
      </c>
      <c r="N49" s="23">
        <v>203</v>
      </c>
      <c r="O49" s="46">
        <v>4</v>
      </c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30">
        <v>9</v>
      </c>
      <c r="J50" s="48" t="s">
        <v>273</v>
      </c>
      <c r="K50" s="48" t="s">
        <v>242</v>
      </c>
      <c r="L50" s="32">
        <v>105</v>
      </c>
      <c r="M50" s="33">
        <v>2</v>
      </c>
      <c r="N50" s="32">
        <v>199</v>
      </c>
      <c r="O50" s="49">
        <v>3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10" t="s">
        <v>166</v>
      </c>
      <c r="F52" s="37" t="s">
        <v>167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10" t="s">
        <v>168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mergeCells count="1">
    <mergeCell ref="J2:O2"/>
  </mergeCells>
  <hyperlinks>
    <hyperlink ref="B2" location="'Index'!A3" tooltip="Go to the Index sheet" display="á" xr:uid="{E1393D62-3B0B-4158-8A7C-8C946C37B96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DCEE-8A57-4FCF-AAE5-3912130BC7C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670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225</v>
      </c>
      <c r="C3" s="9" t="s">
        <v>807</v>
      </c>
      <c r="D3" s="9"/>
      <c r="E3" s="9" t="s">
        <v>808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7</v>
      </c>
      <c r="B5" s="42" t="s">
        <v>809</v>
      </c>
      <c r="C5" s="42" t="s">
        <v>678</v>
      </c>
      <c r="D5" s="99">
        <v>93</v>
      </c>
      <c r="E5" s="99">
        <v>90</v>
      </c>
      <c r="F5" s="100">
        <f t="shared" ref="F5:F12" si="0">SUM(D5,E5)</f>
        <v>183</v>
      </c>
      <c r="G5" s="18">
        <v>7</v>
      </c>
      <c r="H5" s="106">
        <v>369.00200000000001</v>
      </c>
      <c r="I5" s="43">
        <v>14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5</v>
      </c>
      <c r="B6" s="45" t="s">
        <v>810</v>
      </c>
      <c r="C6" s="45" t="s">
        <v>209</v>
      </c>
      <c r="D6" s="101">
        <v>95.001000000000005</v>
      </c>
      <c r="E6" s="101">
        <v>93.001000000000005</v>
      </c>
      <c r="F6" s="102">
        <f t="shared" si="0"/>
        <v>188.00200000000001</v>
      </c>
      <c r="G6" s="24">
        <v>8</v>
      </c>
      <c r="H6" s="107">
        <v>357.00200000000001</v>
      </c>
      <c r="I6" s="46">
        <v>13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6</v>
      </c>
      <c r="B7" s="45" t="s">
        <v>811</v>
      </c>
      <c r="C7" s="45" t="s">
        <v>53</v>
      </c>
      <c r="D7" s="101">
        <v>93</v>
      </c>
      <c r="E7" s="101">
        <v>84.001000000000005</v>
      </c>
      <c r="F7" s="102">
        <f t="shared" si="0"/>
        <v>177.001</v>
      </c>
      <c r="G7" s="24">
        <v>3</v>
      </c>
      <c r="H7" s="107">
        <v>367.00200000000001</v>
      </c>
      <c r="I7" s="46">
        <v>11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3</v>
      </c>
      <c r="B8" s="45" t="s">
        <v>812</v>
      </c>
      <c r="C8" s="45" t="s">
        <v>63</v>
      </c>
      <c r="D8" s="101">
        <v>89</v>
      </c>
      <c r="E8" s="101">
        <v>90</v>
      </c>
      <c r="F8" s="102">
        <f t="shared" si="0"/>
        <v>179</v>
      </c>
      <c r="G8" s="24">
        <v>5</v>
      </c>
      <c r="H8" s="107">
        <v>351.00099999999998</v>
      </c>
      <c r="I8" s="46">
        <v>11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">
        <v>8</v>
      </c>
      <c r="B9" s="45" t="s">
        <v>813</v>
      </c>
      <c r="C9" s="45" t="s">
        <v>79</v>
      </c>
      <c r="D9" s="101">
        <v>87</v>
      </c>
      <c r="E9" s="101">
        <v>93.001000000000005</v>
      </c>
      <c r="F9" s="102">
        <f t="shared" si="0"/>
        <v>180.001</v>
      </c>
      <c r="G9" s="24">
        <v>6</v>
      </c>
      <c r="H9" s="107">
        <v>341.00099999999998</v>
      </c>
      <c r="I9" s="46">
        <v>10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2</v>
      </c>
      <c r="B10" s="45" t="s">
        <v>814</v>
      </c>
      <c r="C10" s="45" t="s">
        <v>29</v>
      </c>
      <c r="D10" s="101">
        <v>93.001000000000005</v>
      </c>
      <c r="E10" s="101">
        <v>85</v>
      </c>
      <c r="F10" s="102">
        <f t="shared" si="0"/>
        <v>178.001</v>
      </c>
      <c r="G10" s="24">
        <v>4</v>
      </c>
      <c r="H10" s="107">
        <v>329.00200000000001</v>
      </c>
      <c r="I10" s="46">
        <v>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4">
        <v>4</v>
      </c>
      <c r="B11" s="45" t="s">
        <v>815</v>
      </c>
      <c r="C11" s="45" t="s">
        <v>484</v>
      </c>
      <c r="D11" s="101">
        <v>86</v>
      </c>
      <c r="E11" s="101">
        <v>88.001000000000005</v>
      </c>
      <c r="F11" s="102">
        <f t="shared" si="0"/>
        <v>174.001</v>
      </c>
      <c r="G11" s="24">
        <v>2</v>
      </c>
      <c r="H11" s="107">
        <v>315.00099999999998</v>
      </c>
      <c r="I11" s="46">
        <v>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30">
        <v>1</v>
      </c>
      <c r="B12" s="31" t="s">
        <v>816</v>
      </c>
      <c r="C12" s="31" t="s">
        <v>209</v>
      </c>
      <c r="D12" s="104">
        <v>68</v>
      </c>
      <c r="E12" s="104">
        <v>77</v>
      </c>
      <c r="F12" s="105">
        <f t="shared" si="0"/>
        <v>145</v>
      </c>
      <c r="G12" s="33">
        <v>1</v>
      </c>
      <c r="H12" s="105">
        <v>291</v>
      </c>
      <c r="I12" s="53">
        <v>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 t="s">
        <v>537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10" t="s">
        <v>806</v>
      </c>
      <c r="E16" s="37" t="s">
        <v>167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168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3273FF4-4373-4A03-96BC-4B437F2F66F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ACD8-88C9-4259-83C8-4939BCF4756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670</v>
      </c>
      <c r="C1" s="2"/>
      <c r="D1" s="3"/>
      <c r="E1" s="3"/>
      <c r="F1" s="3"/>
      <c r="G1" s="2" t="s">
        <v>278</v>
      </c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817</v>
      </c>
      <c r="D3" s="9"/>
      <c r="E3" s="9" t="s">
        <v>818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674</v>
      </c>
      <c r="C5" s="42" t="s">
        <v>45</v>
      </c>
      <c r="D5" s="106">
        <v>100.00700000000001</v>
      </c>
      <c r="E5" s="106">
        <v>100.002</v>
      </c>
      <c r="F5" s="100">
        <v>200.00900000000001</v>
      </c>
      <c r="G5" s="18">
        <v>9</v>
      </c>
      <c r="H5" s="106">
        <v>399.01600000000002</v>
      </c>
      <c r="I5" s="43">
        <v>16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8</v>
      </c>
      <c r="B6" s="45" t="s">
        <v>160</v>
      </c>
      <c r="C6" s="45" t="s">
        <v>161</v>
      </c>
      <c r="D6" s="107">
        <v>100.003</v>
      </c>
      <c r="E6" s="107">
        <v>99.004000000000005</v>
      </c>
      <c r="F6" s="102">
        <v>199.00700000000001</v>
      </c>
      <c r="G6" s="28">
        <v>7</v>
      </c>
      <c r="H6" s="107">
        <v>399.01400000000001</v>
      </c>
      <c r="I6" s="46">
        <v>16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9</v>
      </c>
      <c r="B7" s="45" t="s">
        <v>599</v>
      </c>
      <c r="C7" s="45" t="s">
        <v>161</v>
      </c>
      <c r="D7" s="107">
        <v>100.004</v>
      </c>
      <c r="E7" s="107">
        <v>99.001999999999995</v>
      </c>
      <c r="F7" s="102">
        <v>199.006</v>
      </c>
      <c r="G7" s="28">
        <v>6</v>
      </c>
      <c r="H7" s="107">
        <v>398.01400000000001</v>
      </c>
      <c r="I7" s="46">
        <v>14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1</v>
      </c>
      <c r="B8" s="27" t="s">
        <v>675</v>
      </c>
      <c r="C8" s="27" t="s">
        <v>676</v>
      </c>
      <c r="D8" s="102">
        <v>100.003</v>
      </c>
      <c r="E8" s="102">
        <v>100.001</v>
      </c>
      <c r="F8" s="102">
        <v>200.00400000000002</v>
      </c>
      <c r="G8" s="28">
        <v>8</v>
      </c>
      <c r="H8" s="102">
        <v>398.01300000000003</v>
      </c>
      <c r="I8" s="26">
        <v>11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5</v>
      </c>
      <c r="B9" s="45" t="s">
        <v>105</v>
      </c>
      <c r="C9" s="45" t="s">
        <v>45</v>
      </c>
      <c r="D9" s="107">
        <v>100.002</v>
      </c>
      <c r="E9" s="107">
        <v>99.001999999999995</v>
      </c>
      <c r="F9" s="102">
        <v>199.00399999999999</v>
      </c>
      <c r="G9" s="28">
        <v>5</v>
      </c>
      <c r="H9" s="107">
        <v>398.01</v>
      </c>
      <c r="I9" s="46">
        <v>10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7</v>
      </c>
      <c r="B10" s="45" t="s">
        <v>685</v>
      </c>
      <c r="C10" s="45" t="s">
        <v>38</v>
      </c>
      <c r="D10" s="107">
        <v>99.003</v>
      </c>
      <c r="E10" s="107">
        <v>99.001999999999995</v>
      </c>
      <c r="F10" s="102">
        <v>198.005</v>
      </c>
      <c r="G10" s="28">
        <v>3</v>
      </c>
      <c r="H10" s="107">
        <v>397.012</v>
      </c>
      <c r="I10" s="46">
        <v>10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3</v>
      </c>
      <c r="B11" s="45" t="s">
        <v>683</v>
      </c>
      <c r="C11" s="45" t="s">
        <v>684</v>
      </c>
      <c r="D11" s="107">
        <v>100.001</v>
      </c>
      <c r="E11" s="107">
        <v>99.003</v>
      </c>
      <c r="F11" s="102">
        <v>199.00400000000002</v>
      </c>
      <c r="G11" s="28">
        <v>5</v>
      </c>
      <c r="H11" s="107">
        <v>398.00700000000001</v>
      </c>
      <c r="I11" s="46">
        <v>9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4">
        <v>6</v>
      </c>
      <c r="B12" s="45" t="s">
        <v>435</v>
      </c>
      <c r="C12" s="45" t="s">
        <v>687</v>
      </c>
      <c r="D12" s="107">
        <v>99.001000000000005</v>
      </c>
      <c r="E12" s="107">
        <v>98</v>
      </c>
      <c r="F12" s="102">
        <v>197.001</v>
      </c>
      <c r="G12" s="28">
        <v>1</v>
      </c>
      <c r="H12" s="107">
        <v>395.00700000000001</v>
      </c>
      <c r="I12" s="46">
        <v>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7">
        <v>2</v>
      </c>
      <c r="B13" s="48" t="s">
        <v>679</v>
      </c>
      <c r="C13" s="48" t="s">
        <v>676</v>
      </c>
      <c r="D13" s="108">
        <v>99.001999999999995</v>
      </c>
      <c r="E13" s="108">
        <v>99.001999999999995</v>
      </c>
      <c r="F13" s="105">
        <v>198.00399999999999</v>
      </c>
      <c r="G13" s="34">
        <v>2</v>
      </c>
      <c r="H13" s="108">
        <v>395.00599999999997</v>
      </c>
      <c r="I13" s="49">
        <v>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7</v>
      </c>
      <c r="C15" s="9" t="s">
        <v>654</v>
      </c>
      <c r="D15" s="9"/>
      <c r="E15" s="9" t="s">
        <v>819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5">
        <v>7</v>
      </c>
      <c r="B17" s="42" t="s">
        <v>692</v>
      </c>
      <c r="C17" s="42" t="s">
        <v>684</v>
      </c>
      <c r="D17" s="106">
        <v>100.002</v>
      </c>
      <c r="E17" s="106">
        <v>100.002</v>
      </c>
      <c r="F17" s="100">
        <v>200.00399999999999</v>
      </c>
      <c r="G17" s="18">
        <v>9</v>
      </c>
      <c r="H17" s="106">
        <v>398.00599999999997</v>
      </c>
      <c r="I17" s="43">
        <v>16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4">
        <v>2</v>
      </c>
      <c r="B18" s="45" t="s">
        <v>694</v>
      </c>
      <c r="C18" s="45" t="s">
        <v>40</v>
      </c>
      <c r="D18" s="107">
        <v>99.001000000000005</v>
      </c>
      <c r="E18" s="107">
        <v>97.001000000000005</v>
      </c>
      <c r="F18" s="102">
        <v>196.00200000000001</v>
      </c>
      <c r="G18" s="28">
        <v>5</v>
      </c>
      <c r="H18" s="107">
        <v>395.00900000000001</v>
      </c>
      <c r="I18" s="46">
        <v>14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">
        <v>6</v>
      </c>
      <c r="B19" s="45" t="s">
        <v>704</v>
      </c>
      <c r="C19" s="45" t="s">
        <v>45</v>
      </c>
      <c r="D19" s="107">
        <v>100.001</v>
      </c>
      <c r="E19" s="107">
        <v>99.003</v>
      </c>
      <c r="F19" s="102">
        <v>199.00400000000002</v>
      </c>
      <c r="G19" s="28">
        <v>8</v>
      </c>
      <c r="H19" s="107">
        <v>394.00800000000004</v>
      </c>
      <c r="I19" s="46">
        <v>11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1">
        <v>3</v>
      </c>
      <c r="B20" s="45" t="s">
        <v>710</v>
      </c>
      <c r="C20" s="45" t="s">
        <v>676</v>
      </c>
      <c r="D20" s="107">
        <v>99.001999999999995</v>
      </c>
      <c r="E20" s="107">
        <v>99.001000000000005</v>
      </c>
      <c r="F20" s="102">
        <v>198.00299999999999</v>
      </c>
      <c r="G20" s="28">
        <v>7</v>
      </c>
      <c r="H20" s="107">
        <v>394.00700000000001</v>
      </c>
      <c r="I20" s="46">
        <v>11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4">
        <v>4</v>
      </c>
      <c r="B21" s="45" t="s">
        <v>711</v>
      </c>
      <c r="C21" s="45" t="s">
        <v>17</v>
      </c>
      <c r="D21" s="107">
        <v>98.004000000000005</v>
      </c>
      <c r="E21" s="107">
        <v>98.001999999999995</v>
      </c>
      <c r="F21" s="102">
        <v>196.006</v>
      </c>
      <c r="G21" s="28">
        <v>6</v>
      </c>
      <c r="H21" s="107">
        <v>393.00900000000001</v>
      </c>
      <c r="I21" s="46">
        <v>11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1">
        <v>9</v>
      </c>
      <c r="B22" s="45" t="s">
        <v>714</v>
      </c>
      <c r="C22" s="45" t="s">
        <v>481</v>
      </c>
      <c r="D22" s="107">
        <v>97.001000000000005</v>
      </c>
      <c r="E22" s="107">
        <v>96.001999999999995</v>
      </c>
      <c r="F22" s="102">
        <v>193.00299999999999</v>
      </c>
      <c r="G22" s="28">
        <v>1</v>
      </c>
      <c r="H22" s="107">
        <v>392.00900000000001</v>
      </c>
      <c r="I22" s="46">
        <v>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4">
        <v>8</v>
      </c>
      <c r="B23" s="45" t="s">
        <v>414</v>
      </c>
      <c r="C23" s="45" t="s">
        <v>415</v>
      </c>
      <c r="D23" s="107">
        <v>97.003</v>
      </c>
      <c r="E23" s="107">
        <v>96.001000000000005</v>
      </c>
      <c r="F23" s="102">
        <v>193.00400000000002</v>
      </c>
      <c r="G23" s="28">
        <v>2</v>
      </c>
      <c r="H23" s="107">
        <v>391.005</v>
      </c>
      <c r="I23" s="46">
        <v>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1">
        <v>5</v>
      </c>
      <c r="B24" s="45" t="s">
        <v>707</v>
      </c>
      <c r="C24" s="45" t="s">
        <v>79</v>
      </c>
      <c r="D24" s="107">
        <v>97.001000000000005</v>
      </c>
      <c r="E24" s="107">
        <v>97.001000000000005</v>
      </c>
      <c r="F24" s="102">
        <v>194.00200000000001</v>
      </c>
      <c r="G24" s="28">
        <v>3</v>
      </c>
      <c r="H24" s="107">
        <v>389.00400000000002</v>
      </c>
      <c r="I24" s="46">
        <v>5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1</v>
      </c>
      <c r="B25" s="31" t="s">
        <v>716</v>
      </c>
      <c r="C25" s="31" t="s">
        <v>487</v>
      </c>
      <c r="D25" s="105">
        <v>99.001999999999995</v>
      </c>
      <c r="E25" s="105">
        <v>96</v>
      </c>
      <c r="F25" s="105">
        <v>195.00200000000001</v>
      </c>
      <c r="G25" s="34">
        <v>4</v>
      </c>
      <c r="H25" s="105">
        <v>382.005</v>
      </c>
      <c r="I25" s="53">
        <v>5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46</v>
      </c>
      <c r="C27" s="9" t="s">
        <v>820</v>
      </c>
      <c r="D27" s="9"/>
      <c r="E27" s="9" t="s">
        <v>718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5">
        <v>1</v>
      </c>
      <c r="B29" s="16" t="s">
        <v>507</v>
      </c>
      <c r="C29" s="16" t="s">
        <v>484</v>
      </c>
      <c r="D29" s="100">
        <v>100.004</v>
      </c>
      <c r="E29" s="100">
        <v>100.002</v>
      </c>
      <c r="F29" s="100">
        <v>200.006</v>
      </c>
      <c r="G29" s="18">
        <v>8</v>
      </c>
      <c r="H29" s="100">
        <v>400.01700000000005</v>
      </c>
      <c r="I29" s="89">
        <v>16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1">
        <v>7</v>
      </c>
      <c r="B30" s="45" t="s">
        <v>709</v>
      </c>
      <c r="C30" s="45" t="s">
        <v>45</v>
      </c>
      <c r="D30" s="107">
        <v>100.006</v>
      </c>
      <c r="E30" s="107">
        <v>98.001999999999995</v>
      </c>
      <c r="F30" s="102">
        <v>198.00799999999998</v>
      </c>
      <c r="G30" s="28">
        <v>7</v>
      </c>
      <c r="H30" s="107">
        <v>398.01499999999999</v>
      </c>
      <c r="I30" s="46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">
        <v>6</v>
      </c>
      <c r="B31" s="45" t="s">
        <v>177</v>
      </c>
      <c r="C31" s="45" t="s">
        <v>178</v>
      </c>
      <c r="D31" s="107">
        <v>99.001999999999995</v>
      </c>
      <c r="E31" s="107">
        <v>95</v>
      </c>
      <c r="F31" s="102">
        <v>194.00200000000001</v>
      </c>
      <c r="G31" s="28">
        <v>6</v>
      </c>
      <c r="H31" s="107">
        <v>389.005</v>
      </c>
      <c r="I31" s="46">
        <v>12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4">
        <v>4</v>
      </c>
      <c r="B32" s="45" t="s">
        <v>721</v>
      </c>
      <c r="C32" s="45" t="s">
        <v>676</v>
      </c>
      <c r="D32" s="107">
        <v>97.001999999999995</v>
      </c>
      <c r="E32" s="107">
        <v>96</v>
      </c>
      <c r="F32" s="102">
        <v>193.00200000000001</v>
      </c>
      <c r="G32" s="28">
        <v>5</v>
      </c>
      <c r="H32" s="107">
        <v>386.00300000000004</v>
      </c>
      <c r="I32" s="46">
        <v>9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4">
        <v>8</v>
      </c>
      <c r="B33" s="45" t="s">
        <v>44</v>
      </c>
      <c r="C33" s="45" t="s">
        <v>45</v>
      </c>
      <c r="D33" s="107">
        <v>96</v>
      </c>
      <c r="E33" s="107">
        <v>94</v>
      </c>
      <c r="F33" s="102">
        <v>190</v>
      </c>
      <c r="G33" s="28">
        <v>2</v>
      </c>
      <c r="H33" s="107">
        <v>384.00200000000001</v>
      </c>
      <c r="I33" s="46">
        <v>7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4">
        <v>2</v>
      </c>
      <c r="B34" s="45" t="s">
        <v>722</v>
      </c>
      <c r="C34" s="45" t="s">
        <v>487</v>
      </c>
      <c r="D34" s="107">
        <v>98.001999999999995</v>
      </c>
      <c r="E34" s="107">
        <v>94.001000000000005</v>
      </c>
      <c r="F34" s="102">
        <v>192.00299999999999</v>
      </c>
      <c r="G34" s="28">
        <v>4</v>
      </c>
      <c r="H34" s="107">
        <v>383.00599999999997</v>
      </c>
      <c r="I34" s="46">
        <v>7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1">
        <v>3</v>
      </c>
      <c r="B35" s="45" t="s">
        <v>730</v>
      </c>
      <c r="C35" s="45" t="s">
        <v>45</v>
      </c>
      <c r="D35" s="107">
        <v>96</v>
      </c>
      <c r="E35" s="107">
        <v>95</v>
      </c>
      <c r="F35" s="102">
        <v>191</v>
      </c>
      <c r="G35" s="28">
        <v>3</v>
      </c>
      <c r="H35" s="107">
        <v>380.00099999999998</v>
      </c>
      <c r="I35" s="46">
        <v>5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30">
        <v>5</v>
      </c>
      <c r="B36" s="48" t="s">
        <v>724</v>
      </c>
      <c r="C36" s="48" t="s">
        <v>684</v>
      </c>
      <c r="D36" s="108" t="s">
        <v>80</v>
      </c>
      <c r="E36" s="108"/>
      <c r="F36" s="105">
        <v>0</v>
      </c>
      <c r="G36" s="34">
        <v>0</v>
      </c>
      <c r="H36" s="108">
        <v>0</v>
      </c>
      <c r="I36" s="49">
        <v>0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1"/>
      <c r="B38" s="8" t="s">
        <v>49</v>
      </c>
      <c r="C38" s="9" t="s">
        <v>821</v>
      </c>
      <c r="D38" s="9"/>
      <c r="E38" s="9" t="s">
        <v>822</v>
      </c>
      <c r="F38" s="8"/>
      <c r="G38" s="8"/>
      <c r="H38" s="8"/>
      <c r="I38" s="8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1">
        <v>2</v>
      </c>
      <c r="B39" s="12" t="s">
        <v>10</v>
      </c>
      <c r="C39" s="94" t="s">
        <v>11</v>
      </c>
      <c r="D39" s="60"/>
      <c r="E39" s="95"/>
      <c r="F39" s="13" t="s">
        <v>12</v>
      </c>
      <c r="G39" s="13" t="s">
        <v>13</v>
      </c>
      <c r="H39" s="13" t="s">
        <v>14</v>
      </c>
      <c r="I39" s="14" t="s">
        <v>15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5">
        <v>3</v>
      </c>
      <c r="B40" s="42" t="s">
        <v>737</v>
      </c>
      <c r="C40" s="42" t="s">
        <v>738</v>
      </c>
      <c r="D40" s="106">
        <v>98.001000000000005</v>
      </c>
      <c r="E40" s="106">
        <v>97</v>
      </c>
      <c r="F40" s="100">
        <v>195.001</v>
      </c>
      <c r="G40" s="18">
        <v>8</v>
      </c>
      <c r="H40" s="106">
        <v>388.00200000000001</v>
      </c>
      <c r="I40" s="43">
        <v>15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21">
        <v>5</v>
      </c>
      <c r="B41" s="45" t="s">
        <v>221</v>
      </c>
      <c r="C41" s="45" t="s">
        <v>120</v>
      </c>
      <c r="D41" s="107">
        <v>95</v>
      </c>
      <c r="E41" s="107">
        <v>95</v>
      </c>
      <c r="F41" s="102">
        <v>190</v>
      </c>
      <c r="G41" s="28">
        <v>3</v>
      </c>
      <c r="H41" s="107">
        <v>386.00099999999998</v>
      </c>
      <c r="I41" s="46">
        <v>11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4">
        <v>2</v>
      </c>
      <c r="B42" s="45" t="s">
        <v>420</v>
      </c>
      <c r="C42" s="45" t="s">
        <v>415</v>
      </c>
      <c r="D42" s="107">
        <v>97.001999999999995</v>
      </c>
      <c r="E42" s="107">
        <v>95.001000000000005</v>
      </c>
      <c r="F42" s="102">
        <v>192.00299999999999</v>
      </c>
      <c r="G42" s="28">
        <v>6</v>
      </c>
      <c r="H42" s="107">
        <v>383.00400000000002</v>
      </c>
      <c r="I42" s="46">
        <v>11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4">
        <v>8</v>
      </c>
      <c r="B43" s="45" t="s">
        <v>751</v>
      </c>
      <c r="C43" s="45" t="s">
        <v>79</v>
      </c>
      <c r="D43" s="107">
        <v>96.001999999999995</v>
      </c>
      <c r="E43" s="107">
        <v>95.001000000000005</v>
      </c>
      <c r="F43" s="102">
        <v>191.00299999999999</v>
      </c>
      <c r="G43" s="28">
        <v>4</v>
      </c>
      <c r="H43" s="107">
        <v>382.005</v>
      </c>
      <c r="I43" s="46">
        <v>10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21">
        <v>7</v>
      </c>
      <c r="B44" s="45" t="s">
        <v>774</v>
      </c>
      <c r="C44" s="45" t="s">
        <v>586</v>
      </c>
      <c r="D44" s="107">
        <v>96.001999999999995</v>
      </c>
      <c r="E44" s="107">
        <v>95.001999999999995</v>
      </c>
      <c r="F44" s="102">
        <v>191.00399999999999</v>
      </c>
      <c r="G44" s="28">
        <v>5</v>
      </c>
      <c r="H44" s="107">
        <v>379.00400000000002</v>
      </c>
      <c r="I44" s="46">
        <v>8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1">
        <v>1</v>
      </c>
      <c r="B45" s="27" t="s">
        <v>752</v>
      </c>
      <c r="C45" s="27" t="s">
        <v>676</v>
      </c>
      <c r="D45" s="102">
        <v>97.001000000000005</v>
      </c>
      <c r="E45" s="102">
        <v>96</v>
      </c>
      <c r="F45" s="102">
        <v>193.001</v>
      </c>
      <c r="G45" s="28">
        <v>7</v>
      </c>
      <c r="H45" s="102">
        <v>378.00099999999998</v>
      </c>
      <c r="I45" s="26">
        <v>8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4">
        <v>4</v>
      </c>
      <c r="B46" s="45" t="s">
        <v>760</v>
      </c>
      <c r="C46" s="45" t="s">
        <v>29</v>
      </c>
      <c r="D46" s="107">
        <v>96.003</v>
      </c>
      <c r="E46" s="107">
        <v>93.001000000000005</v>
      </c>
      <c r="F46" s="102">
        <v>189.00400000000002</v>
      </c>
      <c r="G46" s="28">
        <v>1</v>
      </c>
      <c r="H46" s="107">
        <v>377.00700000000001</v>
      </c>
      <c r="I46" s="46">
        <v>5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7">
        <v>6</v>
      </c>
      <c r="B47" s="48" t="s">
        <v>761</v>
      </c>
      <c r="C47" s="48" t="s">
        <v>738</v>
      </c>
      <c r="D47" s="108">
        <v>99</v>
      </c>
      <c r="E47" s="108">
        <v>91</v>
      </c>
      <c r="F47" s="105">
        <v>190</v>
      </c>
      <c r="G47" s="34">
        <v>3</v>
      </c>
      <c r="H47" s="108">
        <v>376.00200000000001</v>
      </c>
      <c r="I47" s="49">
        <v>5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1"/>
      <c r="B49" s="8" t="s">
        <v>82</v>
      </c>
      <c r="C49" s="9" t="s">
        <v>823</v>
      </c>
      <c r="D49" s="9"/>
      <c r="E49" s="9" t="s">
        <v>824</v>
      </c>
      <c r="F49" s="8"/>
      <c r="G49" s="8"/>
      <c r="H49" s="8"/>
      <c r="I49" s="8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11">
        <v>2</v>
      </c>
      <c r="B50" s="12" t="s">
        <v>10</v>
      </c>
      <c r="C50" s="94" t="s">
        <v>11</v>
      </c>
      <c r="D50" s="60"/>
      <c r="E50" s="95"/>
      <c r="F50" s="13" t="s">
        <v>12</v>
      </c>
      <c r="G50" s="13" t="s">
        <v>13</v>
      </c>
      <c r="H50" s="13" t="s">
        <v>14</v>
      </c>
      <c r="I50" s="14" t="s">
        <v>15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5">
        <v>7</v>
      </c>
      <c r="B51" s="42" t="s">
        <v>802</v>
      </c>
      <c r="C51" s="42" t="s">
        <v>178</v>
      </c>
      <c r="D51" s="106">
        <v>94</v>
      </c>
      <c r="E51" s="106">
        <v>96.001000000000005</v>
      </c>
      <c r="F51" s="100">
        <v>190.001</v>
      </c>
      <c r="G51" s="18">
        <v>6</v>
      </c>
      <c r="H51" s="106">
        <v>381.00300000000004</v>
      </c>
      <c r="I51" s="43">
        <v>13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21">
        <v>3</v>
      </c>
      <c r="B52" s="45" t="s">
        <v>785</v>
      </c>
      <c r="C52" s="45" t="s">
        <v>29</v>
      </c>
      <c r="D52" s="107">
        <v>96.001000000000005</v>
      </c>
      <c r="E52" s="107">
        <v>95.001000000000005</v>
      </c>
      <c r="F52" s="102">
        <v>191.00200000000001</v>
      </c>
      <c r="G52" s="28">
        <v>7</v>
      </c>
      <c r="H52" s="107">
        <v>375.00400000000002</v>
      </c>
      <c r="I52" s="46">
        <v>12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4">
        <v>2</v>
      </c>
      <c r="B53" s="45" t="s">
        <v>795</v>
      </c>
      <c r="C53" s="45" t="s">
        <v>38</v>
      </c>
      <c r="D53" s="107">
        <v>96.001000000000005</v>
      </c>
      <c r="E53" s="107">
        <v>96.001000000000005</v>
      </c>
      <c r="F53" s="102">
        <v>192.00200000000001</v>
      </c>
      <c r="G53" s="28">
        <v>8</v>
      </c>
      <c r="H53" s="107">
        <v>374.00300000000004</v>
      </c>
      <c r="I53" s="46">
        <v>12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21">
        <v>1</v>
      </c>
      <c r="B54" s="27" t="s">
        <v>803</v>
      </c>
      <c r="C54" s="27" t="s">
        <v>29</v>
      </c>
      <c r="D54" s="102">
        <v>91</v>
      </c>
      <c r="E54" s="102">
        <v>89</v>
      </c>
      <c r="F54" s="102">
        <v>180</v>
      </c>
      <c r="G54" s="28">
        <v>3</v>
      </c>
      <c r="H54" s="102">
        <v>373.00099999999998</v>
      </c>
      <c r="I54" s="26">
        <v>11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4">
        <v>6</v>
      </c>
      <c r="B55" s="45" t="s">
        <v>804</v>
      </c>
      <c r="C55" s="45" t="s">
        <v>101</v>
      </c>
      <c r="D55" s="107">
        <v>90.001000000000005</v>
      </c>
      <c r="E55" s="107">
        <v>90.001999999999995</v>
      </c>
      <c r="F55" s="102">
        <v>180.00299999999999</v>
      </c>
      <c r="G55" s="28">
        <v>4</v>
      </c>
      <c r="H55" s="107">
        <v>367.00299999999999</v>
      </c>
      <c r="I55" s="46">
        <v>10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21">
        <v>5</v>
      </c>
      <c r="B56" s="45" t="s">
        <v>797</v>
      </c>
      <c r="C56" s="45" t="s">
        <v>484</v>
      </c>
      <c r="D56" s="107">
        <v>96</v>
      </c>
      <c r="E56" s="107">
        <v>85</v>
      </c>
      <c r="F56" s="102">
        <v>181</v>
      </c>
      <c r="G56" s="28">
        <v>5</v>
      </c>
      <c r="H56" s="107">
        <v>358.00200000000001</v>
      </c>
      <c r="I56" s="46">
        <v>8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4">
        <v>8</v>
      </c>
      <c r="B57" s="45" t="s">
        <v>799</v>
      </c>
      <c r="C57" s="45" t="s">
        <v>53</v>
      </c>
      <c r="D57" s="107">
        <v>76</v>
      </c>
      <c r="E57" s="107">
        <v>92</v>
      </c>
      <c r="F57" s="102">
        <v>168</v>
      </c>
      <c r="G57" s="28">
        <v>1</v>
      </c>
      <c r="H57" s="107">
        <v>344</v>
      </c>
      <c r="I57" s="46">
        <v>3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7">
        <v>4</v>
      </c>
      <c r="B58" s="48" t="s">
        <v>815</v>
      </c>
      <c r="C58" s="48" t="s">
        <v>484</v>
      </c>
      <c r="D58" s="108">
        <v>86</v>
      </c>
      <c r="E58" s="108">
        <v>88.001000000000005</v>
      </c>
      <c r="F58" s="105">
        <v>174.001</v>
      </c>
      <c r="G58" s="34">
        <v>2</v>
      </c>
      <c r="H58" s="108">
        <v>315.00099999999998</v>
      </c>
      <c r="I58" s="49">
        <v>3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 t="s">
        <v>537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10" t="s">
        <v>277</v>
      </c>
      <c r="E62" s="37" t="s">
        <v>167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10" t="s">
        <v>168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A62B8F1-EDA5-4E26-BF1D-F791C39FA6C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96E5-3AA8-4E37-BC56-069AC52E8C04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825</v>
      </c>
      <c r="B1" s="2"/>
      <c r="C1" s="2"/>
      <c r="D1" s="3"/>
      <c r="E1" s="3"/>
      <c r="F1" s="3"/>
      <c r="G1" s="55"/>
      <c r="H1" s="3"/>
      <c r="I1" s="4" t="s">
        <v>477</v>
      </c>
      <c r="J1" s="56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826</v>
      </c>
      <c r="B4" s="60"/>
      <c r="C4" s="61">
        <v>592</v>
      </c>
      <c r="D4" s="60"/>
      <c r="E4" s="62" t="s">
        <v>15</v>
      </c>
      <c r="F4" s="109">
        <f>SUM(F5:F7)</f>
        <v>594.01099999999997</v>
      </c>
      <c r="G4" s="64" t="s">
        <v>291</v>
      </c>
      <c r="H4" s="59" t="s">
        <v>827</v>
      </c>
      <c r="I4" s="60"/>
      <c r="J4" s="61">
        <v>582</v>
      </c>
      <c r="K4" s="60"/>
      <c r="L4" s="62" t="s">
        <v>15</v>
      </c>
      <c r="M4" s="109">
        <f>SUM(M5:M7)</f>
        <v>579.00800000000004</v>
      </c>
      <c r="N4"/>
    </row>
    <row r="5" spans="1:25" ht="15.75" customHeight="1" x14ac:dyDescent="0.3">
      <c r="A5" s="146" t="s">
        <v>689</v>
      </c>
      <c r="B5" s="111"/>
      <c r="C5" s="112"/>
      <c r="D5" s="117">
        <v>99</v>
      </c>
      <c r="E5" s="117">
        <v>98.004000000000005</v>
      </c>
      <c r="F5" s="118">
        <f>SUM(D5:E5)</f>
        <v>197.00400000000002</v>
      </c>
      <c r="G5"/>
      <c r="H5" s="146" t="s">
        <v>730</v>
      </c>
      <c r="I5" s="111"/>
      <c r="J5" s="112"/>
      <c r="K5" s="117">
        <v>96</v>
      </c>
      <c r="L5" s="117">
        <v>95</v>
      </c>
      <c r="M5" s="118">
        <f>SUM(K5:L5)</f>
        <v>191</v>
      </c>
      <c r="N5"/>
    </row>
    <row r="6" spans="1:25" ht="15.75" customHeight="1" x14ac:dyDescent="0.3">
      <c r="A6" s="114" t="s">
        <v>230</v>
      </c>
      <c r="B6" s="115"/>
      <c r="C6" s="116"/>
      <c r="D6" s="117">
        <v>100.002</v>
      </c>
      <c r="E6" s="117">
        <v>100.002</v>
      </c>
      <c r="F6" s="147">
        <f>SUM(D6:E6)</f>
        <v>200.00399999999999</v>
      </c>
      <c r="G6"/>
      <c r="H6" s="114" t="s">
        <v>709</v>
      </c>
      <c r="I6" s="115"/>
      <c r="J6" s="116"/>
      <c r="K6" s="117">
        <v>100.006</v>
      </c>
      <c r="L6" s="117">
        <v>98.001999999999995</v>
      </c>
      <c r="M6" s="147">
        <f>SUM(K6:L6)</f>
        <v>198.00799999999998</v>
      </c>
      <c r="N6"/>
    </row>
    <row r="7" spans="1:25" ht="15.75" customHeight="1" x14ac:dyDescent="0.3">
      <c r="A7" s="119" t="s">
        <v>697</v>
      </c>
      <c r="B7" s="120"/>
      <c r="C7" s="121"/>
      <c r="D7" s="104">
        <v>99.001000000000005</v>
      </c>
      <c r="E7" s="104">
        <v>98.001999999999995</v>
      </c>
      <c r="F7" s="148">
        <f>SUM(D7:E7)</f>
        <v>197.00299999999999</v>
      </c>
      <c r="G7"/>
      <c r="H7" s="119" t="s">
        <v>44</v>
      </c>
      <c r="I7" s="120"/>
      <c r="J7" s="121"/>
      <c r="K7" s="104">
        <v>96</v>
      </c>
      <c r="L7" s="104">
        <v>94</v>
      </c>
      <c r="M7" s="148">
        <f>SUM(K7:L7)</f>
        <v>190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59" t="s">
        <v>828</v>
      </c>
      <c r="B9" s="60"/>
      <c r="C9" s="61">
        <v>585</v>
      </c>
      <c r="D9" s="60"/>
      <c r="E9" s="62" t="s">
        <v>15</v>
      </c>
      <c r="F9" s="109">
        <f>SUM(F10:F12)</f>
        <v>577.00900000000001</v>
      </c>
      <c r="G9" s="64" t="s">
        <v>291</v>
      </c>
      <c r="H9" s="59" t="s">
        <v>829</v>
      </c>
      <c r="I9" s="60"/>
      <c r="J9" s="61">
        <v>594</v>
      </c>
      <c r="K9" s="60"/>
      <c r="L9" s="62" t="s">
        <v>15</v>
      </c>
      <c r="M9" s="109">
        <f>SUM(M10:M12)</f>
        <v>598.01700000000005</v>
      </c>
      <c r="N9"/>
    </row>
    <row r="10" spans="1:25" ht="15.75" customHeight="1" x14ac:dyDescent="0.3">
      <c r="A10" s="146" t="s">
        <v>677</v>
      </c>
      <c r="B10" s="111"/>
      <c r="C10" s="112"/>
      <c r="D10" s="117">
        <v>100.006</v>
      </c>
      <c r="E10" s="117">
        <v>100.002</v>
      </c>
      <c r="F10" s="118">
        <f>SUM(D10:E10)</f>
        <v>200.00799999999998</v>
      </c>
      <c r="G10"/>
      <c r="H10" s="146" t="s">
        <v>674</v>
      </c>
      <c r="I10" s="111"/>
      <c r="J10" s="112"/>
      <c r="K10" s="117">
        <v>100.00700000000001</v>
      </c>
      <c r="L10" s="117">
        <v>100.002</v>
      </c>
      <c r="M10" s="118">
        <f>SUM(K10:L10)</f>
        <v>200.00900000000001</v>
      </c>
      <c r="N10"/>
    </row>
    <row r="11" spans="1:25" ht="15.75" customHeight="1" x14ac:dyDescent="0.3">
      <c r="A11" s="114" t="s">
        <v>732</v>
      </c>
      <c r="B11" s="115"/>
      <c r="C11" s="116"/>
      <c r="D11" s="117">
        <v>96</v>
      </c>
      <c r="E11" s="117">
        <v>91</v>
      </c>
      <c r="F11" s="147">
        <f>SUM(D11:E11)</f>
        <v>187</v>
      </c>
      <c r="G11"/>
      <c r="H11" s="114" t="s">
        <v>105</v>
      </c>
      <c r="I11" s="115"/>
      <c r="J11" s="116"/>
      <c r="K11" s="117">
        <v>100.002</v>
      </c>
      <c r="L11" s="117">
        <v>99.001999999999995</v>
      </c>
      <c r="M11" s="147">
        <f>SUM(K11:L11)</f>
        <v>199.00399999999999</v>
      </c>
      <c r="N11"/>
    </row>
    <row r="12" spans="1:25" ht="15.75" customHeight="1" x14ac:dyDescent="0.3">
      <c r="A12" s="119" t="s">
        <v>741</v>
      </c>
      <c r="B12" s="120"/>
      <c r="C12" s="121"/>
      <c r="D12" s="104">
        <v>96.001000000000005</v>
      </c>
      <c r="E12" s="104">
        <v>94</v>
      </c>
      <c r="F12" s="148">
        <f>SUM(D12:E12)</f>
        <v>190.001</v>
      </c>
      <c r="G12"/>
      <c r="H12" s="119" t="s">
        <v>704</v>
      </c>
      <c r="I12" s="120"/>
      <c r="J12" s="121"/>
      <c r="K12" s="104">
        <v>100.001</v>
      </c>
      <c r="L12" s="104">
        <v>99.003</v>
      </c>
      <c r="M12" s="148">
        <f>SUM(K12:L12)</f>
        <v>199.00400000000002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9" t="s">
        <v>570</v>
      </c>
      <c r="B14" s="60"/>
      <c r="C14" s="61">
        <v>587</v>
      </c>
      <c r="D14" s="60"/>
      <c r="E14" s="62" t="s">
        <v>15</v>
      </c>
      <c r="F14" s="109">
        <f>SUM(F15:F17)</f>
        <v>586.01</v>
      </c>
      <c r="G14" s="64" t="s">
        <v>291</v>
      </c>
      <c r="H14" s="59" t="s">
        <v>830</v>
      </c>
      <c r="I14" s="60"/>
      <c r="J14" s="61">
        <v>588</v>
      </c>
      <c r="K14" s="60"/>
      <c r="L14" s="62" t="s">
        <v>15</v>
      </c>
      <c r="M14" s="109">
        <f>SUM(M15:M17)</f>
        <v>586.01199999999994</v>
      </c>
      <c r="N14"/>
    </row>
    <row r="15" spans="1:25" ht="15.75" customHeight="1" x14ac:dyDescent="0.3">
      <c r="A15" s="146" t="s">
        <v>485</v>
      </c>
      <c r="B15" s="111"/>
      <c r="C15" s="112"/>
      <c r="D15" s="117">
        <v>98.001999999999995</v>
      </c>
      <c r="E15" s="117">
        <v>96.001999999999995</v>
      </c>
      <c r="F15" s="118">
        <f>SUM(D15:E15)</f>
        <v>194.00399999999999</v>
      </c>
      <c r="G15"/>
      <c r="H15" s="146" t="s">
        <v>722</v>
      </c>
      <c r="I15" s="111"/>
      <c r="J15" s="112"/>
      <c r="K15" s="117">
        <v>98.001999999999995</v>
      </c>
      <c r="L15" s="117">
        <v>94.001000000000005</v>
      </c>
      <c r="M15" s="118">
        <f>SUM(K15:L15)</f>
        <v>192.00299999999999</v>
      </c>
      <c r="N15"/>
    </row>
    <row r="16" spans="1:25" ht="15.75" customHeight="1" x14ac:dyDescent="0.3">
      <c r="A16" s="114" t="s">
        <v>727</v>
      </c>
      <c r="B16" s="115"/>
      <c r="C16" s="116"/>
      <c r="D16" s="117">
        <v>100.002</v>
      </c>
      <c r="E16" s="117">
        <v>98.001000000000005</v>
      </c>
      <c r="F16" s="147">
        <f>SUM(D16:E16)</f>
        <v>198.00299999999999</v>
      </c>
      <c r="G16"/>
      <c r="H16" s="114" t="s">
        <v>716</v>
      </c>
      <c r="I16" s="115"/>
      <c r="J16" s="116"/>
      <c r="K16" s="117">
        <v>99.001999999999995</v>
      </c>
      <c r="L16" s="117">
        <v>96</v>
      </c>
      <c r="M16" s="147">
        <f>SUM(K16:L16)</f>
        <v>195.00200000000001</v>
      </c>
      <c r="N16"/>
    </row>
    <row r="17" spans="1:20" ht="15.75" customHeight="1" x14ac:dyDescent="0.3">
      <c r="A17" s="119" t="s">
        <v>592</v>
      </c>
      <c r="B17" s="120"/>
      <c r="C17" s="121"/>
      <c r="D17" s="104">
        <v>96.001000000000005</v>
      </c>
      <c r="E17" s="104">
        <v>98.001999999999995</v>
      </c>
      <c r="F17" s="148">
        <f>SUM(D17:E17)</f>
        <v>194.00299999999999</v>
      </c>
      <c r="G17"/>
      <c r="H17" s="119" t="s">
        <v>686</v>
      </c>
      <c r="I17" s="120"/>
      <c r="J17" s="121"/>
      <c r="K17" s="104">
        <v>100.004</v>
      </c>
      <c r="L17" s="104">
        <v>99.003</v>
      </c>
      <c r="M17" s="148">
        <f>SUM(K17:L17)</f>
        <v>199.00700000000001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1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831</v>
      </c>
      <c r="E20" s="10"/>
      <c r="H20" s="72" t="s">
        <v>829</v>
      </c>
      <c r="I20" s="24">
        <v>2</v>
      </c>
      <c r="J20" s="24">
        <v>2</v>
      </c>
      <c r="K20" s="24"/>
      <c r="L20" s="24"/>
      <c r="M20" s="139">
        <v>1191.0340000000001</v>
      </c>
      <c r="N20" s="67">
        <v>4</v>
      </c>
    </row>
    <row r="21" spans="1:20" ht="15.75" customHeight="1" x14ac:dyDescent="0.3">
      <c r="B21" s="73" t="s">
        <v>832</v>
      </c>
      <c r="E21" s="10"/>
      <c r="H21" s="129" t="s">
        <v>826</v>
      </c>
      <c r="I21" s="25">
        <v>2</v>
      </c>
      <c r="J21" s="25">
        <v>2</v>
      </c>
      <c r="K21" s="25"/>
      <c r="L21" s="25"/>
      <c r="M21" s="140">
        <v>1181.0219999999999</v>
      </c>
      <c r="N21" s="26">
        <v>4</v>
      </c>
    </row>
    <row r="22" spans="1:20" ht="15.75" customHeight="1" x14ac:dyDescent="0.3">
      <c r="B22" s="9" t="s">
        <v>304</v>
      </c>
      <c r="E22" s="10"/>
      <c r="H22" s="68" t="s">
        <v>827</v>
      </c>
      <c r="I22" s="28">
        <v>2</v>
      </c>
      <c r="J22" s="28">
        <v>1</v>
      </c>
      <c r="K22" s="28"/>
      <c r="L22" s="28">
        <v>1</v>
      </c>
      <c r="M22" s="128">
        <v>1162.018</v>
      </c>
      <c r="N22" s="29">
        <v>2</v>
      </c>
    </row>
    <row r="23" spans="1:20" ht="15.75" customHeight="1" x14ac:dyDescent="0.3">
      <c r="H23" s="129" t="s">
        <v>830</v>
      </c>
      <c r="I23" s="28">
        <v>2</v>
      </c>
      <c r="J23" s="28">
        <v>1</v>
      </c>
      <c r="K23" s="28"/>
      <c r="L23" s="28">
        <v>1</v>
      </c>
      <c r="M23" s="128">
        <v>1158.021</v>
      </c>
      <c r="N23" s="29">
        <v>2</v>
      </c>
    </row>
    <row r="24" spans="1:20" ht="15.75" customHeight="1" x14ac:dyDescent="0.3">
      <c r="H24" s="68" t="s">
        <v>570</v>
      </c>
      <c r="I24" s="28">
        <v>2</v>
      </c>
      <c r="J24" s="28"/>
      <c r="K24" s="28"/>
      <c r="L24" s="28">
        <v>2</v>
      </c>
      <c r="M24" s="128">
        <v>1178.021</v>
      </c>
      <c r="N24" s="29">
        <v>0</v>
      </c>
    </row>
    <row r="25" spans="1:20" ht="15.75" customHeight="1" x14ac:dyDescent="0.3">
      <c r="H25" s="69" t="s">
        <v>828</v>
      </c>
      <c r="I25" s="34">
        <v>2</v>
      </c>
      <c r="J25" s="34"/>
      <c r="K25" s="34"/>
      <c r="L25" s="34">
        <v>2</v>
      </c>
      <c r="M25" s="131">
        <v>967.0150000000001</v>
      </c>
      <c r="N25" s="35">
        <v>0</v>
      </c>
    </row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6"/>
      <c r="F27" s="75"/>
      <c r="G27" s="76"/>
      <c r="H27" s="75"/>
      <c r="I27" s="75"/>
      <c r="J27" s="75"/>
      <c r="K27" s="75"/>
      <c r="L27" s="75"/>
      <c r="M27" s="75"/>
      <c r="N27" s="75"/>
      <c r="P27" s="7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9" t="s">
        <v>833</v>
      </c>
      <c r="B30" s="60"/>
      <c r="C30" s="61">
        <v>568</v>
      </c>
      <c r="D30" s="60"/>
      <c r="E30" s="62" t="s">
        <v>15</v>
      </c>
      <c r="F30" s="109">
        <f>SUM(F31:F33)</f>
        <v>583.00700000000006</v>
      </c>
      <c r="G30" s="64" t="s">
        <v>291</v>
      </c>
      <c r="H30" s="59" t="s">
        <v>292</v>
      </c>
      <c r="I30" s="60"/>
      <c r="J30" s="61">
        <v>577</v>
      </c>
      <c r="K30" s="60"/>
      <c r="L30" s="62" t="s">
        <v>15</v>
      </c>
      <c r="M30" s="109">
        <f>SUM(M31:M33)</f>
        <v>387.00600000000003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46" t="s">
        <v>749</v>
      </c>
      <c r="B31" s="111"/>
      <c r="C31" s="112"/>
      <c r="D31" s="117">
        <v>98.001000000000005</v>
      </c>
      <c r="E31" s="117">
        <v>97.001000000000005</v>
      </c>
      <c r="F31" s="118">
        <f>SUM(D31:E31)</f>
        <v>195.00200000000001</v>
      </c>
      <c r="G31"/>
      <c r="H31" s="146" t="s">
        <v>135</v>
      </c>
      <c r="I31" s="111"/>
      <c r="J31" s="112"/>
      <c r="K31" s="117" t="s">
        <v>137</v>
      </c>
      <c r="L31" s="117"/>
      <c r="M31" s="118">
        <f>SUM(K31:L31)</f>
        <v>0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14" t="s">
        <v>735</v>
      </c>
      <c r="B32" s="115"/>
      <c r="C32" s="116"/>
      <c r="D32" s="117">
        <v>100.003</v>
      </c>
      <c r="E32" s="117">
        <v>99.001000000000005</v>
      </c>
      <c r="F32" s="147">
        <f>SUM(D32:E32)</f>
        <v>199.00400000000002</v>
      </c>
      <c r="G32"/>
      <c r="H32" s="114" t="s">
        <v>744</v>
      </c>
      <c r="I32" s="115"/>
      <c r="J32" s="116"/>
      <c r="K32" s="117">
        <v>97</v>
      </c>
      <c r="L32" s="117">
        <v>96.001999999999995</v>
      </c>
      <c r="M32" s="147">
        <f>SUM(K32:L32)</f>
        <v>193.00200000000001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9" t="s">
        <v>784</v>
      </c>
      <c r="B33" s="120"/>
      <c r="C33" s="121"/>
      <c r="D33" s="104">
        <v>95</v>
      </c>
      <c r="E33" s="104">
        <v>94.001000000000005</v>
      </c>
      <c r="F33" s="148">
        <f>SUM(D33:E33)</f>
        <v>189.001</v>
      </c>
      <c r="G33"/>
      <c r="H33" s="119" t="s">
        <v>715</v>
      </c>
      <c r="I33" s="120"/>
      <c r="J33" s="121"/>
      <c r="K33" s="104">
        <v>98.003</v>
      </c>
      <c r="L33" s="104">
        <v>96.001000000000005</v>
      </c>
      <c r="M33" s="148">
        <f>SUM(K33:L33)</f>
        <v>194.00400000000002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59" t="s">
        <v>834</v>
      </c>
      <c r="B35" s="60"/>
      <c r="C35" s="61">
        <v>575</v>
      </c>
      <c r="D35" s="60"/>
      <c r="E35" s="62" t="s">
        <v>15</v>
      </c>
      <c r="F35" s="109">
        <f>SUM(F36:F38)</f>
        <v>573.00300000000004</v>
      </c>
      <c r="G35" s="64" t="s">
        <v>291</v>
      </c>
      <c r="H35" s="59" t="s">
        <v>835</v>
      </c>
      <c r="I35" s="60"/>
      <c r="J35" s="61">
        <v>563</v>
      </c>
      <c r="K35" s="60"/>
      <c r="L35" s="62" t="s">
        <v>15</v>
      </c>
      <c r="M35" s="109">
        <f>SUM(M36:M38)</f>
        <v>585.01099999999997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46" t="s">
        <v>740</v>
      </c>
      <c r="B36" s="111"/>
      <c r="C36" s="112"/>
      <c r="D36" s="117">
        <v>92</v>
      </c>
      <c r="E36" s="117">
        <v>88</v>
      </c>
      <c r="F36" s="118">
        <f>SUM(D36:E36)</f>
        <v>180</v>
      </c>
      <c r="G36"/>
      <c r="H36" s="146" t="s">
        <v>702</v>
      </c>
      <c r="I36" s="111"/>
      <c r="J36" s="112"/>
      <c r="K36" s="117">
        <v>100.005</v>
      </c>
      <c r="L36" s="117">
        <v>100.003</v>
      </c>
      <c r="M36" s="118">
        <f>SUM(K36:L36)</f>
        <v>200.00799999999998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14" t="s">
        <v>747</v>
      </c>
      <c r="B37" s="115"/>
      <c r="C37" s="116"/>
      <c r="D37" s="117">
        <v>99.001999999999995</v>
      </c>
      <c r="E37" s="117">
        <v>98</v>
      </c>
      <c r="F37" s="147">
        <f>SUM(D37:E37)</f>
        <v>197.00200000000001</v>
      </c>
      <c r="G37"/>
      <c r="H37" s="114" t="s">
        <v>742</v>
      </c>
      <c r="I37" s="115"/>
      <c r="J37" s="116"/>
      <c r="K37" s="117">
        <v>98</v>
      </c>
      <c r="L37" s="117">
        <v>94.001999999999995</v>
      </c>
      <c r="M37" s="147">
        <f>SUM(K37:L37)</f>
        <v>192.00200000000001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9" t="s">
        <v>739</v>
      </c>
      <c r="B38" s="120"/>
      <c r="C38" s="121"/>
      <c r="D38" s="104">
        <v>99</v>
      </c>
      <c r="E38" s="104">
        <v>97.001000000000005</v>
      </c>
      <c r="F38" s="148">
        <f>SUM(D38:E38)</f>
        <v>196.001</v>
      </c>
      <c r="G38"/>
      <c r="H38" s="119" t="s">
        <v>235</v>
      </c>
      <c r="I38" s="120"/>
      <c r="J38" s="121"/>
      <c r="K38" s="104">
        <v>98.001000000000005</v>
      </c>
      <c r="L38" s="104">
        <v>95</v>
      </c>
      <c r="M38" s="148">
        <f>SUM(K38:L38)</f>
        <v>193.001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59" t="s">
        <v>836</v>
      </c>
      <c r="B40" s="60"/>
      <c r="C40" s="61">
        <v>557</v>
      </c>
      <c r="D40" s="60"/>
      <c r="E40" s="62" t="s">
        <v>15</v>
      </c>
      <c r="F40" s="109">
        <f>SUM(F41:F43)</f>
        <v>566.00099999999998</v>
      </c>
      <c r="G40" s="64" t="s">
        <v>291</v>
      </c>
      <c r="H40" s="59" t="s">
        <v>837</v>
      </c>
      <c r="I40" s="60"/>
      <c r="J40" s="61">
        <v>574</v>
      </c>
      <c r="K40" s="60"/>
      <c r="L40" s="62" t="s">
        <v>15</v>
      </c>
      <c r="M40" s="109">
        <f>SUM(M41:M43)</f>
        <v>582.01099999999997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46" t="s">
        <v>758</v>
      </c>
      <c r="B41" s="111"/>
      <c r="C41" s="112"/>
      <c r="D41" s="117">
        <v>96</v>
      </c>
      <c r="E41" s="117">
        <v>95</v>
      </c>
      <c r="F41" s="118">
        <f>SUM(D41:E41)</f>
        <v>191</v>
      </c>
      <c r="G41"/>
      <c r="H41" s="146" t="s">
        <v>507</v>
      </c>
      <c r="I41" s="111"/>
      <c r="J41" s="112"/>
      <c r="K41" s="117">
        <v>100.004</v>
      </c>
      <c r="L41" s="117">
        <v>100.002</v>
      </c>
      <c r="M41" s="118">
        <f>SUM(K41:L41)</f>
        <v>200.006</v>
      </c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14" t="s">
        <v>793</v>
      </c>
      <c r="B42" s="115"/>
      <c r="C42" s="116"/>
      <c r="D42" s="117">
        <v>95</v>
      </c>
      <c r="E42" s="117">
        <v>94</v>
      </c>
      <c r="F42" s="147">
        <f>SUM(D42:E42)</f>
        <v>189</v>
      </c>
      <c r="G42"/>
      <c r="H42" s="114" t="s">
        <v>543</v>
      </c>
      <c r="I42" s="115"/>
      <c r="J42" s="116"/>
      <c r="K42" s="117">
        <v>95.001000000000005</v>
      </c>
      <c r="L42" s="117">
        <v>91.001000000000005</v>
      </c>
      <c r="M42" s="147">
        <f>SUM(K42:L42)</f>
        <v>186.00200000000001</v>
      </c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9" t="s">
        <v>789</v>
      </c>
      <c r="B43" s="120"/>
      <c r="C43" s="121"/>
      <c r="D43" s="104">
        <v>94</v>
      </c>
      <c r="E43" s="104">
        <v>92.001000000000005</v>
      </c>
      <c r="F43" s="148">
        <f>SUM(D43:E43)</f>
        <v>186.001</v>
      </c>
      <c r="G43"/>
      <c r="H43" s="119" t="s">
        <v>728</v>
      </c>
      <c r="I43" s="120"/>
      <c r="J43" s="121"/>
      <c r="K43" s="104">
        <v>98.001999999999995</v>
      </c>
      <c r="L43" s="104">
        <v>98.001000000000005</v>
      </c>
      <c r="M43" s="148">
        <f>SUM(K43:L43)</f>
        <v>196.00299999999999</v>
      </c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0"/>
      <c r="H45" s="71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838</v>
      </c>
      <c r="E46" s="10"/>
      <c r="H46" s="78" t="s">
        <v>833</v>
      </c>
      <c r="I46" s="66">
        <v>2</v>
      </c>
      <c r="J46" s="66">
        <v>2</v>
      </c>
      <c r="K46" s="66"/>
      <c r="L46" s="66"/>
      <c r="M46" s="133">
        <v>1172.0140000000001</v>
      </c>
      <c r="N46" s="79">
        <v>4</v>
      </c>
      <c r="O46" s="40"/>
      <c r="P46" s="40"/>
    </row>
    <row r="47" spans="1:20" ht="15.75" customHeight="1" x14ac:dyDescent="0.3">
      <c r="B47" s="80" t="s">
        <v>839</v>
      </c>
      <c r="E47" s="10"/>
      <c r="H47" s="81" t="s">
        <v>835</v>
      </c>
      <c r="I47" s="23">
        <v>2</v>
      </c>
      <c r="J47" s="23">
        <v>2</v>
      </c>
      <c r="K47" s="23"/>
      <c r="L47" s="23"/>
      <c r="M47" s="134">
        <v>1154.0169999999998</v>
      </c>
      <c r="N47" s="46">
        <v>4</v>
      </c>
      <c r="O47" s="40"/>
      <c r="P47" s="40"/>
    </row>
    <row r="48" spans="1:20" ht="15.75" customHeight="1" x14ac:dyDescent="0.3">
      <c r="B48" s="9" t="s">
        <v>304</v>
      </c>
      <c r="E48" s="10"/>
      <c r="H48" s="81" t="s">
        <v>834</v>
      </c>
      <c r="I48" s="23">
        <v>2</v>
      </c>
      <c r="J48" s="23">
        <v>1</v>
      </c>
      <c r="K48" s="23"/>
      <c r="L48" s="23">
        <v>1</v>
      </c>
      <c r="M48" s="134">
        <v>1159.0160000000001</v>
      </c>
      <c r="N48" s="46">
        <v>2</v>
      </c>
      <c r="O48" s="40"/>
      <c r="P48" s="40"/>
    </row>
    <row r="49" spans="1:16" ht="15.75" customHeight="1" x14ac:dyDescent="0.3">
      <c r="H49" s="81" t="s">
        <v>837</v>
      </c>
      <c r="I49" s="23">
        <v>2</v>
      </c>
      <c r="J49" s="23">
        <v>1</v>
      </c>
      <c r="K49" s="23"/>
      <c r="L49" s="23">
        <v>1</v>
      </c>
      <c r="M49" s="134">
        <v>1154.0239999999999</v>
      </c>
      <c r="N49" s="46">
        <v>2</v>
      </c>
      <c r="O49" s="40"/>
      <c r="P49" s="40"/>
    </row>
    <row r="50" spans="1:16" ht="15.75" customHeight="1" x14ac:dyDescent="0.3">
      <c r="H50" s="81" t="s">
        <v>836</v>
      </c>
      <c r="I50" s="23">
        <v>2</v>
      </c>
      <c r="J50" s="23"/>
      <c r="K50" s="23"/>
      <c r="L50" s="23">
        <v>2</v>
      </c>
      <c r="M50" s="134">
        <v>1125.0079999999998</v>
      </c>
      <c r="N50" s="46">
        <v>0</v>
      </c>
      <c r="O50" s="40"/>
      <c r="P50" s="40"/>
    </row>
    <row r="51" spans="1:16" ht="15.75" customHeight="1" x14ac:dyDescent="0.3">
      <c r="H51" s="82" t="s">
        <v>292</v>
      </c>
      <c r="I51" s="32">
        <v>2</v>
      </c>
      <c r="J51" s="32"/>
      <c r="K51" s="32"/>
      <c r="L51" s="32">
        <v>2</v>
      </c>
      <c r="M51" s="135">
        <v>577.00800000000004</v>
      </c>
      <c r="N51" s="49">
        <v>0</v>
      </c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36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70" t="s">
        <v>537</v>
      </c>
      <c r="B53" s="70"/>
      <c r="C53" s="70"/>
      <c r="D53" s="70"/>
      <c r="E53" s="70"/>
      <c r="F53" s="70"/>
      <c r="G53" s="136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36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0" t="s">
        <v>538</v>
      </c>
      <c r="E55" s="87" t="s">
        <v>167</v>
      </c>
      <c r="G55" s="10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0" t="s">
        <v>168</v>
      </c>
      <c r="E56" s="10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36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36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36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36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36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36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36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36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36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36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36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36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36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36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36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36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36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36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36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36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36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36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36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36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36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36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36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36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36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36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36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36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36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36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36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36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36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36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36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36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36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36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36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36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36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36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36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36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36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36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36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36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36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36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36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BA9366CA-D714-4C58-B8AB-11304AA689A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623D-AEC2-4121-BAA8-5F43D7FCEA7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840</v>
      </c>
      <c r="C1" s="2"/>
      <c r="D1" s="3"/>
      <c r="E1" s="3"/>
      <c r="F1" s="3"/>
      <c r="G1" s="2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841</v>
      </c>
      <c r="D3" s="9"/>
      <c r="E3" s="9" t="s">
        <v>842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3</v>
      </c>
      <c r="B5" s="16" t="s">
        <v>694</v>
      </c>
      <c r="C5" s="16" t="s">
        <v>40</v>
      </c>
      <c r="D5" s="99">
        <v>100.006</v>
      </c>
      <c r="E5" s="99">
        <v>100.006</v>
      </c>
      <c r="F5" s="100">
        <f t="shared" ref="F5:F13" si="0">SUM(D5,E5)</f>
        <v>200.012</v>
      </c>
      <c r="G5" s="18">
        <v>9</v>
      </c>
      <c r="H5" s="100">
        <v>400.02300000000002</v>
      </c>
      <c r="I5" s="19">
        <v>18</v>
      </c>
      <c r="K5" s="10"/>
    </row>
    <row r="6" spans="1:25" ht="15.75" customHeight="1" x14ac:dyDescent="0.3">
      <c r="A6" s="21">
        <v>1</v>
      </c>
      <c r="B6" s="27" t="s">
        <v>843</v>
      </c>
      <c r="C6" s="27" t="s">
        <v>844</v>
      </c>
      <c r="D6" s="101">
        <v>100.006</v>
      </c>
      <c r="E6" s="101">
        <v>100.005</v>
      </c>
      <c r="F6" s="102">
        <f t="shared" si="0"/>
        <v>200.011</v>
      </c>
      <c r="G6" s="24">
        <v>8</v>
      </c>
      <c r="H6" s="102">
        <v>400.02199999999999</v>
      </c>
      <c r="I6" s="26">
        <v>17</v>
      </c>
      <c r="N6" s="141"/>
      <c r="O6" s="141"/>
      <c r="P6" s="141"/>
      <c r="R6" s="141"/>
      <c r="S6" s="142"/>
    </row>
    <row r="7" spans="1:25" ht="15.75" customHeight="1" x14ac:dyDescent="0.3">
      <c r="A7" s="21">
        <v>7</v>
      </c>
      <c r="B7" s="27" t="s">
        <v>160</v>
      </c>
      <c r="C7" s="27" t="s">
        <v>161</v>
      </c>
      <c r="D7" s="101">
        <v>100.004</v>
      </c>
      <c r="E7" s="101">
        <v>100.004</v>
      </c>
      <c r="F7" s="102">
        <f t="shared" si="0"/>
        <v>200.00800000000001</v>
      </c>
      <c r="G7" s="24">
        <v>7</v>
      </c>
      <c r="H7" s="102">
        <v>400.01800000000003</v>
      </c>
      <c r="I7" s="29">
        <v>14</v>
      </c>
      <c r="J7" s="87"/>
      <c r="K7" s="10"/>
    </row>
    <row r="8" spans="1:25" ht="15.75" customHeight="1" x14ac:dyDescent="0.3">
      <c r="A8" s="21">
        <v>9</v>
      </c>
      <c r="B8" s="27" t="s">
        <v>480</v>
      </c>
      <c r="C8" s="27" t="s">
        <v>481</v>
      </c>
      <c r="D8" s="101">
        <v>100.004</v>
      </c>
      <c r="E8" s="101">
        <v>99.004000000000005</v>
      </c>
      <c r="F8" s="102">
        <f t="shared" si="0"/>
        <v>199.00800000000001</v>
      </c>
      <c r="G8" s="24">
        <v>4</v>
      </c>
      <c r="H8" s="102">
        <v>399.01800000000003</v>
      </c>
      <c r="I8" s="29">
        <v>11</v>
      </c>
    </row>
    <row r="9" spans="1:25" ht="15.75" customHeight="1" x14ac:dyDescent="0.3">
      <c r="A9" s="21">
        <v>6</v>
      </c>
      <c r="B9" s="27" t="s">
        <v>587</v>
      </c>
      <c r="C9" s="27" t="s">
        <v>586</v>
      </c>
      <c r="D9" s="101">
        <v>100.004</v>
      </c>
      <c r="E9" s="101">
        <v>100.003</v>
      </c>
      <c r="F9" s="102">
        <f t="shared" si="0"/>
        <v>200.00700000000001</v>
      </c>
      <c r="G9" s="24">
        <v>6</v>
      </c>
      <c r="H9" s="102">
        <v>399.01400000000001</v>
      </c>
      <c r="I9" s="29">
        <v>10</v>
      </c>
      <c r="P9" s="143"/>
      <c r="Q9" s="143"/>
      <c r="R9" s="143"/>
      <c r="S9" s="143"/>
    </row>
    <row r="10" spans="1:25" ht="15.75" customHeight="1" x14ac:dyDescent="0.3">
      <c r="A10" s="21">
        <v>5</v>
      </c>
      <c r="B10" s="27" t="s">
        <v>845</v>
      </c>
      <c r="C10" s="27" t="s">
        <v>40</v>
      </c>
      <c r="D10" s="101">
        <v>100.002</v>
      </c>
      <c r="E10" s="101">
        <v>98.001999999999995</v>
      </c>
      <c r="F10" s="102">
        <f t="shared" si="0"/>
        <v>198.00399999999999</v>
      </c>
      <c r="G10" s="24">
        <v>2</v>
      </c>
      <c r="H10" s="102">
        <v>398.01400000000001</v>
      </c>
      <c r="I10" s="29">
        <v>9</v>
      </c>
    </row>
    <row r="11" spans="1:25" ht="15.75" customHeight="1" x14ac:dyDescent="0.3">
      <c r="A11" s="21">
        <v>2</v>
      </c>
      <c r="B11" s="27" t="s">
        <v>846</v>
      </c>
      <c r="C11" s="27" t="s">
        <v>678</v>
      </c>
      <c r="D11" s="101">
        <v>100.002</v>
      </c>
      <c r="E11" s="101">
        <v>100.001</v>
      </c>
      <c r="F11" s="102">
        <f t="shared" si="0"/>
        <v>200.00299999999999</v>
      </c>
      <c r="G11" s="24">
        <v>5</v>
      </c>
      <c r="H11" s="102">
        <v>399.00799999999998</v>
      </c>
      <c r="I11" s="26">
        <v>6</v>
      </c>
    </row>
    <row r="12" spans="1:25" ht="15.75" customHeight="1" x14ac:dyDescent="0.3">
      <c r="A12" s="21">
        <v>8</v>
      </c>
      <c r="B12" s="27" t="s">
        <v>847</v>
      </c>
      <c r="C12" s="27" t="s">
        <v>79</v>
      </c>
      <c r="D12" s="101">
        <v>100.002</v>
      </c>
      <c r="E12" s="101">
        <v>99.001999999999995</v>
      </c>
      <c r="F12" s="102">
        <f t="shared" si="0"/>
        <v>199.00399999999999</v>
      </c>
      <c r="G12" s="24">
        <v>3</v>
      </c>
      <c r="H12" s="102">
        <v>398.01</v>
      </c>
      <c r="I12" s="29">
        <v>6</v>
      </c>
    </row>
    <row r="13" spans="1:25" ht="15.75" customHeight="1" x14ac:dyDescent="0.3">
      <c r="A13" s="30">
        <v>4</v>
      </c>
      <c r="B13" s="31" t="s">
        <v>848</v>
      </c>
      <c r="C13" s="31" t="s">
        <v>71</v>
      </c>
      <c r="D13" s="104">
        <v>99.004000000000005</v>
      </c>
      <c r="E13" s="104">
        <v>96</v>
      </c>
      <c r="F13" s="105">
        <f t="shared" si="0"/>
        <v>195.00400000000002</v>
      </c>
      <c r="G13" s="33">
        <v>1</v>
      </c>
      <c r="H13" s="105">
        <v>394.01</v>
      </c>
      <c r="I13" s="35">
        <v>4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849</v>
      </c>
      <c r="D15" s="9"/>
      <c r="E15" s="9" t="s">
        <v>850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9</v>
      </c>
      <c r="B17" s="16" t="s">
        <v>585</v>
      </c>
      <c r="C17" s="16" t="s">
        <v>586</v>
      </c>
      <c r="D17" s="99">
        <v>100.002</v>
      </c>
      <c r="E17" s="99">
        <v>100.002</v>
      </c>
      <c r="F17" s="100">
        <f t="shared" ref="F17:F25" si="1">SUM(D17,E17)</f>
        <v>200.00399999999999</v>
      </c>
      <c r="G17" s="18">
        <v>9</v>
      </c>
      <c r="H17" s="100">
        <v>400.01099999999997</v>
      </c>
      <c r="I17" s="19">
        <v>18</v>
      </c>
    </row>
    <row r="18" spans="1:9" ht="15.75" customHeight="1" x14ac:dyDescent="0.3">
      <c r="A18" s="21">
        <v>3</v>
      </c>
      <c r="B18" s="27" t="s">
        <v>508</v>
      </c>
      <c r="C18" s="27" t="s">
        <v>496</v>
      </c>
      <c r="D18" s="101">
        <v>100.003</v>
      </c>
      <c r="E18" s="101">
        <v>99.004000000000005</v>
      </c>
      <c r="F18" s="102">
        <f t="shared" si="1"/>
        <v>199.00700000000001</v>
      </c>
      <c r="G18" s="24">
        <v>8</v>
      </c>
      <c r="H18" s="102">
        <v>399.012</v>
      </c>
      <c r="I18" s="29">
        <v>14</v>
      </c>
    </row>
    <row r="19" spans="1:9" ht="15.75" customHeight="1" x14ac:dyDescent="0.3">
      <c r="A19" s="21">
        <v>7</v>
      </c>
      <c r="B19" s="27" t="s">
        <v>695</v>
      </c>
      <c r="C19" s="27" t="s">
        <v>58</v>
      </c>
      <c r="D19" s="101">
        <v>100.004</v>
      </c>
      <c r="E19" s="101">
        <v>97.003</v>
      </c>
      <c r="F19" s="102">
        <f t="shared" si="1"/>
        <v>197.00700000000001</v>
      </c>
      <c r="G19" s="24">
        <v>4</v>
      </c>
      <c r="H19" s="102">
        <v>397.01300000000003</v>
      </c>
      <c r="I19" s="29">
        <v>12</v>
      </c>
    </row>
    <row r="20" spans="1:9" ht="15.75" customHeight="1" x14ac:dyDescent="0.3">
      <c r="A20" s="21">
        <v>1</v>
      </c>
      <c r="B20" s="27" t="s">
        <v>597</v>
      </c>
      <c r="C20" s="27" t="s">
        <v>383</v>
      </c>
      <c r="D20" s="101">
        <v>100.004</v>
      </c>
      <c r="E20" s="101">
        <v>99.003</v>
      </c>
      <c r="F20" s="102">
        <f t="shared" si="1"/>
        <v>199.00700000000001</v>
      </c>
      <c r="G20" s="24">
        <v>8</v>
      </c>
      <c r="H20" s="102">
        <v>397.00800000000004</v>
      </c>
      <c r="I20" s="26">
        <v>11</v>
      </c>
    </row>
    <row r="21" spans="1:9" ht="15.75" customHeight="1" x14ac:dyDescent="0.3">
      <c r="A21" s="21">
        <v>8</v>
      </c>
      <c r="B21" s="27" t="s">
        <v>851</v>
      </c>
      <c r="C21" s="27" t="s">
        <v>852</v>
      </c>
      <c r="D21" s="101">
        <v>99.001999999999995</v>
      </c>
      <c r="E21" s="101">
        <v>97.001999999999995</v>
      </c>
      <c r="F21" s="102">
        <f t="shared" si="1"/>
        <v>196.00399999999999</v>
      </c>
      <c r="G21" s="24">
        <v>3</v>
      </c>
      <c r="H21" s="102">
        <v>396.01</v>
      </c>
      <c r="I21" s="29">
        <v>11</v>
      </c>
    </row>
    <row r="22" spans="1:9" ht="15.75" customHeight="1" x14ac:dyDescent="0.3">
      <c r="A22" s="21">
        <v>5</v>
      </c>
      <c r="B22" s="27" t="s">
        <v>502</v>
      </c>
      <c r="C22" s="27" t="s">
        <v>496</v>
      </c>
      <c r="D22" s="101">
        <v>100.004</v>
      </c>
      <c r="E22" s="101">
        <v>98.001999999999995</v>
      </c>
      <c r="F22" s="102">
        <f t="shared" si="1"/>
        <v>198.006</v>
      </c>
      <c r="G22" s="24">
        <v>5</v>
      </c>
      <c r="H22" s="102">
        <v>397.01499999999999</v>
      </c>
      <c r="I22" s="29">
        <v>9</v>
      </c>
    </row>
    <row r="23" spans="1:9" ht="15.75" customHeight="1" x14ac:dyDescent="0.3">
      <c r="A23" s="21">
        <v>6</v>
      </c>
      <c r="B23" s="27" t="s">
        <v>853</v>
      </c>
      <c r="C23" s="27" t="s">
        <v>852</v>
      </c>
      <c r="D23" s="101">
        <v>100.004</v>
      </c>
      <c r="E23" s="101">
        <v>99.001000000000005</v>
      </c>
      <c r="F23" s="102">
        <f t="shared" si="1"/>
        <v>199.005</v>
      </c>
      <c r="G23" s="24">
        <v>6</v>
      </c>
      <c r="H23" s="102">
        <v>396.01099999999997</v>
      </c>
      <c r="I23" s="29">
        <v>7</v>
      </c>
    </row>
    <row r="24" spans="1:9" ht="15.75" customHeight="1" x14ac:dyDescent="0.3">
      <c r="A24" s="21">
        <v>2</v>
      </c>
      <c r="B24" s="27" t="s">
        <v>854</v>
      </c>
      <c r="C24" s="27" t="s">
        <v>855</v>
      </c>
      <c r="D24" s="101">
        <v>99.001999999999995</v>
      </c>
      <c r="E24" s="101">
        <v>96</v>
      </c>
      <c r="F24" s="102">
        <f t="shared" si="1"/>
        <v>195.00200000000001</v>
      </c>
      <c r="G24" s="24">
        <v>2</v>
      </c>
      <c r="H24" s="102">
        <v>395.00600000000003</v>
      </c>
      <c r="I24" s="29">
        <v>7</v>
      </c>
    </row>
    <row r="25" spans="1:9" ht="15.75" customHeight="1" x14ac:dyDescent="0.3">
      <c r="A25" s="30">
        <v>4</v>
      </c>
      <c r="B25" s="31" t="s">
        <v>856</v>
      </c>
      <c r="C25" s="31" t="s">
        <v>852</v>
      </c>
      <c r="D25" s="104">
        <v>97.003</v>
      </c>
      <c r="E25" s="104">
        <v>95.001000000000005</v>
      </c>
      <c r="F25" s="105">
        <f t="shared" si="1"/>
        <v>192.00400000000002</v>
      </c>
      <c r="G25" s="33">
        <v>1</v>
      </c>
      <c r="H25" s="105">
        <v>389.01100000000002</v>
      </c>
      <c r="I25" s="35">
        <v>3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857</v>
      </c>
      <c r="D27" s="9"/>
      <c r="E27" s="9" t="s">
        <v>858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1</v>
      </c>
      <c r="B29" s="16" t="s">
        <v>859</v>
      </c>
      <c r="C29" s="16" t="s">
        <v>496</v>
      </c>
      <c r="D29" s="99">
        <v>100.005</v>
      </c>
      <c r="E29" s="99">
        <v>100.002</v>
      </c>
      <c r="F29" s="100">
        <f t="shared" ref="F29:F37" si="2">SUM(D29,E29)</f>
        <v>200.00700000000001</v>
      </c>
      <c r="G29" s="18">
        <v>9</v>
      </c>
      <c r="H29" s="100">
        <v>400.012</v>
      </c>
      <c r="I29" s="89">
        <v>17</v>
      </c>
    </row>
    <row r="30" spans="1:9" ht="15.75" customHeight="1" x14ac:dyDescent="0.3">
      <c r="A30" s="21">
        <v>2</v>
      </c>
      <c r="B30" s="27" t="s">
        <v>860</v>
      </c>
      <c r="C30" s="27" t="s">
        <v>498</v>
      </c>
      <c r="D30" s="101">
        <v>100.003</v>
      </c>
      <c r="E30" s="101">
        <v>99.001999999999995</v>
      </c>
      <c r="F30" s="102">
        <f t="shared" si="2"/>
        <v>199.005</v>
      </c>
      <c r="G30" s="24">
        <v>8</v>
      </c>
      <c r="H30" s="102">
        <v>399.01</v>
      </c>
      <c r="I30" s="29">
        <v>16</v>
      </c>
    </row>
    <row r="31" spans="1:9" ht="15.75" customHeight="1" x14ac:dyDescent="0.3">
      <c r="A31" s="21">
        <v>4</v>
      </c>
      <c r="B31" s="27" t="s">
        <v>861</v>
      </c>
      <c r="C31" s="27" t="s">
        <v>73</v>
      </c>
      <c r="D31" s="101">
        <v>100.002</v>
      </c>
      <c r="E31" s="101">
        <v>99.001000000000005</v>
      </c>
      <c r="F31" s="102">
        <f t="shared" si="2"/>
        <v>199.00299999999999</v>
      </c>
      <c r="G31" s="24">
        <v>7</v>
      </c>
      <c r="H31" s="102">
        <v>397.01</v>
      </c>
      <c r="I31" s="29">
        <v>12</v>
      </c>
    </row>
    <row r="32" spans="1:9" ht="15.75" customHeight="1" x14ac:dyDescent="0.3">
      <c r="A32" s="21">
        <v>9</v>
      </c>
      <c r="B32" s="27" t="s">
        <v>862</v>
      </c>
      <c r="C32" s="27" t="s">
        <v>484</v>
      </c>
      <c r="D32" s="101">
        <v>100.003</v>
      </c>
      <c r="E32" s="101">
        <v>98.001999999999995</v>
      </c>
      <c r="F32" s="102">
        <f t="shared" si="2"/>
        <v>198.005</v>
      </c>
      <c r="G32" s="24">
        <v>2</v>
      </c>
      <c r="H32" s="102">
        <v>398.01499999999999</v>
      </c>
      <c r="I32" s="29">
        <v>11</v>
      </c>
    </row>
    <row r="33" spans="1:9" ht="15.75" customHeight="1" x14ac:dyDescent="0.3">
      <c r="A33" s="21">
        <v>3</v>
      </c>
      <c r="B33" s="27" t="s">
        <v>711</v>
      </c>
      <c r="C33" s="27" t="s">
        <v>863</v>
      </c>
      <c r="D33" s="101">
        <v>100.003</v>
      </c>
      <c r="E33" s="101">
        <v>99</v>
      </c>
      <c r="F33" s="102">
        <f t="shared" si="2"/>
        <v>199.00299999999999</v>
      </c>
      <c r="G33" s="24">
        <v>7</v>
      </c>
      <c r="H33" s="102">
        <v>396.005</v>
      </c>
      <c r="I33" s="29">
        <v>11</v>
      </c>
    </row>
    <row r="34" spans="1:9" ht="15.75" customHeight="1" x14ac:dyDescent="0.3">
      <c r="A34" s="21">
        <v>6</v>
      </c>
      <c r="B34" s="27" t="s">
        <v>864</v>
      </c>
      <c r="C34" s="27" t="s">
        <v>71</v>
      </c>
      <c r="D34" s="101">
        <v>100.003</v>
      </c>
      <c r="E34" s="101">
        <v>98.003</v>
      </c>
      <c r="F34" s="102">
        <f t="shared" si="2"/>
        <v>198.006</v>
      </c>
      <c r="G34" s="24">
        <v>3</v>
      </c>
      <c r="H34" s="102">
        <v>397.012</v>
      </c>
      <c r="I34" s="29">
        <v>9</v>
      </c>
    </row>
    <row r="35" spans="1:9" ht="15.75" customHeight="1" x14ac:dyDescent="0.3">
      <c r="A35" s="21">
        <v>5</v>
      </c>
      <c r="B35" s="27" t="s">
        <v>865</v>
      </c>
      <c r="C35" s="27" t="s">
        <v>26</v>
      </c>
      <c r="D35" s="101">
        <v>100.003</v>
      </c>
      <c r="E35" s="101">
        <v>99</v>
      </c>
      <c r="F35" s="102">
        <f t="shared" si="2"/>
        <v>199.00299999999999</v>
      </c>
      <c r="G35" s="24">
        <v>7</v>
      </c>
      <c r="H35" s="102">
        <v>394.005</v>
      </c>
      <c r="I35" s="29">
        <v>9</v>
      </c>
    </row>
    <row r="36" spans="1:9" ht="15.75" customHeight="1" x14ac:dyDescent="0.3">
      <c r="A36" s="21">
        <v>7</v>
      </c>
      <c r="B36" s="27" t="s">
        <v>594</v>
      </c>
      <c r="C36" s="27" t="s">
        <v>484</v>
      </c>
      <c r="D36" s="101">
        <v>100.002</v>
      </c>
      <c r="E36" s="101">
        <v>98.004999999999995</v>
      </c>
      <c r="F36" s="102">
        <f t="shared" si="2"/>
        <v>198.00700000000001</v>
      </c>
      <c r="G36" s="24">
        <v>4</v>
      </c>
      <c r="H36" s="102">
        <v>388.01</v>
      </c>
      <c r="I36" s="29">
        <v>5</v>
      </c>
    </row>
    <row r="37" spans="1:9" ht="15.75" customHeight="1" x14ac:dyDescent="0.3">
      <c r="A37" s="30">
        <v>8</v>
      </c>
      <c r="B37" s="31" t="s">
        <v>866</v>
      </c>
      <c r="C37" s="31" t="s">
        <v>110</v>
      </c>
      <c r="D37" s="104">
        <v>98</v>
      </c>
      <c r="E37" s="104">
        <v>97.001999999999995</v>
      </c>
      <c r="F37" s="105">
        <f t="shared" si="2"/>
        <v>195.00200000000001</v>
      </c>
      <c r="G37" s="33">
        <v>1</v>
      </c>
      <c r="H37" s="105">
        <v>391.00599999999997</v>
      </c>
      <c r="I37" s="35">
        <v>4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867</v>
      </c>
      <c r="D39" s="9"/>
      <c r="E39" s="9" t="s">
        <v>868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4" t="s">
        <v>11</v>
      </c>
      <c r="D40" s="60"/>
      <c r="E40" s="95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9</v>
      </c>
      <c r="B41" s="16" t="s">
        <v>869</v>
      </c>
      <c r="C41" s="16" t="s">
        <v>73</v>
      </c>
      <c r="D41" s="99">
        <v>100.001</v>
      </c>
      <c r="E41" s="99">
        <v>99.003</v>
      </c>
      <c r="F41" s="100">
        <f t="shared" ref="F41:F49" si="3">SUM(D41,E41)</f>
        <v>199.00400000000002</v>
      </c>
      <c r="G41" s="18">
        <v>7</v>
      </c>
      <c r="H41" s="100">
        <v>398.01</v>
      </c>
      <c r="I41" s="19">
        <v>14</v>
      </c>
    </row>
    <row r="42" spans="1:9" ht="15.75" customHeight="1" x14ac:dyDescent="0.3">
      <c r="A42" s="21">
        <v>3</v>
      </c>
      <c r="B42" s="27" t="s">
        <v>213</v>
      </c>
      <c r="C42" s="27" t="s">
        <v>53</v>
      </c>
      <c r="D42" s="101">
        <v>100.004</v>
      </c>
      <c r="E42" s="101">
        <v>100.002</v>
      </c>
      <c r="F42" s="102">
        <f t="shared" si="3"/>
        <v>200.006</v>
      </c>
      <c r="G42" s="24">
        <v>9</v>
      </c>
      <c r="H42" s="102">
        <v>398.01300000000003</v>
      </c>
      <c r="I42" s="29">
        <v>13</v>
      </c>
    </row>
    <row r="43" spans="1:9" ht="15.75" customHeight="1" x14ac:dyDescent="0.3">
      <c r="A43" s="21">
        <v>8</v>
      </c>
      <c r="B43" s="27" t="s">
        <v>751</v>
      </c>
      <c r="C43" s="27" t="s">
        <v>79</v>
      </c>
      <c r="D43" s="101">
        <v>99.001999999999995</v>
      </c>
      <c r="E43" s="101">
        <v>98.001000000000005</v>
      </c>
      <c r="F43" s="102">
        <f t="shared" si="3"/>
        <v>197.00299999999999</v>
      </c>
      <c r="G43" s="24">
        <v>6</v>
      </c>
      <c r="H43" s="102">
        <v>396.00699999999995</v>
      </c>
      <c r="I43" s="29">
        <v>12</v>
      </c>
    </row>
    <row r="44" spans="1:9" ht="15.75" customHeight="1" x14ac:dyDescent="0.3">
      <c r="A44" s="21">
        <v>7</v>
      </c>
      <c r="B44" s="27" t="s">
        <v>870</v>
      </c>
      <c r="C44" s="27" t="s">
        <v>496</v>
      </c>
      <c r="D44" s="101">
        <v>100.004</v>
      </c>
      <c r="E44" s="101">
        <v>99.004000000000005</v>
      </c>
      <c r="F44" s="102">
        <f t="shared" si="3"/>
        <v>199.00800000000001</v>
      </c>
      <c r="G44" s="24">
        <v>8</v>
      </c>
      <c r="H44" s="102">
        <v>397.01400000000001</v>
      </c>
      <c r="I44" s="29">
        <v>11</v>
      </c>
    </row>
    <row r="45" spans="1:9" ht="15.75" customHeight="1" x14ac:dyDescent="0.3">
      <c r="A45" s="21">
        <v>4</v>
      </c>
      <c r="B45" s="27" t="s">
        <v>610</v>
      </c>
      <c r="C45" s="27" t="s">
        <v>38</v>
      </c>
      <c r="D45" s="101">
        <v>100.002</v>
      </c>
      <c r="E45" s="101">
        <v>97.001000000000005</v>
      </c>
      <c r="F45" s="102">
        <f t="shared" si="3"/>
        <v>197.00299999999999</v>
      </c>
      <c r="G45" s="24">
        <v>6</v>
      </c>
      <c r="H45" s="102">
        <v>396.005</v>
      </c>
      <c r="I45" s="29">
        <v>11</v>
      </c>
    </row>
    <row r="46" spans="1:9" ht="15.75" customHeight="1" x14ac:dyDescent="0.3">
      <c r="A46" s="21">
        <v>5</v>
      </c>
      <c r="B46" s="27" t="s">
        <v>871</v>
      </c>
      <c r="C46" s="27" t="s">
        <v>73</v>
      </c>
      <c r="D46" s="101">
        <v>100.001</v>
      </c>
      <c r="E46" s="101">
        <v>93.001000000000005</v>
      </c>
      <c r="F46" s="102">
        <f t="shared" si="3"/>
        <v>193.00200000000001</v>
      </c>
      <c r="G46" s="24">
        <v>3</v>
      </c>
      <c r="H46" s="102">
        <v>392.01400000000001</v>
      </c>
      <c r="I46" s="29">
        <v>11</v>
      </c>
    </row>
    <row r="47" spans="1:9" ht="15.75" customHeight="1" x14ac:dyDescent="0.3">
      <c r="A47" s="21">
        <v>1</v>
      </c>
      <c r="B47" s="27" t="s">
        <v>872</v>
      </c>
      <c r="C47" s="27" t="s">
        <v>38</v>
      </c>
      <c r="D47" s="101" t="s">
        <v>80</v>
      </c>
      <c r="E47" s="101"/>
      <c r="F47" s="102">
        <f t="shared" si="3"/>
        <v>0</v>
      </c>
      <c r="G47" s="24">
        <v>0</v>
      </c>
      <c r="H47" s="102">
        <v>200.00400000000002</v>
      </c>
      <c r="I47" s="26">
        <v>9</v>
      </c>
    </row>
    <row r="48" spans="1:9" ht="15.75" customHeight="1" x14ac:dyDescent="0.3">
      <c r="A48" s="21">
        <v>2</v>
      </c>
      <c r="B48" s="27" t="s">
        <v>873</v>
      </c>
      <c r="C48" s="27" t="s">
        <v>182</v>
      </c>
      <c r="D48" s="101">
        <v>98.003</v>
      </c>
      <c r="E48" s="101">
        <v>98.001000000000005</v>
      </c>
      <c r="F48" s="102">
        <f t="shared" si="3"/>
        <v>196.00400000000002</v>
      </c>
      <c r="G48" s="24">
        <v>4</v>
      </c>
      <c r="H48" s="102">
        <v>394.00700000000001</v>
      </c>
      <c r="I48" s="29">
        <v>6</v>
      </c>
    </row>
    <row r="49" spans="1:9" ht="15.75" customHeight="1" x14ac:dyDescent="0.3">
      <c r="A49" s="30">
        <v>6</v>
      </c>
      <c r="B49" s="31" t="s">
        <v>874</v>
      </c>
      <c r="C49" s="31" t="s">
        <v>71</v>
      </c>
      <c r="D49" s="104">
        <v>96.003</v>
      </c>
      <c r="E49" s="104">
        <v>90</v>
      </c>
      <c r="F49" s="105">
        <f t="shared" si="3"/>
        <v>186.00299999999999</v>
      </c>
      <c r="G49" s="33">
        <v>2</v>
      </c>
      <c r="H49" s="105">
        <v>379.00599999999997</v>
      </c>
      <c r="I49" s="35">
        <v>3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589</v>
      </c>
      <c r="D51" s="9"/>
      <c r="E51" s="9" t="s">
        <v>655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4" t="s">
        <v>11</v>
      </c>
      <c r="D52" s="60"/>
      <c r="E52" s="95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9</v>
      </c>
      <c r="B53" s="16" t="s">
        <v>591</v>
      </c>
      <c r="C53" s="16" t="s">
        <v>69</v>
      </c>
      <c r="D53" s="99">
        <v>100.004</v>
      </c>
      <c r="E53" s="99">
        <v>99.003</v>
      </c>
      <c r="F53" s="100">
        <f t="shared" ref="F53:F61" si="4">SUM(D53,E53)</f>
        <v>199.00700000000001</v>
      </c>
      <c r="G53" s="18">
        <v>9</v>
      </c>
      <c r="H53" s="100">
        <v>398.012</v>
      </c>
      <c r="I53" s="19">
        <v>16</v>
      </c>
    </row>
    <row r="54" spans="1:9" ht="15.75" customHeight="1" x14ac:dyDescent="0.3">
      <c r="A54" s="21">
        <v>2</v>
      </c>
      <c r="B54" s="27" t="s">
        <v>875</v>
      </c>
      <c r="C54" s="27" t="s">
        <v>40</v>
      </c>
      <c r="D54" s="101">
        <v>100.002</v>
      </c>
      <c r="E54" s="101">
        <v>97</v>
      </c>
      <c r="F54" s="102">
        <f t="shared" si="4"/>
        <v>197.00200000000001</v>
      </c>
      <c r="G54" s="24">
        <v>5</v>
      </c>
      <c r="H54" s="102">
        <v>397.00600000000003</v>
      </c>
      <c r="I54" s="29">
        <v>14</v>
      </c>
    </row>
    <row r="55" spans="1:9" ht="15.75" customHeight="1" x14ac:dyDescent="0.3">
      <c r="A55" s="21">
        <v>6</v>
      </c>
      <c r="B55" s="27" t="s">
        <v>495</v>
      </c>
      <c r="C55" s="27" t="s">
        <v>496</v>
      </c>
      <c r="D55" s="101">
        <v>99.001000000000005</v>
      </c>
      <c r="E55" s="101">
        <v>98.001000000000005</v>
      </c>
      <c r="F55" s="102">
        <f t="shared" si="4"/>
        <v>197.00200000000001</v>
      </c>
      <c r="G55" s="24">
        <v>5</v>
      </c>
      <c r="H55" s="102">
        <v>397.00600000000003</v>
      </c>
      <c r="I55" s="29">
        <v>14</v>
      </c>
    </row>
    <row r="56" spans="1:9" ht="15.75" customHeight="1" x14ac:dyDescent="0.3">
      <c r="A56" s="21">
        <v>4</v>
      </c>
      <c r="B56" s="27" t="s">
        <v>876</v>
      </c>
      <c r="C56" s="27" t="s">
        <v>53</v>
      </c>
      <c r="D56" s="101">
        <v>99.001999999999995</v>
      </c>
      <c r="E56" s="101">
        <v>98.003</v>
      </c>
      <c r="F56" s="102">
        <f t="shared" si="4"/>
        <v>197.005</v>
      </c>
      <c r="G56" s="24">
        <v>6</v>
      </c>
      <c r="H56" s="102">
        <v>396.01</v>
      </c>
      <c r="I56" s="29">
        <v>13</v>
      </c>
    </row>
    <row r="57" spans="1:9" ht="15.75" customHeight="1" x14ac:dyDescent="0.3">
      <c r="A57" s="21">
        <v>8</v>
      </c>
      <c r="B57" s="27" t="s">
        <v>68</v>
      </c>
      <c r="C57" s="27" t="s">
        <v>69</v>
      </c>
      <c r="D57" s="101">
        <v>100.002</v>
      </c>
      <c r="E57" s="101">
        <v>98.001000000000005</v>
      </c>
      <c r="F57" s="102">
        <f t="shared" si="4"/>
        <v>198.00299999999999</v>
      </c>
      <c r="G57" s="24">
        <v>7</v>
      </c>
      <c r="H57" s="102">
        <v>396.00900000000001</v>
      </c>
      <c r="I57" s="29">
        <v>12</v>
      </c>
    </row>
    <row r="58" spans="1:9" ht="15.75" customHeight="1" x14ac:dyDescent="0.3">
      <c r="A58" s="21">
        <v>5</v>
      </c>
      <c r="B58" s="27" t="s">
        <v>877</v>
      </c>
      <c r="C58" s="27" t="s">
        <v>71</v>
      </c>
      <c r="D58" s="101">
        <v>100.002</v>
      </c>
      <c r="E58" s="101">
        <v>99.001000000000005</v>
      </c>
      <c r="F58" s="102">
        <f t="shared" si="4"/>
        <v>199.00299999999999</v>
      </c>
      <c r="G58" s="24">
        <v>8</v>
      </c>
      <c r="H58" s="102">
        <v>395.01</v>
      </c>
      <c r="I58" s="29">
        <v>12</v>
      </c>
    </row>
    <row r="59" spans="1:9" ht="15.75" customHeight="1" x14ac:dyDescent="0.3">
      <c r="A59" s="21">
        <v>1</v>
      </c>
      <c r="B59" s="27" t="s">
        <v>606</v>
      </c>
      <c r="C59" s="27" t="s">
        <v>77</v>
      </c>
      <c r="D59" s="101">
        <v>98.004000000000005</v>
      </c>
      <c r="E59" s="101">
        <v>98.001999999999995</v>
      </c>
      <c r="F59" s="102">
        <f t="shared" si="4"/>
        <v>196.006</v>
      </c>
      <c r="G59" s="24">
        <v>3</v>
      </c>
      <c r="H59" s="102">
        <v>392.01099999999997</v>
      </c>
      <c r="I59" s="26">
        <v>6</v>
      </c>
    </row>
    <row r="60" spans="1:9" ht="15.75" customHeight="1" x14ac:dyDescent="0.3">
      <c r="A60" s="21">
        <v>3</v>
      </c>
      <c r="B60" s="27" t="s">
        <v>514</v>
      </c>
      <c r="C60" s="27" t="s">
        <v>69</v>
      </c>
      <c r="D60" s="101">
        <v>100.003</v>
      </c>
      <c r="E60" s="101">
        <v>96</v>
      </c>
      <c r="F60" s="102">
        <f t="shared" si="4"/>
        <v>196.00299999999999</v>
      </c>
      <c r="G60" s="24">
        <v>2</v>
      </c>
      <c r="H60" s="102">
        <v>388.005</v>
      </c>
      <c r="I60" s="29">
        <v>3</v>
      </c>
    </row>
    <row r="61" spans="1:9" ht="15.75" customHeight="1" x14ac:dyDescent="0.3">
      <c r="A61" s="30">
        <v>7</v>
      </c>
      <c r="B61" s="31" t="s">
        <v>218</v>
      </c>
      <c r="C61" s="31" t="s">
        <v>73</v>
      </c>
      <c r="D61" s="104">
        <v>97.003</v>
      </c>
      <c r="E61" s="104">
        <v>94.003</v>
      </c>
      <c r="F61" s="105">
        <f t="shared" si="4"/>
        <v>191.006</v>
      </c>
      <c r="G61" s="33">
        <v>1</v>
      </c>
      <c r="H61" s="105">
        <v>387.00800000000004</v>
      </c>
      <c r="I61" s="35">
        <v>3</v>
      </c>
    </row>
    <row r="62" spans="1:9" ht="15.75" customHeight="1" x14ac:dyDescent="0.3"/>
    <row r="63" spans="1:9" ht="15.75" customHeight="1" x14ac:dyDescent="0.3">
      <c r="B63" s="10" t="s">
        <v>537</v>
      </c>
    </row>
    <row r="64" spans="1:9" ht="15.75" customHeight="1" x14ac:dyDescent="0.3"/>
    <row r="65" spans="2:5" ht="15.75" customHeight="1" x14ac:dyDescent="0.3">
      <c r="B65" s="10" t="s">
        <v>538</v>
      </c>
      <c r="E65" s="37" t="s">
        <v>167</v>
      </c>
    </row>
    <row r="66" spans="2:5" ht="15.75" customHeight="1" x14ac:dyDescent="0.3">
      <c r="B66" s="10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85DE89A-0DB8-4785-AD1E-AF0EBC5D9A9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380A-351A-409B-B45F-38DB069AFEA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840</v>
      </c>
      <c r="C1" s="2"/>
      <c r="D1" s="3"/>
      <c r="E1" s="3"/>
      <c r="F1" s="3"/>
      <c r="G1" s="2"/>
      <c r="H1" s="3"/>
      <c r="I1" s="4" t="s">
        <v>477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85</v>
      </c>
      <c r="C3" s="9" t="s">
        <v>878</v>
      </c>
      <c r="D3" s="9"/>
      <c r="E3" s="9" t="s">
        <v>879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880</v>
      </c>
      <c r="C5" s="42" t="s">
        <v>621</v>
      </c>
      <c r="D5" s="99">
        <v>100</v>
      </c>
      <c r="E5" s="99">
        <v>99.001999999999995</v>
      </c>
      <c r="F5" s="100">
        <f t="shared" ref="F5:F13" si="0">SUM(D5,E5)</f>
        <v>199.00200000000001</v>
      </c>
      <c r="G5" s="18">
        <v>8</v>
      </c>
      <c r="H5" s="106">
        <v>399.00900000000001</v>
      </c>
      <c r="I5" s="43">
        <v>17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8</v>
      </c>
      <c r="B6" s="45" t="s">
        <v>202</v>
      </c>
      <c r="C6" s="45" t="s">
        <v>53</v>
      </c>
      <c r="D6" s="101">
        <v>99.004000000000005</v>
      </c>
      <c r="E6" s="101">
        <v>99.001999999999995</v>
      </c>
      <c r="F6" s="102">
        <f t="shared" si="0"/>
        <v>198.006</v>
      </c>
      <c r="G6" s="24">
        <v>7</v>
      </c>
      <c r="H6" s="107">
        <v>397.01300000000003</v>
      </c>
      <c r="I6" s="46">
        <v>15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6</v>
      </c>
      <c r="B7" s="45" t="s">
        <v>881</v>
      </c>
      <c r="C7" s="45" t="s">
        <v>40</v>
      </c>
      <c r="D7" s="101">
        <v>100.005</v>
      </c>
      <c r="E7" s="101">
        <v>100.003</v>
      </c>
      <c r="F7" s="102">
        <f t="shared" si="0"/>
        <v>200.00799999999998</v>
      </c>
      <c r="G7" s="24">
        <v>9</v>
      </c>
      <c r="H7" s="107">
        <v>398.01499999999999</v>
      </c>
      <c r="I7" s="46">
        <v>14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1</v>
      </c>
      <c r="B8" s="27" t="s">
        <v>882</v>
      </c>
      <c r="C8" s="27" t="s">
        <v>481</v>
      </c>
      <c r="D8" s="101">
        <v>100</v>
      </c>
      <c r="E8" s="101">
        <v>98.001000000000005</v>
      </c>
      <c r="F8" s="102">
        <f t="shared" si="0"/>
        <v>198.001</v>
      </c>
      <c r="G8" s="24">
        <v>5</v>
      </c>
      <c r="H8" s="102">
        <v>397.00599999999997</v>
      </c>
      <c r="I8" s="26">
        <v>12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3</v>
      </c>
      <c r="B9" s="45" t="s">
        <v>883</v>
      </c>
      <c r="C9" s="45" t="s">
        <v>855</v>
      </c>
      <c r="D9" s="101">
        <v>99.001999999999995</v>
      </c>
      <c r="E9" s="101">
        <v>99.001999999999995</v>
      </c>
      <c r="F9" s="102">
        <f t="shared" si="0"/>
        <v>198.00399999999999</v>
      </c>
      <c r="G9" s="24">
        <v>6</v>
      </c>
      <c r="H9" s="107">
        <v>396.00599999999997</v>
      </c>
      <c r="I9" s="46">
        <v>10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2</v>
      </c>
      <c r="B10" s="45" t="s">
        <v>602</v>
      </c>
      <c r="C10" s="45" t="s">
        <v>586</v>
      </c>
      <c r="D10" s="101">
        <v>100.001</v>
      </c>
      <c r="E10" s="101">
        <v>97.001000000000005</v>
      </c>
      <c r="F10" s="102">
        <f t="shared" si="0"/>
        <v>197.00200000000001</v>
      </c>
      <c r="G10" s="24">
        <v>4</v>
      </c>
      <c r="H10" s="107">
        <v>396.005</v>
      </c>
      <c r="I10" s="46">
        <v>10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9</v>
      </c>
      <c r="B11" s="45" t="s">
        <v>714</v>
      </c>
      <c r="C11" s="45" t="s">
        <v>481</v>
      </c>
      <c r="D11" s="101">
        <v>98.001000000000005</v>
      </c>
      <c r="E11" s="101">
        <v>98.001000000000005</v>
      </c>
      <c r="F11" s="102">
        <f t="shared" si="0"/>
        <v>196.00200000000001</v>
      </c>
      <c r="G11" s="24">
        <v>3</v>
      </c>
      <c r="H11" s="107">
        <v>393.00400000000002</v>
      </c>
      <c r="I11" s="46">
        <v>5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1">
        <v>5</v>
      </c>
      <c r="B12" s="45" t="s">
        <v>884</v>
      </c>
      <c r="C12" s="45" t="s">
        <v>496</v>
      </c>
      <c r="D12" s="101">
        <v>99.001000000000005</v>
      </c>
      <c r="E12" s="101">
        <v>89.001000000000005</v>
      </c>
      <c r="F12" s="102">
        <f t="shared" si="0"/>
        <v>188.00200000000001</v>
      </c>
      <c r="G12" s="24">
        <v>2</v>
      </c>
      <c r="H12" s="107">
        <v>385.005</v>
      </c>
      <c r="I12" s="46">
        <v>5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7</v>
      </c>
      <c r="B13" s="48" t="s">
        <v>885</v>
      </c>
      <c r="C13" s="48" t="s">
        <v>535</v>
      </c>
      <c r="D13" s="104" t="s">
        <v>80</v>
      </c>
      <c r="E13" s="104"/>
      <c r="F13" s="105">
        <f t="shared" si="0"/>
        <v>0</v>
      </c>
      <c r="G13" s="33">
        <v>0</v>
      </c>
      <c r="H13" s="108">
        <v>0</v>
      </c>
      <c r="I13" s="49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111</v>
      </c>
      <c r="C15" s="9" t="s">
        <v>886</v>
      </c>
      <c r="D15" s="9"/>
      <c r="E15" s="9" t="s">
        <v>887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8</v>
      </c>
      <c r="B17" s="42" t="s">
        <v>483</v>
      </c>
      <c r="C17" s="42" t="s">
        <v>484</v>
      </c>
      <c r="D17" s="99">
        <v>99.003</v>
      </c>
      <c r="E17" s="99">
        <v>99.001000000000005</v>
      </c>
      <c r="F17" s="100">
        <f t="shared" ref="F17:F25" si="1">SUM(D17,E17)</f>
        <v>198.00400000000002</v>
      </c>
      <c r="G17" s="18">
        <v>9</v>
      </c>
      <c r="H17" s="106">
        <v>395.01200000000006</v>
      </c>
      <c r="I17" s="43">
        <v>17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5</v>
      </c>
      <c r="B18" s="45" t="s">
        <v>888</v>
      </c>
      <c r="C18" s="45" t="s">
        <v>481</v>
      </c>
      <c r="D18" s="101">
        <v>100.002</v>
      </c>
      <c r="E18" s="101">
        <v>98.001999999999995</v>
      </c>
      <c r="F18" s="102">
        <f t="shared" si="1"/>
        <v>198.00399999999999</v>
      </c>
      <c r="G18" s="24">
        <v>9</v>
      </c>
      <c r="H18" s="107">
        <v>395.01</v>
      </c>
      <c r="I18" s="46">
        <v>16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">
        <v>2</v>
      </c>
      <c r="B19" s="45" t="s">
        <v>610</v>
      </c>
      <c r="C19" s="45" t="s">
        <v>611</v>
      </c>
      <c r="D19" s="101">
        <v>99.003</v>
      </c>
      <c r="E19" s="101">
        <v>99.001000000000005</v>
      </c>
      <c r="F19" s="102">
        <f t="shared" si="1"/>
        <v>198.00400000000002</v>
      </c>
      <c r="G19" s="24">
        <v>9</v>
      </c>
      <c r="H19" s="107">
        <v>395.005</v>
      </c>
      <c r="I19" s="46">
        <v>15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1">
        <v>9</v>
      </c>
      <c r="B20" s="45" t="s">
        <v>889</v>
      </c>
      <c r="C20" s="45" t="s">
        <v>178</v>
      </c>
      <c r="D20" s="101">
        <v>99.001000000000005</v>
      </c>
      <c r="E20" s="101">
        <v>97.001000000000005</v>
      </c>
      <c r="F20" s="102">
        <f t="shared" si="1"/>
        <v>196.00200000000001</v>
      </c>
      <c r="G20" s="24">
        <v>5</v>
      </c>
      <c r="H20" s="107">
        <v>394.00700000000001</v>
      </c>
      <c r="I20" s="46">
        <v>14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1">
        <v>3</v>
      </c>
      <c r="B21" s="45" t="s">
        <v>890</v>
      </c>
      <c r="C21" s="45" t="s">
        <v>481</v>
      </c>
      <c r="D21" s="101">
        <v>100.00700000000001</v>
      </c>
      <c r="E21" s="101">
        <v>97.001999999999995</v>
      </c>
      <c r="F21" s="102">
        <f t="shared" si="1"/>
        <v>197.00900000000001</v>
      </c>
      <c r="G21" s="24">
        <v>6</v>
      </c>
      <c r="H21" s="107">
        <v>393.012</v>
      </c>
      <c r="I21" s="46">
        <v>11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1">
        <v>7</v>
      </c>
      <c r="B22" s="45" t="s">
        <v>891</v>
      </c>
      <c r="C22" s="45" t="s">
        <v>678</v>
      </c>
      <c r="D22" s="101">
        <v>98.001999999999995</v>
      </c>
      <c r="E22" s="101">
        <v>98</v>
      </c>
      <c r="F22" s="102">
        <f t="shared" si="1"/>
        <v>196.00200000000001</v>
      </c>
      <c r="G22" s="24">
        <v>5</v>
      </c>
      <c r="H22" s="107">
        <v>387.00400000000002</v>
      </c>
      <c r="I22" s="46">
        <v>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1">
        <v>1</v>
      </c>
      <c r="B23" s="27" t="s">
        <v>892</v>
      </c>
      <c r="C23" s="27" t="s">
        <v>852</v>
      </c>
      <c r="D23" s="101">
        <v>99.001000000000005</v>
      </c>
      <c r="E23" s="101">
        <v>97</v>
      </c>
      <c r="F23" s="102">
        <f t="shared" si="1"/>
        <v>196.001</v>
      </c>
      <c r="G23" s="24">
        <v>3</v>
      </c>
      <c r="H23" s="102">
        <v>391.00400000000002</v>
      </c>
      <c r="I23" s="26">
        <v>7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4">
        <v>6</v>
      </c>
      <c r="B24" s="45" t="s">
        <v>893</v>
      </c>
      <c r="C24" s="45" t="s">
        <v>71</v>
      </c>
      <c r="D24" s="101">
        <v>98.001000000000005</v>
      </c>
      <c r="E24" s="101">
        <v>95.001000000000005</v>
      </c>
      <c r="F24" s="102">
        <f t="shared" si="1"/>
        <v>193.00200000000001</v>
      </c>
      <c r="G24" s="24">
        <v>2</v>
      </c>
      <c r="H24" s="107">
        <v>384.00200000000001</v>
      </c>
      <c r="I24" s="46">
        <v>4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7">
        <v>4</v>
      </c>
      <c r="B25" s="48" t="s">
        <v>206</v>
      </c>
      <c r="C25" s="48" t="s">
        <v>71</v>
      </c>
      <c r="D25" s="104">
        <v>94</v>
      </c>
      <c r="E25" s="104">
        <v>91</v>
      </c>
      <c r="F25" s="105">
        <f t="shared" si="1"/>
        <v>185</v>
      </c>
      <c r="G25" s="33">
        <v>1</v>
      </c>
      <c r="H25" s="108">
        <v>375</v>
      </c>
      <c r="I25" s="49">
        <v>2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114</v>
      </c>
      <c r="C27" s="9" t="s">
        <v>700</v>
      </c>
      <c r="D27" s="9"/>
      <c r="E27" s="9" t="s">
        <v>894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1">
        <v>8</v>
      </c>
      <c r="B29" s="42" t="s">
        <v>895</v>
      </c>
      <c r="C29" s="42" t="s">
        <v>481</v>
      </c>
      <c r="D29" s="99">
        <v>100.001</v>
      </c>
      <c r="E29" s="99">
        <v>98.001999999999995</v>
      </c>
      <c r="F29" s="100">
        <f t="shared" ref="F29:F37" si="2">SUM(D29,E29)</f>
        <v>198.00299999999999</v>
      </c>
      <c r="G29" s="18">
        <v>7</v>
      </c>
      <c r="H29" s="106">
        <v>398.012</v>
      </c>
      <c r="I29" s="43">
        <v>16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4">
        <v>6</v>
      </c>
      <c r="B30" s="45" t="s">
        <v>896</v>
      </c>
      <c r="C30" s="45" t="s">
        <v>535</v>
      </c>
      <c r="D30" s="101">
        <v>100.003</v>
      </c>
      <c r="E30" s="101">
        <v>100.002</v>
      </c>
      <c r="F30" s="102">
        <f t="shared" si="2"/>
        <v>200.005</v>
      </c>
      <c r="G30" s="24">
        <v>9</v>
      </c>
      <c r="H30" s="107">
        <v>398.00799999999998</v>
      </c>
      <c r="I30" s="46">
        <v>16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1">
        <v>7</v>
      </c>
      <c r="B31" s="45" t="s">
        <v>897</v>
      </c>
      <c r="C31" s="45" t="s">
        <v>79</v>
      </c>
      <c r="D31" s="101">
        <v>100.004</v>
      </c>
      <c r="E31" s="101">
        <v>98.001999999999995</v>
      </c>
      <c r="F31" s="102">
        <f t="shared" si="2"/>
        <v>198.006</v>
      </c>
      <c r="G31" s="24">
        <v>8</v>
      </c>
      <c r="H31" s="107">
        <v>397.00800000000004</v>
      </c>
      <c r="I31" s="46">
        <v>16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1">
        <v>5</v>
      </c>
      <c r="B32" s="45" t="s">
        <v>898</v>
      </c>
      <c r="C32" s="45" t="s">
        <v>586</v>
      </c>
      <c r="D32" s="101">
        <v>99.003</v>
      </c>
      <c r="E32" s="101">
        <v>99</v>
      </c>
      <c r="F32" s="102">
        <f t="shared" si="2"/>
        <v>198.00299999999999</v>
      </c>
      <c r="G32" s="24">
        <v>7</v>
      </c>
      <c r="H32" s="107">
        <v>395.00599999999997</v>
      </c>
      <c r="I32" s="46">
        <v>12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1">
        <v>1</v>
      </c>
      <c r="B33" s="27" t="s">
        <v>899</v>
      </c>
      <c r="C33" s="27" t="s">
        <v>852</v>
      </c>
      <c r="D33" s="101">
        <v>99.001999999999995</v>
      </c>
      <c r="E33" s="101">
        <v>97.001999999999995</v>
      </c>
      <c r="F33" s="102">
        <f t="shared" si="2"/>
        <v>196.00399999999999</v>
      </c>
      <c r="G33" s="24">
        <v>4</v>
      </c>
      <c r="H33" s="102">
        <v>393.00900000000001</v>
      </c>
      <c r="I33" s="26">
        <v>10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4">
        <v>2</v>
      </c>
      <c r="B34" s="45" t="s">
        <v>900</v>
      </c>
      <c r="C34" s="45" t="s">
        <v>844</v>
      </c>
      <c r="D34" s="101">
        <v>99.001999999999995</v>
      </c>
      <c r="E34" s="101">
        <v>99</v>
      </c>
      <c r="F34" s="102">
        <f t="shared" si="2"/>
        <v>198.00200000000001</v>
      </c>
      <c r="G34" s="24">
        <v>5</v>
      </c>
      <c r="H34" s="107">
        <v>389.00400000000002</v>
      </c>
      <c r="I34" s="46">
        <v>6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4">
        <v>4</v>
      </c>
      <c r="B35" s="45" t="s">
        <v>518</v>
      </c>
      <c r="C35" s="45" t="s">
        <v>108</v>
      </c>
      <c r="D35" s="101">
        <v>97</v>
      </c>
      <c r="E35" s="101">
        <v>96</v>
      </c>
      <c r="F35" s="102">
        <f t="shared" si="2"/>
        <v>193</v>
      </c>
      <c r="G35" s="24">
        <v>3</v>
      </c>
      <c r="H35" s="107">
        <v>389.00299999999999</v>
      </c>
      <c r="I35" s="46">
        <v>6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21">
        <v>3</v>
      </c>
      <c r="B36" s="45" t="s">
        <v>901</v>
      </c>
      <c r="C36" s="45" t="s">
        <v>535</v>
      </c>
      <c r="D36" s="101">
        <v>96.001999999999995</v>
      </c>
      <c r="E36" s="101">
        <v>96</v>
      </c>
      <c r="F36" s="102">
        <f t="shared" si="2"/>
        <v>192.00200000000001</v>
      </c>
      <c r="G36" s="24">
        <v>2</v>
      </c>
      <c r="H36" s="107">
        <v>388.00599999999997</v>
      </c>
      <c r="I36" s="46">
        <v>6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30">
        <v>9</v>
      </c>
      <c r="B37" s="48" t="s">
        <v>889</v>
      </c>
      <c r="C37" s="48" t="s">
        <v>209</v>
      </c>
      <c r="D37" s="104">
        <v>99.001000000000005</v>
      </c>
      <c r="E37" s="104">
        <v>87</v>
      </c>
      <c r="F37" s="105">
        <f t="shared" si="2"/>
        <v>186.001</v>
      </c>
      <c r="G37" s="33">
        <v>1</v>
      </c>
      <c r="H37" s="108">
        <v>380.00400000000002</v>
      </c>
      <c r="I37" s="49">
        <v>3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"/>
      <c r="B39" s="8" t="s">
        <v>138</v>
      </c>
      <c r="C39" s="9" t="s">
        <v>902</v>
      </c>
      <c r="D39" s="9"/>
      <c r="E39" s="9" t="s">
        <v>868</v>
      </c>
      <c r="F39" s="8"/>
      <c r="G39" s="8"/>
      <c r="H39" s="8"/>
      <c r="I39" s="8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0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1">
        <v>8</v>
      </c>
      <c r="B41" s="42" t="s">
        <v>903</v>
      </c>
      <c r="C41" s="42" t="s">
        <v>852</v>
      </c>
      <c r="D41" s="99">
        <v>100.005</v>
      </c>
      <c r="E41" s="99">
        <v>100.003</v>
      </c>
      <c r="F41" s="100">
        <f t="shared" ref="F41:F49" si="3">SUM(D41,E41)</f>
        <v>200.00799999999998</v>
      </c>
      <c r="G41" s="18">
        <v>9</v>
      </c>
      <c r="H41" s="106">
        <v>399.01400000000001</v>
      </c>
      <c r="I41" s="43">
        <v>17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21">
        <v>5</v>
      </c>
      <c r="B42" s="45" t="s">
        <v>904</v>
      </c>
      <c r="C42" s="45" t="s">
        <v>844</v>
      </c>
      <c r="D42" s="101">
        <v>100.003</v>
      </c>
      <c r="E42" s="101">
        <v>99.001000000000005</v>
      </c>
      <c r="F42" s="102">
        <f t="shared" si="3"/>
        <v>199.00400000000002</v>
      </c>
      <c r="G42" s="24">
        <v>8</v>
      </c>
      <c r="H42" s="107">
        <v>398.01300000000003</v>
      </c>
      <c r="I42" s="46">
        <v>17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21">
        <v>7</v>
      </c>
      <c r="B43" s="45" t="s">
        <v>905</v>
      </c>
      <c r="C43" s="45" t="s">
        <v>852</v>
      </c>
      <c r="D43" s="101">
        <v>100.003</v>
      </c>
      <c r="E43" s="101">
        <v>98</v>
      </c>
      <c r="F43" s="102">
        <f t="shared" si="3"/>
        <v>198.00299999999999</v>
      </c>
      <c r="G43" s="24">
        <v>7</v>
      </c>
      <c r="H43" s="107">
        <v>397.00599999999997</v>
      </c>
      <c r="I43" s="46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21">
        <v>1</v>
      </c>
      <c r="B44" s="27" t="s">
        <v>906</v>
      </c>
      <c r="C44" s="27" t="s">
        <v>71</v>
      </c>
      <c r="D44" s="101">
        <v>99.001000000000005</v>
      </c>
      <c r="E44" s="101">
        <v>97.001999999999995</v>
      </c>
      <c r="F44" s="102">
        <f t="shared" si="3"/>
        <v>196.00299999999999</v>
      </c>
      <c r="G44" s="24">
        <v>5</v>
      </c>
      <c r="H44" s="102">
        <v>395.00599999999997</v>
      </c>
      <c r="I44" s="26">
        <v>12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1">
        <v>3</v>
      </c>
      <c r="B45" s="45" t="s">
        <v>593</v>
      </c>
      <c r="C45" s="45" t="s">
        <v>586</v>
      </c>
      <c r="D45" s="101">
        <v>99.003</v>
      </c>
      <c r="E45" s="101">
        <v>96.001999999999995</v>
      </c>
      <c r="F45" s="102">
        <f t="shared" si="3"/>
        <v>195.005</v>
      </c>
      <c r="G45" s="24">
        <v>4</v>
      </c>
      <c r="H45" s="107">
        <v>393.01099999999997</v>
      </c>
      <c r="I45" s="46">
        <v>8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4">
        <v>4</v>
      </c>
      <c r="B46" s="45" t="s">
        <v>907</v>
      </c>
      <c r="C46" s="45" t="s">
        <v>611</v>
      </c>
      <c r="D46" s="101">
        <v>98.003</v>
      </c>
      <c r="E46" s="101">
        <v>98.001999999999995</v>
      </c>
      <c r="F46" s="102">
        <f t="shared" si="3"/>
        <v>196.005</v>
      </c>
      <c r="G46" s="24">
        <v>6</v>
      </c>
      <c r="H46" s="107">
        <v>390.00900000000001</v>
      </c>
      <c r="I46" s="46">
        <v>8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1">
        <v>9</v>
      </c>
      <c r="B47" s="45" t="s">
        <v>908</v>
      </c>
      <c r="C47" s="45" t="s">
        <v>89</v>
      </c>
      <c r="D47" s="101">
        <v>97.001000000000005</v>
      </c>
      <c r="E47" s="101">
        <v>97.001000000000005</v>
      </c>
      <c r="F47" s="102">
        <f t="shared" si="3"/>
        <v>194.00200000000001</v>
      </c>
      <c r="G47" s="24">
        <v>2</v>
      </c>
      <c r="H47" s="107">
        <v>393.00400000000002</v>
      </c>
      <c r="I47" s="46">
        <v>7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4">
        <v>2</v>
      </c>
      <c r="B48" s="45" t="s">
        <v>909</v>
      </c>
      <c r="C48" s="45" t="s">
        <v>127</v>
      </c>
      <c r="D48" s="101">
        <v>97.003</v>
      </c>
      <c r="E48" s="101">
        <v>97.003</v>
      </c>
      <c r="F48" s="102">
        <f t="shared" si="3"/>
        <v>194.006</v>
      </c>
      <c r="G48" s="24">
        <v>3</v>
      </c>
      <c r="H48" s="107">
        <v>392.00700000000001</v>
      </c>
      <c r="I48" s="46">
        <v>6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7">
        <v>6</v>
      </c>
      <c r="B49" s="48" t="s">
        <v>713</v>
      </c>
      <c r="C49" s="48" t="s">
        <v>71</v>
      </c>
      <c r="D49" s="104">
        <v>96</v>
      </c>
      <c r="E49" s="104">
        <v>95</v>
      </c>
      <c r="F49" s="105">
        <f t="shared" si="3"/>
        <v>191</v>
      </c>
      <c r="G49" s="33">
        <v>1</v>
      </c>
      <c r="H49" s="108">
        <v>380.00099999999998</v>
      </c>
      <c r="I49" s="49">
        <v>2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"/>
      <c r="B51" s="8" t="s">
        <v>141</v>
      </c>
      <c r="C51" s="9" t="s">
        <v>595</v>
      </c>
      <c r="D51" s="9"/>
      <c r="E51" s="9" t="s">
        <v>910</v>
      </c>
      <c r="F51" s="8"/>
      <c r="G51" s="8"/>
      <c r="H51" s="8"/>
      <c r="I51" s="8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0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15">
        <v>3</v>
      </c>
      <c r="B53" s="42" t="s">
        <v>911</v>
      </c>
      <c r="C53" s="42" t="s">
        <v>178</v>
      </c>
      <c r="D53" s="99">
        <v>99.003</v>
      </c>
      <c r="E53" s="99">
        <v>99.001999999999995</v>
      </c>
      <c r="F53" s="100">
        <f t="shared" ref="F53:F61" si="4">SUM(D53,E53)</f>
        <v>198.005</v>
      </c>
      <c r="G53" s="18">
        <v>7</v>
      </c>
      <c r="H53" s="106">
        <v>396.00900000000001</v>
      </c>
      <c r="I53" s="43">
        <v>16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21">
        <v>1</v>
      </c>
      <c r="B54" s="27" t="s">
        <v>677</v>
      </c>
      <c r="C54" s="27" t="s">
        <v>678</v>
      </c>
      <c r="D54" s="101">
        <v>99.004999999999995</v>
      </c>
      <c r="E54" s="101">
        <v>99.001999999999995</v>
      </c>
      <c r="F54" s="102">
        <f t="shared" si="4"/>
        <v>198.00700000000001</v>
      </c>
      <c r="G54" s="24">
        <v>8</v>
      </c>
      <c r="H54" s="102">
        <v>395.012</v>
      </c>
      <c r="I54" s="26">
        <v>16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4">
        <v>2</v>
      </c>
      <c r="B55" s="45" t="s">
        <v>912</v>
      </c>
      <c r="C55" s="45" t="s">
        <v>852</v>
      </c>
      <c r="D55" s="101">
        <v>100.002</v>
      </c>
      <c r="E55" s="101">
        <v>99.001000000000005</v>
      </c>
      <c r="F55" s="102">
        <f t="shared" si="4"/>
        <v>199.00299999999999</v>
      </c>
      <c r="G55" s="24">
        <v>9</v>
      </c>
      <c r="H55" s="107">
        <v>394.00799999999998</v>
      </c>
      <c r="I55" s="46">
        <v>15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21">
        <v>5</v>
      </c>
      <c r="B56" s="45" t="s">
        <v>913</v>
      </c>
      <c r="C56" s="45" t="s">
        <v>73</v>
      </c>
      <c r="D56" s="101">
        <v>99.001999999999995</v>
      </c>
      <c r="E56" s="101">
        <v>96</v>
      </c>
      <c r="F56" s="102">
        <f t="shared" si="4"/>
        <v>195.00200000000001</v>
      </c>
      <c r="G56" s="24">
        <v>4</v>
      </c>
      <c r="H56" s="107">
        <v>389.005</v>
      </c>
      <c r="I56" s="46">
        <v>9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21">
        <v>9</v>
      </c>
      <c r="B57" s="45" t="s">
        <v>914</v>
      </c>
      <c r="C57" s="45" t="s">
        <v>38</v>
      </c>
      <c r="D57" s="101">
        <v>99.001000000000005</v>
      </c>
      <c r="E57" s="101">
        <v>98.003</v>
      </c>
      <c r="F57" s="102">
        <f t="shared" si="4"/>
        <v>197.00400000000002</v>
      </c>
      <c r="G57" s="24">
        <v>5</v>
      </c>
      <c r="H57" s="107">
        <v>389.00800000000004</v>
      </c>
      <c r="I57" s="46">
        <v>8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1">
        <v>7</v>
      </c>
      <c r="B58" s="45" t="s">
        <v>489</v>
      </c>
      <c r="C58" s="45" t="s">
        <v>484</v>
      </c>
      <c r="D58" s="101">
        <v>99.001000000000005</v>
      </c>
      <c r="E58" s="101">
        <v>99.001000000000005</v>
      </c>
      <c r="F58" s="102">
        <f t="shared" si="4"/>
        <v>198.00200000000001</v>
      </c>
      <c r="G58" s="24">
        <v>6</v>
      </c>
      <c r="H58" s="107">
        <v>388.00200000000001</v>
      </c>
      <c r="I58" s="46">
        <v>8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4">
        <v>4</v>
      </c>
      <c r="B59" s="45" t="s">
        <v>915</v>
      </c>
      <c r="C59" s="45" t="s">
        <v>852</v>
      </c>
      <c r="D59" s="101">
        <v>96.001000000000005</v>
      </c>
      <c r="E59" s="101">
        <v>95.001000000000005</v>
      </c>
      <c r="F59" s="102">
        <f t="shared" si="4"/>
        <v>191.00200000000001</v>
      </c>
      <c r="G59" s="24">
        <v>1</v>
      </c>
      <c r="H59" s="107">
        <v>387.00700000000001</v>
      </c>
      <c r="I59" s="46">
        <v>8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4">
        <v>8</v>
      </c>
      <c r="B60" s="45" t="s">
        <v>916</v>
      </c>
      <c r="C60" s="45" t="s">
        <v>496</v>
      </c>
      <c r="D60" s="101">
        <v>97.003</v>
      </c>
      <c r="E60" s="101">
        <v>97</v>
      </c>
      <c r="F60" s="102">
        <f t="shared" si="4"/>
        <v>194.00299999999999</v>
      </c>
      <c r="G60" s="24">
        <v>3</v>
      </c>
      <c r="H60" s="107">
        <v>388.00299999999999</v>
      </c>
      <c r="I60" s="46">
        <v>7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7">
        <v>6</v>
      </c>
      <c r="B61" s="48" t="s">
        <v>917</v>
      </c>
      <c r="C61" s="48" t="s">
        <v>71</v>
      </c>
      <c r="D61" s="104">
        <v>98.001999999999995</v>
      </c>
      <c r="E61" s="104">
        <v>94</v>
      </c>
      <c r="F61" s="105">
        <f t="shared" si="4"/>
        <v>192.00200000000001</v>
      </c>
      <c r="G61" s="33">
        <v>2</v>
      </c>
      <c r="H61" s="108">
        <v>381.00400000000002</v>
      </c>
      <c r="I61" s="49">
        <v>3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 t="s">
        <v>537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10" t="s">
        <v>538</v>
      </c>
      <c r="E65" s="37" t="s">
        <v>167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10" t="s">
        <v>168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C715928-3F8D-4B40-A100-62A86C9BD3D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08FB-29D2-4248-8D61-5292D491842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840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169</v>
      </c>
      <c r="C3" s="9" t="s">
        <v>918</v>
      </c>
      <c r="D3" s="9"/>
      <c r="E3" s="9" t="s">
        <v>604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7</v>
      </c>
      <c r="B5" s="42" t="s">
        <v>157</v>
      </c>
      <c r="C5" s="42" t="s">
        <v>79</v>
      </c>
      <c r="D5" s="99">
        <v>100.001</v>
      </c>
      <c r="E5" s="99">
        <v>98</v>
      </c>
      <c r="F5" s="100">
        <f t="shared" ref="F5:F13" si="0">SUM(D5,E5)</f>
        <v>198.001</v>
      </c>
      <c r="G5" s="18">
        <v>7</v>
      </c>
      <c r="H5" s="106">
        <v>395.00200000000001</v>
      </c>
      <c r="I5" s="43">
        <v>14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8</v>
      </c>
      <c r="B6" s="45" t="s">
        <v>919</v>
      </c>
      <c r="C6" s="45" t="s">
        <v>71</v>
      </c>
      <c r="D6" s="101">
        <v>99.001000000000005</v>
      </c>
      <c r="E6" s="101">
        <v>99.001999999999995</v>
      </c>
      <c r="F6" s="102">
        <f t="shared" si="0"/>
        <v>198.00299999999999</v>
      </c>
      <c r="G6" s="24">
        <v>8</v>
      </c>
      <c r="H6" s="107">
        <v>392.00599999999997</v>
      </c>
      <c r="I6" s="46">
        <v>13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4</v>
      </c>
      <c r="B7" s="45" t="s">
        <v>218</v>
      </c>
      <c r="C7" s="45" t="s">
        <v>611</v>
      </c>
      <c r="D7" s="101">
        <v>97</v>
      </c>
      <c r="E7" s="101">
        <v>97</v>
      </c>
      <c r="F7" s="102">
        <f t="shared" si="0"/>
        <v>194</v>
      </c>
      <c r="G7" s="24">
        <v>3</v>
      </c>
      <c r="H7" s="107">
        <v>392.00299999999999</v>
      </c>
      <c r="I7" s="46">
        <v>12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2</v>
      </c>
      <c r="B8" s="45" t="s">
        <v>920</v>
      </c>
      <c r="C8" s="45" t="s">
        <v>53</v>
      </c>
      <c r="D8" s="101">
        <v>99.001999999999995</v>
      </c>
      <c r="E8" s="101">
        <v>97.003</v>
      </c>
      <c r="F8" s="102">
        <f t="shared" si="0"/>
        <v>196.005</v>
      </c>
      <c r="G8" s="24">
        <v>6</v>
      </c>
      <c r="H8" s="107">
        <v>391.00700000000001</v>
      </c>
      <c r="I8" s="46">
        <v>12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5</v>
      </c>
      <c r="B9" s="45" t="s">
        <v>921</v>
      </c>
      <c r="C9" s="45" t="s">
        <v>77</v>
      </c>
      <c r="D9" s="101">
        <v>99.001000000000005</v>
      </c>
      <c r="E9" s="101">
        <v>95.001000000000005</v>
      </c>
      <c r="F9" s="102">
        <f t="shared" si="0"/>
        <v>194.00200000000001</v>
      </c>
      <c r="G9" s="24">
        <v>4</v>
      </c>
      <c r="H9" s="107">
        <v>388.005</v>
      </c>
      <c r="I9" s="46">
        <v>9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9</v>
      </c>
      <c r="B10" s="45" t="s">
        <v>922</v>
      </c>
      <c r="C10" s="45" t="s">
        <v>69</v>
      </c>
      <c r="D10" s="101">
        <v>98.004000000000005</v>
      </c>
      <c r="E10" s="101">
        <v>92</v>
      </c>
      <c r="F10" s="102">
        <f t="shared" si="0"/>
        <v>190.00400000000002</v>
      </c>
      <c r="G10" s="24">
        <v>1</v>
      </c>
      <c r="H10" s="107">
        <v>387.00700000000001</v>
      </c>
      <c r="I10" s="46">
        <v>9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3</v>
      </c>
      <c r="B11" s="45" t="s">
        <v>923</v>
      </c>
      <c r="C11" s="45" t="s">
        <v>127</v>
      </c>
      <c r="D11" s="101">
        <v>98.003</v>
      </c>
      <c r="E11" s="101">
        <v>100.003</v>
      </c>
      <c r="F11" s="102">
        <f t="shared" si="0"/>
        <v>198.006</v>
      </c>
      <c r="G11" s="24">
        <v>9</v>
      </c>
      <c r="H11" s="107">
        <v>198.006</v>
      </c>
      <c r="I11" s="46">
        <v>9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1">
        <v>1</v>
      </c>
      <c r="B12" s="27" t="s">
        <v>511</v>
      </c>
      <c r="C12" s="27" t="s">
        <v>487</v>
      </c>
      <c r="D12" s="101">
        <v>97</v>
      </c>
      <c r="E12" s="101">
        <v>98.003</v>
      </c>
      <c r="F12" s="102">
        <f t="shared" si="0"/>
        <v>195.00299999999999</v>
      </c>
      <c r="G12" s="24">
        <v>5</v>
      </c>
      <c r="H12" s="102">
        <v>384.00400000000002</v>
      </c>
      <c r="I12" s="26">
        <v>8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7">
        <v>6</v>
      </c>
      <c r="B13" s="48" t="s">
        <v>924</v>
      </c>
      <c r="C13" s="48" t="s">
        <v>89</v>
      </c>
      <c r="D13" s="104">
        <v>94</v>
      </c>
      <c r="E13" s="104">
        <v>97.001999999999995</v>
      </c>
      <c r="F13" s="105">
        <f t="shared" si="0"/>
        <v>191.00200000000001</v>
      </c>
      <c r="G13" s="33">
        <v>2</v>
      </c>
      <c r="H13" s="108">
        <v>287.00200000000001</v>
      </c>
      <c r="I13" s="49">
        <v>4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172</v>
      </c>
      <c r="C15" s="9" t="s">
        <v>925</v>
      </c>
      <c r="D15" s="9"/>
      <c r="E15" s="9" t="s">
        <v>894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6</v>
      </c>
      <c r="B17" s="42" t="s">
        <v>926</v>
      </c>
      <c r="C17" s="42" t="s">
        <v>108</v>
      </c>
      <c r="D17" s="99">
        <v>99.004000000000005</v>
      </c>
      <c r="E17" s="99">
        <v>100.001</v>
      </c>
      <c r="F17" s="100">
        <f t="shared" ref="F17:F25" si="1">SUM(D17,E17)</f>
        <v>199.005</v>
      </c>
      <c r="G17" s="18">
        <v>9</v>
      </c>
      <c r="H17" s="106">
        <v>397.00900000000001</v>
      </c>
      <c r="I17" s="43">
        <v>17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9</v>
      </c>
      <c r="B18" s="45" t="s">
        <v>927</v>
      </c>
      <c r="C18" s="45" t="s">
        <v>127</v>
      </c>
      <c r="D18" s="101">
        <v>99.004000000000005</v>
      </c>
      <c r="E18" s="101">
        <v>99.003</v>
      </c>
      <c r="F18" s="102">
        <f t="shared" si="1"/>
        <v>198.00700000000001</v>
      </c>
      <c r="G18" s="24">
        <v>8</v>
      </c>
      <c r="H18" s="107">
        <v>396.01100000000002</v>
      </c>
      <c r="I18" s="46">
        <v>16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1">
        <v>7</v>
      </c>
      <c r="B19" s="45" t="s">
        <v>928</v>
      </c>
      <c r="C19" s="45" t="s">
        <v>110</v>
      </c>
      <c r="D19" s="101">
        <v>99.001000000000005</v>
      </c>
      <c r="E19" s="101">
        <v>99.001000000000005</v>
      </c>
      <c r="F19" s="102">
        <f t="shared" si="1"/>
        <v>198.00200000000001</v>
      </c>
      <c r="G19" s="24">
        <v>7</v>
      </c>
      <c r="H19" s="107">
        <v>396.00600000000003</v>
      </c>
      <c r="I19" s="46">
        <v>15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">
        <v>2</v>
      </c>
      <c r="B20" s="45" t="s">
        <v>929</v>
      </c>
      <c r="C20" s="45" t="s">
        <v>852</v>
      </c>
      <c r="D20" s="101">
        <v>97</v>
      </c>
      <c r="E20" s="101">
        <v>96</v>
      </c>
      <c r="F20" s="102">
        <f t="shared" si="1"/>
        <v>193</v>
      </c>
      <c r="G20" s="24">
        <v>2</v>
      </c>
      <c r="H20" s="107">
        <v>392.00400000000002</v>
      </c>
      <c r="I20" s="46">
        <v>11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1">
        <v>1</v>
      </c>
      <c r="B21" s="27" t="s">
        <v>930</v>
      </c>
      <c r="C21" s="27" t="s">
        <v>586</v>
      </c>
      <c r="D21" s="101">
        <v>99.001000000000005</v>
      </c>
      <c r="E21" s="101">
        <v>98.001000000000005</v>
      </c>
      <c r="F21" s="102">
        <f t="shared" si="1"/>
        <v>197.00200000000001</v>
      </c>
      <c r="G21" s="24">
        <v>6</v>
      </c>
      <c r="H21" s="102">
        <v>393.00599999999997</v>
      </c>
      <c r="I21" s="26">
        <v>10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4">
        <v>8</v>
      </c>
      <c r="B22" s="45" t="s">
        <v>931</v>
      </c>
      <c r="C22" s="45" t="s">
        <v>855</v>
      </c>
      <c r="D22" s="101">
        <v>96.001000000000005</v>
      </c>
      <c r="E22" s="101">
        <v>98.001000000000005</v>
      </c>
      <c r="F22" s="102">
        <f t="shared" si="1"/>
        <v>194.00200000000001</v>
      </c>
      <c r="G22" s="24">
        <v>4</v>
      </c>
      <c r="H22" s="107">
        <v>390.00599999999997</v>
      </c>
      <c r="I22" s="46">
        <v>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1">
        <v>5</v>
      </c>
      <c r="B23" s="45" t="s">
        <v>932</v>
      </c>
      <c r="C23" s="45" t="s">
        <v>844</v>
      </c>
      <c r="D23" s="101">
        <v>97</v>
      </c>
      <c r="E23" s="101">
        <v>94.001999999999995</v>
      </c>
      <c r="F23" s="102">
        <f t="shared" si="1"/>
        <v>191.00200000000001</v>
      </c>
      <c r="G23" s="24">
        <v>1</v>
      </c>
      <c r="H23" s="107">
        <v>388.00600000000003</v>
      </c>
      <c r="I23" s="46">
        <v>6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4">
        <v>4</v>
      </c>
      <c r="B24" s="45" t="s">
        <v>933</v>
      </c>
      <c r="C24" s="45" t="s">
        <v>852</v>
      </c>
      <c r="D24" s="101">
        <v>98</v>
      </c>
      <c r="E24" s="101">
        <v>98.004000000000005</v>
      </c>
      <c r="F24" s="102">
        <f t="shared" si="1"/>
        <v>196.00400000000002</v>
      </c>
      <c r="G24" s="24">
        <v>5</v>
      </c>
      <c r="H24" s="107">
        <v>387.00700000000001</v>
      </c>
      <c r="I24" s="46">
        <v>6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3</v>
      </c>
      <c r="B25" s="48" t="s">
        <v>543</v>
      </c>
      <c r="C25" s="48" t="s">
        <v>484</v>
      </c>
      <c r="D25" s="104">
        <v>98.003</v>
      </c>
      <c r="E25" s="104">
        <v>95.001000000000005</v>
      </c>
      <c r="F25" s="105">
        <f t="shared" si="1"/>
        <v>193.00400000000002</v>
      </c>
      <c r="G25" s="33">
        <v>3</v>
      </c>
      <c r="H25" s="108">
        <v>388.00600000000003</v>
      </c>
      <c r="I25" s="49">
        <v>5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196</v>
      </c>
      <c r="C27" s="9" t="s">
        <v>934</v>
      </c>
      <c r="D27" s="9"/>
      <c r="E27" s="9" t="s">
        <v>935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1">
        <v>2</v>
      </c>
      <c r="B29" s="42" t="s">
        <v>936</v>
      </c>
      <c r="C29" s="42" t="s">
        <v>73</v>
      </c>
      <c r="D29" s="99">
        <v>99.003</v>
      </c>
      <c r="E29" s="99">
        <v>100.001</v>
      </c>
      <c r="F29" s="100">
        <f t="shared" ref="F29:F37" si="2">SUM(D29,E29)</f>
        <v>199.00400000000002</v>
      </c>
      <c r="G29" s="18">
        <v>9</v>
      </c>
      <c r="H29" s="106">
        <v>397.00900000000001</v>
      </c>
      <c r="I29" s="43">
        <v>18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1">
        <v>3</v>
      </c>
      <c r="B30" s="45" t="s">
        <v>937</v>
      </c>
      <c r="C30" s="45" t="s">
        <v>852</v>
      </c>
      <c r="D30" s="101">
        <v>97.001000000000005</v>
      </c>
      <c r="E30" s="101">
        <v>96.001999999999995</v>
      </c>
      <c r="F30" s="102">
        <f t="shared" si="2"/>
        <v>193.00299999999999</v>
      </c>
      <c r="G30" s="24">
        <v>7</v>
      </c>
      <c r="H30" s="107">
        <v>388.00799999999998</v>
      </c>
      <c r="I30" s="46">
        <v>13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">
        <v>8</v>
      </c>
      <c r="B31" s="45" t="s">
        <v>938</v>
      </c>
      <c r="C31" s="45" t="s">
        <v>26</v>
      </c>
      <c r="D31" s="101">
        <v>92</v>
      </c>
      <c r="E31" s="101">
        <v>99.001000000000005</v>
      </c>
      <c r="F31" s="102">
        <f t="shared" si="2"/>
        <v>191.001</v>
      </c>
      <c r="G31" s="24">
        <v>3</v>
      </c>
      <c r="H31" s="107">
        <v>387.00300000000004</v>
      </c>
      <c r="I31" s="46">
        <v>11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1">
        <v>5</v>
      </c>
      <c r="B32" s="45" t="s">
        <v>939</v>
      </c>
      <c r="C32" s="45" t="s">
        <v>127</v>
      </c>
      <c r="D32" s="101">
        <v>94.001000000000005</v>
      </c>
      <c r="E32" s="101">
        <v>98.001999999999995</v>
      </c>
      <c r="F32" s="102">
        <f t="shared" si="2"/>
        <v>192.00299999999999</v>
      </c>
      <c r="G32" s="24">
        <v>6</v>
      </c>
      <c r="H32" s="107">
        <v>386.00400000000002</v>
      </c>
      <c r="I32" s="46">
        <v>10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4">
        <v>6</v>
      </c>
      <c r="B33" s="45" t="s">
        <v>940</v>
      </c>
      <c r="C33" s="45" t="s">
        <v>73</v>
      </c>
      <c r="D33" s="101">
        <v>97.001000000000005</v>
      </c>
      <c r="E33" s="101">
        <v>97.001000000000005</v>
      </c>
      <c r="F33" s="102">
        <f t="shared" si="2"/>
        <v>194.00200000000001</v>
      </c>
      <c r="G33" s="24">
        <v>8</v>
      </c>
      <c r="H33" s="107">
        <v>384.00400000000002</v>
      </c>
      <c r="I33" s="46">
        <v>10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1">
        <v>9</v>
      </c>
      <c r="B34" s="45" t="s">
        <v>941</v>
      </c>
      <c r="C34" s="45" t="s">
        <v>852</v>
      </c>
      <c r="D34" s="101">
        <v>96.001000000000005</v>
      </c>
      <c r="E34" s="101">
        <v>96</v>
      </c>
      <c r="F34" s="102">
        <f t="shared" si="2"/>
        <v>192.001</v>
      </c>
      <c r="G34" s="24">
        <v>4</v>
      </c>
      <c r="H34" s="107">
        <v>387.00400000000002</v>
      </c>
      <c r="I34" s="46">
        <v>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1">
        <v>1</v>
      </c>
      <c r="B35" s="27" t="s">
        <v>942</v>
      </c>
      <c r="C35" s="27" t="s">
        <v>484</v>
      </c>
      <c r="D35" s="101">
        <v>95</v>
      </c>
      <c r="E35" s="101">
        <v>97.003</v>
      </c>
      <c r="F35" s="102">
        <f t="shared" si="2"/>
        <v>192.00299999999999</v>
      </c>
      <c r="G35" s="24">
        <v>6</v>
      </c>
      <c r="H35" s="102">
        <v>381.00400000000002</v>
      </c>
      <c r="I35" s="26">
        <v>7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21">
        <v>7</v>
      </c>
      <c r="B36" s="45" t="s">
        <v>943</v>
      </c>
      <c r="C36" s="45" t="s">
        <v>417</v>
      </c>
      <c r="D36" s="101" t="s">
        <v>80</v>
      </c>
      <c r="E36" s="101"/>
      <c r="F36" s="102">
        <f t="shared" si="2"/>
        <v>0</v>
      </c>
      <c r="G36" s="24">
        <v>0</v>
      </c>
      <c r="H36" s="107">
        <v>196.001</v>
      </c>
      <c r="I36" s="46">
        <v>7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7">
        <v>4</v>
      </c>
      <c r="B37" s="48" t="s">
        <v>944</v>
      </c>
      <c r="C37" s="48" t="s">
        <v>844</v>
      </c>
      <c r="D37" s="104">
        <v>93</v>
      </c>
      <c r="E37" s="104">
        <v>94</v>
      </c>
      <c r="F37" s="105">
        <f t="shared" si="2"/>
        <v>187</v>
      </c>
      <c r="G37" s="33">
        <v>2</v>
      </c>
      <c r="H37" s="108">
        <v>380.00200000000001</v>
      </c>
      <c r="I37" s="49">
        <v>5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"/>
      <c r="B39" s="8" t="s">
        <v>199</v>
      </c>
      <c r="C39" s="9" t="s">
        <v>945</v>
      </c>
      <c r="D39" s="9"/>
      <c r="E39" s="9" t="s">
        <v>946</v>
      </c>
      <c r="F39" s="8"/>
      <c r="G39" s="8"/>
      <c r="H39" s="8"/>
      <c r="I39" s="8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0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15">
        <v>3</v>
      </c>
      <c r="B41" s="42" t="s">
        <v>947</v>
      </c>
      <c r="C41" s="42" t="s">
        <v>498</v>
      </c>
      <c r="D41" s="99">
        <v>97.001000000000005</v>
      </c>
      <c r="E41" s="99">
        <v>98</v>
      </c>
      <c r="F41" s="100">
        <f t="shared" ref="F41:F49" si="3">SUM(D41,E41)</f>
        <v>195.001</v>
      </c>
      <c r="G41" s="18">
        <v>6</v>
      </c>
      <c r="H41" s="106">
        <v>394.00200000000001</v>
      </c>
      <c r="I41" s="43">
        <v>14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4">
        <v>8</v>
      </c>
      <c r="B42" s="45" t="s">
        <v>948</v>
      </c>
      <c r="C42" s="45" t="s">
        <v>844</v>
      </c>
      <c r="D42" s="101">
        <v>97.001999999999995</v>
      </c>
      <c r="E42" s="101">
        <v>100.003</v>
      </c>
      <c r="F42" s="102">
        <f t="shared" si="3"/>
        <v>197.005</v>
      </c>
      <c r="G42" s="24">
        <v>9</v>
      </c>
      <c r="H42" s="107">
        <v>392.00900000000001</v>
      </c>
      <c r="I42" s="46">
        <v>14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4">
        <v>2</v>
      </c>
      <c r="B43" s="45" t="s">
        <v>795</v>
      </c>
      <c r="C43" s="45" t="s">
        <v>38</v>
      </c>
      <c r="D43" s="101">
        <v>99</v>
      </c>
      <c r="E43" s="101">
        <v>97.001000000000005</v>
      </c>
      <c r="F43" s="102">
        <f t="shared" si="3"/>
        <v>196.001</v>
      </c>
      <c r="G43" s="24">
        <v>8</v>
      </c>
      <c r="H43" s="107">
        <v>390.00200000000001</v>
      </c>
      <c r="I43" s="46">
        <v>12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21">
        <v>5</v>
      </c>
      <c r="B44" s="45" t="s">
        <v>949</v>
      </c>
      <c r="C44" s="45" t="s">
        <v>844</v>
      </c>
      <c r="D44" s="101">
        <v>97.001999999999995</v>
      </c>
      <c r="E44" s="101">
        <v>96.001999999999995</v>
      </c>
      <c r="F44" s="102">
        <f t="shared" si="3"/>
        <v>193.00399999999999</v>
      </c>
      <c r="G44" s="24">
        <v>4</v>
      </c>
      <c r="H44" s="107">
        <v>391.005</v>
      </c>
      <c r="I44" s="46">
        <v>11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4">
        <v>6</v>
      </c>
      <c r="B45" s="45" t="s">
        <v>626</v>
      </c>
      <c r="C45" s="45" t="s">
        <v>611</v>
      </c>
      <c r="D45" s="101">
        <v>97</v>
      </c>
      <c r="E45" s="101">
        <v>97</v>
      </c>
      <c r="F45" s="102">
        <f t="shared" si="3"/>
        <v>194</v>
      </c>
      <c r="G45" s="24">
        <v>5</v>
      </c>
      <c r="H45" s="107">
        <v>390.00099999999998</v>
      </c>
      <c r="I45" s="46">
        <v>11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1">
        <v>9</v>
      </c>
      <c r="B46" s="45" t="s">
        <v>950</v>
      </c>
      <c r="C46" s="45" t="s">
        <v>101</v>
      </c>
      <c r="D46" s="101">
        <v>98.001999999999995</v>
      </c>
      <c r="E46" s="101">
        <v>97.001000000000005</v>
      </c>
      <c r="F46" s="102">
        <f t="shared" si="3"/>
        <v>195.00299999999999</v>
      </c>
      <c r="G46" s="24">
        <v>7</v>
      </c>
      <c r="H46" s="107">
        <v>388.00299999999999</v>
      </c>
      <c r="I46" s="46">
        <v>9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4">
        <v>4</v>
      </c>
      <c r="B47" s="45" t="s">
        <v>554</v>
      </c>
      <c r="C47" s="45" t="s">
        <v>417</v>
      </c>
      <c r="D47" s="101" t="s">
        <v>80</v>
      </c>
      <c r="E47" s="101"/>
      <c r="F47" s="102">
        <f t="shared" si="3"/>
        <v>0</v>
      </c>
      <c r="G47" s="24">
        <v>0</v>
      </c>
      <c r="H47" s="107">
        <v>199.00399999999999</v>
      </c>
      <c r="I47" s="46">
        <v>9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1">
        <v>1</v>
      </c>
      <c r="B48" s="27" t="s">
        <v>951</v>
      </c>
      <c r="C48" s="27" t="s">
        <v>611</v>
      </c>
      <c r="D48" s="101">
        <v>93.001000000000005</v>
      </c>
      <c r="E48" s="101">
        <v>97.001000000000005</v>
      </c>
      <c r="F48" s="102">
        <f t="shared" si="3"/>
        <v>190.00200000000001</v>
      </c>
      <c r="G48" s="24">
        <v>3</v>
      </c>
      <c r="H48" s="102">
        <v>384.00300000000004</v>
      </c>
      <c r="I48" s="26">
        <v>7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30">
        <v>7</v>
      </c>
      <c r="B49" s="48" t="s">
        <v>952</v>
      </c>
      <c r="C49" s="48" t="s">
        <v>678</v>
      </c>
      <c r="D49" s="104">
        <v>92</v>
      </c>
      <c r="E49" s="104">
        <v>96</v>
      </c>
      <c r="F49" s="105">
        <f t="shared" si="3"/>
        <v>188</v>
      </c>
      <c r="G49" s="33">
        <v>2</v>
      </c>
      <c r="H49" s="108">
        <v>367.00099999999998</v>
      </c>
      <c r="I49" s="49">
        <v>3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"/>
      <c r="B51" s="8" t="s">
        <v>222</v>
      </c>
      <c r="C51" s="9" t="s">
        <v>953</v>
      </c>
      <c r="D51" s="9"/>
      <c r="E51" s="9" t="s">
        <v>954</v>
      </c>
      <c r="F51" s="8"/>
      <c r="G51" s="8"/>
      <c r="H51" s="8"/>
      <c r="I51" s="8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0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1">
        <v>2</v>
      </c>
      <c r="B53" s="42" t="s">
        <v>955</v>
      </c>
      <c r="C53" s="42" t="s">
        <v>71</v>
      </c>
      <c r="D53" s="99">
        <v>100.002</v>
      </c>
      <c r="E53" s="99">
        <v>98.001000000000005</v>
      </c>
      <c r="F53" s="100">
        <f t="shared" ref="F53:F61" si="4">SUM(D53,E53)</f>
        <v>198.00299999999999</v>
      </c>
      <c r="G53" s="18">
        <v>8</v>
      </c>
      <c r="H53" s="106">
        <v>397.00599999999997</v>
      </c>
      <c r="I53" s="43">
        <v>17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4">
        <v>8</v>
      </c>
      <c r="B54" s="45" t="s">
        <v>889</v>
      </c>
      <c r="C54" s="45" t="s">
        <v>79</v>
      </c>
      <c r="D54" s="101">
        <v>99.001999999999995</v>
      </c>
      <c r="E54" s="101">
        <v>99.003</v>
      </c>
      <c r="F54" s="102">
        <f t="shared" si="4"/>
        <v>198.005</v>
      </c>
      <c r="G54" s="24">
        <v>9</v>
      </c>
      <c r="H54" s="107">
        <v>396.00799999999998</v>
      </c>
      <c r="I54" s="46">
        <v>17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21">
        <v>9</v>
      </c>
      <c r="B55" s="45" t="s">
        <v>956</v>
      </c>
      <c r="C55" s="45" t="s">
        <v>79</v>
      </c>
      <c r="D55" s="101">
        <v>96</v>
      </c>
      <c r="E55" s="101">
        <v>100.002</v>
      </c>
      <c r="F55" s="102">
        <f t="shared" si="4"/>
        <v>196.00200000000001</v>
      </c>
      <c r="G55" s="24">
        <v>6</v>
      </c>
      <c r="H55" s="107">
        <v>393.00600000000003</v>
      </c>
      <c r="I55" s="46">
        <v>13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4">
        <v>6</v>
      </c>
      <c r="B56" s="45" t="s">
        <v>957</v>
      </c>
      <c r="C56" s="45" t="s">
        <v>678</v>
      </c>
      <c r="D56" s="101">
        <v>98.001999999999995</v>
      </c>
      <c r="E56" s="101">
        <v>98.001999999999995</v>
      </c>
      <c r="F56" s="102">
        <f t="shared" si="4"/>
        <v>196.00399999999999</v>
      </c>
      <c r="G56" s="24">
        <v>7</v>
      </c>
      <c r="H56" s="107">
        <v>391.005</v>
      </c>
      <c r="I56" s="46">
        <v>12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21">
        <v>5</v>
      </c>
      <c r="B57" s="45" t="s">
        <v>958</v>
      </c>
      <c r="C57" s="45" t="s">
        <v>481</v>
      </c>
      <c r="D57" s="101">
        <v>96.001000000000005</v>
      </c>
      <c r="E57" s="101">
        <v>99</v>
      </c>
      <c r="F57" s="102">
        <f t="shared" si="4"/>
        <v>195.001</v>
      </c>
      <c r="G57" s="24">
        <v>4</v>
      </c>
      <c r="H57" s="107">
        <v>390.00300000000004</v>
      </c>
      <c r="I57" s="46">
        <v>10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1">
        <v>1</v>
      </c>
      <c r="B58" s="27" t="s">
        <v>959</v>
      </c>
      <c r="C58" s="27" t="s">
        <v>611</v>
      </c>
      <c r="D58" s="101">
        <v>97.001000000000005</v>
      </c>
      <c r="E58" s="101">
        <v>99.001000000000005</v>
      </c>
      <c r="F58" s="102">
        <f t="shared" si="4"/>
        <v>196.00200000000001</v>
      </c>
      <c r="G58" s="24">
        <v>6</v>
      </c>
      <c r="H58" s="102">
        <v>390.005</v>
      </c>
      <c r="I58" s="26">
        <v>9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1">
        <v>7</v>
      </c>
      <c r="B59" s="45" t="s">
        <v>598</v>
      </c>
      <c r="C59" s="45" t="s">
        <v>586</v>
      </c>
      <c r="D59" s="101">
        <v>96.003</v>
      </c>
      <c r="E59" s="101">
        <v>95.001999999999995</v>
      </c>
      <c r="F59" s="102">
        <f t="shared" si="4"/>
        <v>191.005</v>
      </c>
      <c r="G59" s="24">
        <v>2</v>
      </c>
      <c r="H59" s="107">
        <v>385.00900000000001</v>
      </c>
      <c r="I59" s="46">
        <v>6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1">
        <v>3</v>
      </c>
      <c r="B60" s="45" t="s">
        <v>960</v>
      </c>
      <c r="C60" s="45" t="s">
        <v>108</v>
      </c>
      <c r="D60" s="101">
        <v>98.001000000000005</v>
      </c>
      <c r="E60" s="101">
        <v>97</v>
      </c>
      <c r="F60" s="102">
        <f t="shared" si="4"/>
        <v>195.001</v>
      </c>
      <c r="G60" s="24">
        <v>4</v>
      </c>
      <c r="H60" s="107">
        <v>295.00299999999999</v>
      </c>
      <c r="I60" s="46">
        <v>6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7">
        <v>4</v>
      </c>
      <c r="B61" s="48" t="s">
        <v>549</v>
      </c>
      <c r="C61" s="48" t="s">
        <v>484</v>
      </c>
      <c r="D61" s="104" t="s">
        <v>80</v>
      </c>
      <c r="E61" s="104"/>
      <c r="F61" s="105">
        <f t="shared" si="4"/>
        <v>0</v>
      </c>
      <c r="G61" s="33">
        <v>0</v>
      </c>
      <c r="H61" s="108">
        <v>0</v>
      </c>
      <c r="I61" s="49">
        <v>0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 t="s">
        <v>537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10" t="s">
        <v>806</v>
      </c>
      <c r="E65" s="37" t="s">
        <v>167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10" t="s">
        <v>168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FC4BB60-7784-4916-8991-60E30400870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5381-E012-4378-AE82-6F71B1ECFD7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840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225</v>
      </c>
      <c r="C3" s="9" t="s">
        <v>961</v>
      </c>
      <c r="D3" s="9"/>
      <c r="E3" s="9" t="s">
        <v>962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522</v>
      </c>
      <c r="C5" s="42" t="s">
        <v>498</v>
      </c>
      <c r="D5" s="99">
        <v>98.001999999999995</v>
      </c>
      <c r="E5" s="99">
        <v>99.001999999999995</v>
      </c>
      <c r="F5" s="100">
        <f t="shared" ref="F5:F13" si="0">SUM(D5,E5)</f>
        <v>197.00399999999999</v>
      </c>
      <c r="G5" s="18">
        <v>8</v>
      </c>
      <c r="H5" s="106">
        <v>397.00900000000001</v>
      </c>
      <c r="I5" s="43">
        <v>17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3</v>
      </c>
      <c r="B6" s="45" t="s">
        <v>963</v>
      </c>
      <c r="C6" s="45" t="s">
        <v>19</v>
      </c>
      <c r="D6" s="101">
        <v>100.004</v>
      </c>
      <c r="E6" s="101">
        <v>98.001999999999995</v>
      </c>
      <c r="F6" s="102">
        <f t="shared" si="0"/>
        <v>198.006</v>
      </c>
      <c r="G6" s="24">
        <v>9</v>
      </c>
      <c r="H6" s="107">
        <v>395.00700000000001</v>
      </c>
      <c r="I6" s="46">
        <v>16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9</v>
      </c>
      <c r="B7" s="45" t="s">
        <v>964</v>
      </c>
      <c r="C7" s="45" t="s">
        <v>79</v>
      </c>
      <c r="D7" s="101">
        <v>98.004000000000005</v>
      </c>
      <c r="E7" s="101">
        <v>97.001000000000005</v>
      </c>
      <c r="F7" s="102">
        <f t="shared" si="0"/>
        <v>195.005</v>
      </c>
      <c r="G7" s="24">
        <v>5</v>
      </c>
      <c r="H7" s="107">
        <v>394.00799999999998</v>
      </c>
      <c r="I7" s="46">
        <v>13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7</v>
      </c>
      <c r="B8" s="45" t="s">
        <v>965</v>
      </c>
      <c r="C8" s="45" t="s">
        <v>611</v>
      </c>
      <c r="D8" s="101">
        <v>98.001000000000005</v>
      </c>
      <c r="E8" s="101">
        <v>98.001000000000005</v>
      </c>
      <c r="F8" s="102">
        <f t="shared" si="0"/>
        <v>196.00200000000001</v>
      </c>
      <c r="G8" s="24">
        <v>6</v>
      </c>
      <c r="H8" s="107">
        <v>393.00200000000001</v>
      </c>
      <c r="I8" s="46">
        <v>12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1</v>
      </c>
      <c r="B9" s="27" t="s">
        <v>966</v>
      </c>
      <c r="C9" s="27" t="s">
        <v>852</v>
      </c>
      <c r="D9" s="101">
        <v>98.001000000000005</v>
      </c>
      <c r="E9" s="101">
        <v>98.001999999999995</v>
      </c>
      <c r="F9" s="102">
        <f t="shared" si="0"/>
        <v>196.00299999999999</v>
      </c>
      <c r="G9" s="24">
        <v>7</v>
      </c>
      <c r="H9" s="102">
        <v>391.00400000000002</v>
      </c>
      <c r="I9" s="26">
        <v>12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8</v>
      </c>
      <c r="B10" s="50" t="s">
        <v>967</v>
      </c>
      <c r="C10" s="45" t="s">
        <v>754</v>
      </c>
      <c r="D10" s="101">
        <v>94</v>
      </c>
      <c r="E10" s="101">
        <v>97.001000000000005</v>
      </c>
      <c r="F10" s="102">
        <f t="shared" si="0"/>
        <v>191.001</v>
      </c>
      <c r="G10" s="24">
        <v>3</v>
      </c>
      <c r="H10" s="107">
        <v>385.00200000000001</v>
      </c>
      <c r="I10" s="46">
        <v>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5</v>
      </c>
      <c r="B11" s="45" t="s">
        <v>968</v>
      </c>
      <c r="C11" s="45" t="s">
        <v>852</v>
      </c>
      <c r="D11" s="101">
        <v>94</v>
      </c>
      <c r="E11" s="101">
        <v>97.001999999999995</v>
      </c>
      <c r="F11" s="102">
        <f t="shared" si="0"/>
        <v>191.00200000000001</v>
      </c>
      <c r="G11" s="24">
        <v>4</v>
      </c>
      <c r="H11" s="107">
        <v>381.00300000000004</v>
      </c>
      <c r="I11" s="46">
        <v>5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4">
        <v>4</v>
      </c>
      <c r="B12" s="45" t="s">
        <v>969</v>
      </c>
      <c r="C12" s="45" t="s">
        <v>611</v>
      </c>
      <c r="D12" s="101">
        <v>94</v>
      </c>
      <c r="E12" s="101">
        <v>95</v>
      </c>
      <c r="F12" s="102">
        <f t="shared" si="0"/>
        <v>189</v>
      </c>
      <c r="G12" s="24">
        <v>2</v>
      </c>
      <c r="H12" s="107">
        <v>381.00299999999999</v>
      </c>
      <c r="I12" s="46">
        <v>5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7">
        <v>2</v>
      </c>
      <c r="B13" s="48" t="s">
        <v>970</v>
      </c>
      <c r="C13" s="48" t="s">
        <v>621</v>
      </c>
      <c r="D13" s="104">
        <v>91.001000000000005</v>
      </c>
      <c r="E13" s="104">
        <v>97</v>
      </c>
      <c r="F13" s="105">
        <f t="shared" si="0"/>
        <v>188.001</v>
      </c>
      <c r="G13" s="33">
        <v>1</v>
      </c>
      <c r="H13" s="108">
        <v>380.00300000000004</v>
      </c>
      <c r="I13" s="49">
        <v>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247</v>
      </c>
      <c r="C15" s="9" t="s">
        <v>971</v>
      </c>
      <c r="D15" s="9"/>
      <c r="E15" s="9" t="s">
        <v>954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5">
        <v>1</v>
      </c>
      <c r="B17" s="16" t="s">
        <v>638</v>
      </c>
      <c r="C17" s="16" t="s">
        <v>383</v>
      </c>
      <c r="D17" s="99">
        <v>98.001999999999995</v>
      </c>
      <c r="E17" s="99">
        <v>99.003</v>
      </c>
      <c r="F17" s="100">
        <f t="shared" ref="F17:F25" si="1">SUM(D17,E17)</f>
        <v>197.005</v>
      </c>
      <c r="G17" s="18">
        <v>8</v>
      </c>
      <c r="H17" s="100">
        <v>394.00799999999998</v>
      </c>
      <c r="I17" s="89">
        <v>17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4">
        <v>4</v>
      </c>
      <c r="B18" s="45" t="s">
        <v>165</v>
      </c>
      <c r="C18" s="45" t="s">
        <v>63</v>
      </c>
      <c r="D18" s="101">
        <v>96.001000000000005</v>
      </c>
      <c r="E18" s="101">
        <v>100.002</v>
      </c>
      <c r="F18" s="102">
        <f t="shared" si="1"/>
        <v>196.00299999999999</v>
      </c>
      <c r="G18" s="24">
        <v>5</v>
      </c>
      <c r="H18" s="107">
        <v>393.00599999999997</v>
      </c>
      <c r="I18" s="46">
        <v>14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">
        <v>2</v>
      </c>
      <c r="B19" s="45" t="s">
        <v>972</v>
      </c>
      <c r="C19" s="45" t="s">
        <v>108</v>
      </c>
      <c r="D19" s="101">
        <v>100.001</v>
      </c>
      <c r="E19" s="101">
        <v>98.001999999999995</v>
      </c>
      <c r="F19" s="102">
        <f t="shared" si="1"/>
        <v>198.00299999999999</v>
      </c>
      <c r="G19" s="24">
        <v>9</v>
      </c>
      <c r="H19" s="107">
        <v>390.00599999999997</v>
      </c>
      <c r="I19" s="46">
        <v>14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">
        <v>8</v>
      </c>
      <c r="B20" s="45" t="s">
        <v>973</v>
      </c>
      <c r="C20" s="45" t="s">
        <v>79</v>
      </c>
      <c r="D20" s="101">
        <v>97.004000000000005</v>
      </c>
      <c r="E20" s="101">
        <v>99.001000000000005</v>
      </c>
      <c r="F20" s="102">
        <f t="shared" si="1"/>
        <v>196.005</v>
      </c>
      <c r="G20" s="24">
        <v>6</v>
      </c>
      <c r="H20" s="107">
        <v>392.005</v>
      </c>
      <c r="I20" s="46">
        <v>13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1">
        <v>9</v>
      </c>
      <c r="B21" s="45" t="s">
        <v>974</v>
      </c>
      <c r="C21" s="45" t="s">
        <v>621</v>
      </c>
      <c r="D21" s="101">
        <v>99.001000000000005</v>
      </c>
      <c r="E21" s="101">
        <v>98</v>
      </c>
      <c r="F21" s="102">
        <f t="shared" si="1"/>
        <v>197.001</v>
      </c>
      <c r="G21" s="24">
        <v>7</v>
      </c>
      <c r="H21" s="107">
        <v>387.00400000000002</v>
      </c>
      <c r="I21" s="46">
        <v>11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1">
        <v>7</v>
      </c>
      <c r="B22" s="45" t="s">
        <v>975</v>
      </c>
      <c r="C22" s="45" t="s">
        <v>71</v>
      </c>
      <c r="D22" s="101">
        <v>97</v>
      </c>
      <c r="E22" s="101">
        <v>99.001000000000005</v>
      </c>
      <c r="F22" s="102">
        <f t="shared" si="1"/>
        <v>196.001</v>
      </c>
      <c r="G22" s="24">
        <v>4</v>
      </c>
      <c r="H22" s="107">
        <v>391.00200000000001</v>
      </c>
      <c r="I22" s="46">
        <v>10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4">
        <v>6</v>
      </c>
      <c r="B23" s="45" t="s">
        <v>976</v>
      </c>
      <c r="C23" s="45" t="s">
        <v>71</v>
      </c>
      <c r="D23" s="101">
        <v>98.001000000000005</v>
      </c>
      <c r="E23" s="101">
        <v>96</v>
      </c>
      <c r="F23" s="102">
        <f t="shared" si="1"/>
        <v>194.001</v>
      </c>
      <c r="G23" s="24">
        <v>3</v>
      </c>
      <c r="H23" s="107">
        <v>383.00200000000001</v>
      </c>
      <c r="I23" s="46">
        <v>6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1">
        <v>5</v>
      </c>
      <c r="B24" s="45" t="s">
        <v>977</v>
      </c>
      <c r="C24" s="45" t="s">
        <v>26</v>
      </c>
      <c r="D24" s="101">
        <v>96.001000000000005</v>
      </c>
      <c r="E24" s="101">
        <v>96</v>
      </c>
      <c r="F24" s="102">
        <f t="shared" si="1"/>
        <v>192.001</v>
      </c>
      <c r="G24" s="24">
        <v>1</v>
      </c>
      <c r="H24" s="107">
        <v>380.00200000000001</v>
      </c>
      <c r="I24" s="46">
        <v>3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3</v>
      </c>
      <c r="B25" s="48" t="s">
        <v>978</v>
      </c>
      <c r="C25" s="48" t="s">
        <v>535</v>
      </c>
      <c r="D25" s="104">
        <v>98</v>
      </c>
      <c r="E25" s="104">
        <v>96</v>
      </c>
      <c r="F25" s="105">
        <f t="shared" si="1"/>
        <v>194</v>
      </c>
      <c r="G25" s="33">
        <v>2</v>
      </c>
      <c r="H25" s="108">
        <v>380</v>
      </c>
      <c r="I25" s="49">
        <v>3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250</v>
      </c>
      <c r="C27" s="9" t="s">
        <v>979</v>
      </c>
      <c r="D27" s="9"/>
      <c r="E27" s="9" t="s">
        <v>540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5">
        <v>1</v>
      </c>
      <c r="B29" s="16" t="s">
        <v>107</v>
      </c>
      <c r="C29" s="16" t="s">
        <v>108</v>
      </c>
      <c r="D29" s="99">
        <v>97</v>
      </c>
      <c r="E29" s="99">
        <v>98.001999999999995</v>
      </c>
      <c r="F29" s="100">
        <f t="shared" ref="F29:F37" si="2">SUM(D29,E29)</f>
        <v>195.00200000000001</v>
      </c>
      <c r="G29" s="18">
        <v>9</v>
      </c>
      <c r="H29" s="100">
        <v>389.00300000000004</v>
      </c>
      <c r="I29" s="89">
        <v>16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4">
        <v>4</v>
      </c>
      <c r="B30" s="45" t="s">
        <v>980</v>
      </c>
      <c r="C30" s="45" t="s">
        <v>855</v>
      </c>
      <c r="D30" s="101">
        <v>96</v>
      </c>
      <c r="E30" s="101">
        <v>95</v>
      </c>
      <c r="F30" s="102">
        <f t="shared" si="2"/>
        <v>191</v>
      </c>
      <c r="G30" s="24">
        <v>5</v>
      </c>
      <c r="H30" s="107">
        <v>390.00299999999999</v>
      </c>
      <c r="I30" s="46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">
        <v>8</v>
      </c>
      <c r="B31" s="50" t="s">
        <v>981</v>
      </c>
      <c r="C31" s="45" t="s">
        <v>754</v>
      </c>
      <c r="D31" s="101">
        <v>98.001999999999995</v>
      </c>
      <c r="E31" s="101">
        <v>95</v>
      </c>
      <c r="F31" s="102">
        <f t="shared" si="2"/>
        <v>193.00200000000001</v>
      </c>
      <c r="G31" s="24">
        <v>7</v>
      </c>
      <c r="H31" s="107">
        <v>386.00300000000004</v>
      </c>
      <c r="I31" s="46">
        <v>13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1">
        <v>9</v>
      </c>
      <c r="B32" s="45" t="s">
        <v>982</v>
      </c>
      <c r="C32" s="45" t="s">
        <v>108</v>
      </c>
      <c r="D32" s="101">
        <v>97</v>
      </c>
      <c r="E32" s="101">
        <v>98.001999999999995</v>
      </c>
      <c r="F32" s="102">
        <f t="shared" si="2"/>
        <v>195.00200000000001</v>
      </c>
      <c r="G32" s="24">
        <v>9</v>
      </c>
      <c r="H32" s="107">
        <v>381.00200000000001</v>
      </c>
      <c r="I32" s="46">
        <v>13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1">
        <v>5</v>
      </c>
      <c r="B33" s="45" t="s">
        <v>164</v>
      </c>
      <c r="C33" s="45" t="s">
        <v>270</v>
      </c>
      <c r="D33" s="101">
        <v>98</v>
      </c>
      <c r="E33" s="101">
        <v>91.001000000000005</v>
      </c>
      <c r="F33" s="102">
        <f t="shared" si="2"/>
        <v>189.001</v>
      </c>
      <c r="G33" s="24">
        <v>4</v>
      </c>
      <c r="H33" s="107">
        <v>383.00400000000002</v>
      </c>
      <c r="I33" s="46">
        <v>12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4">
        <v>6</v>
      </c>
      <c r="B34" s="45" t="s">
        <v>413</v>
      </c>
      <c r="C34" s="45" t="s">
        <v>26</v>
      </c>
      <c r="D34" s="101">
        <v>96</v>
      </c>
      <c r="E34" s="101">
        <v>92</v>
      </c>
      <c r="F34" s="102">
        <f t="shared" si="2"/>
        <v>188</v>
      </c>
      <c r="G34" s="24">
        <v>3</v>
      </c>
      <c r="H34" s="107">
        <v>377</v>
      </c>
      <c r="I34" s="46">
        <v>8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1">
        <v>3</v>
      </c>
      <c r="B35" s="45" t="s">
        <v>983</v>
      </c>
      <c r="C35" s="45" t="s">
        <v>63</v>
      </c>
      <c r="D35" s="101">
        <v>95.003</v>
      </c>
      <c r="E35" s="101">
        <v>96.001000000000005</v>
      </c>
      <c r="F35" s="102">
        <f t="shared" si="2"/>
        <v>191.00400000000002</v>
      </c>
      <c r="G35" s="24">
        <v>6</v>
      </c>
      <c r="H35" s="107">
        <v>374.00600000000003</v>
      </c>
      <c r="I35" s="46">
        <v>8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4">
        <v>2</v>
      </c>
      <c r="B36" s="45" t="s">
        <v>984</v>
      </c>
      <c r="C36" s="45" t="s">
        <v>43</v>
      </c>
      <c r="D36" s="101">
        <v>88</v>
      </c>
      <c r="E36" s="101">
        <v>90</v>
      </c>
      <c r="F36" s="102">
        <f t="shared" si="2"/>
        <v>178</v>
      </c>
      <c r="G36" s="24">
        <v>1</v>
      </c>
      <c r="H36" s="107">
        <v>364</v>
      </c>
      <c r="I36" s="46">
        <v>5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30">
        <v>7</v>
      </c>
      <c r="B37" s="48" t="s">
        <v>985</v>
      </c>
      <c r="C37" s="48" t="s">
        <v>89</v>
      </c>
      <c r="D37" s="104">
        <v>93</v>
      </c>
      <c r="E37" s="104">
        <v>93</v>
      </c>
      <c r="F37" s="105">
        <f t="shared" si="2"/>
        <v>186</v>
      </c>
      <c r="G37" s="33">
        <v>2</v>
      </c>
      <c r="H37" s="108">
        <v>186</v>
      </c>
      <c r="I37" s="49">
        <v>2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"/>
      <c r="B39" s="8" t="s">
        <v>986</v>
      </c>
      <c r="C39" s="9" t="s">
        <v>987</v>
      </c>
      <c r="D39" s="9"/>
      <c r="E39" s="9" t="s">
        <v>988</v>
      </c>
      <c r="F39" s="8"/>
      <c r="G39" s="8"/>
      <c r="H39" s="8"/>
      <c r="I39" s="8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1">
        <v>2</v>
      </c>
      <c r="B40" s="12" t="s">
        <v>10</v>
      </c>
      <c r="C40" s="94" t="s">
        <v>11</v>
      </c>
      <c r="D40" s="60"/>
      <c r="E40" s="95"/>
      <c r="F40" s="13" t="s">
        <v>12</v>
      </c>
      <c r="G40" s="13" t="s">
        <v>13</v>
      </c>
      <c r="H40" s="13" t="s">
        <v>14</v>
      </c>
      <c r="I40" s="14" t="s">
        <v>15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1">
        <v>8</v>
      </c>
      <c r="B41" s="42" t="s">
        <v>989</v>
      </c>
      <c r="C41" s="42" t="s">
        <v>852</v>
      </c>
      <c r="D41" s="99">
        <v>100.002</v>
      </c>
      <c r="E41" s="99">
        <v>100.005</v>
      </c>
      <c r="F41" s="100">
        <f t="shared" ref="F41:F49" si="3">SUM(D41,E41)</f>
        <v>200.00700000000001</v>
      </c>
      <c r="G41" s="18">
        <v>9</v>
      </c>
      <c r="H41" s="106">
        <v>396.00900000000001</v>
      </c>
      <c r="I41" s="43">
        <v>18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4">
        <v>6</v>
      </c>
      <c r="B42" s="45" t="s">
        <v>990</v>
      </c>
      <c r="C42" s="45" t="s">
        <v>852</v>
      </c>
      <c r="D42" s="101">
        <v>97.001000000000005</v>
      </c>
      <c r="E42" s="101">
        <v>94.001000000000005</v>
      </c>
      <c r="F42" s="102">
        <f t="shared" si="3"/>
        <v>191.00200000000001</v>
      </c>
      <c r="G42" s="24">
        <v>5</v>
      </c>
      <c r="H42" s="107">
        <v>387.00400000000002</v>
      </c>
      <c r="I42" s="46">
        <v>14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21">
        <v>9</v>
      </c>
      <c r="B43" s="45" t="s">
        <v>991</v>
      </c>
      <c r="C43" s="45" t="s">
        <v>852</v>
      </c>
      <c r="D43" s="101">
        <v>97.001000000000005</v>
      </c>
      <c r="E43" s="101">
        <v>98</v>
      </c>
      <c r="F43" s="102">
        <f t="shared" si="3"/>
        <v>195.001</v>
      </c>
      <c r="G43" s="24">
        <v>8</v>
      </c>
      <c r="H43" s="107">
        <v>387.00200000000001</v>
      </c>
      <c r="I43" s="46">
        <v>13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4">
        <v>4</v>
      </c>
      <c r="B44" s="45" t="s">
        <v>992</v>
      </c>
      <c r="C44" s="45" t="s">
        <v>108</v>
      </c>
      <c r="D44" s="101">
        <v>97</v>
      </c>
      <c r="E44" s="101">
        <v>96</v>
      </c>
      <c r="F44" s="102">
        <f t="shared" si="3"/>
        <v>193</v>
      </c>
      <c r="G44" s="24">
        <v>6</v>
      </c>
      <c r="H44" s="107">
        <v>387</v>
      </c>
      <c r="I44" s="46">
        <v>12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1">
        <v>5</v>
      </c>
      <c r="B45" s="45" t="s">
        <v>993</v>
      </c>
      <c r="C45" s="45" t="s">
        <v>844</v>
      </c>
      <c r="D45" s="101">
        <v>96</v>
      </c>
      <c r="E45" s="101">
        <v>95.001000000000005</v>
      </c>
      <c r="F45" s="102">
        <f t="shared" si="3"/>
        <v>191.001</v>
      </c>
      <c r="G45" s="24">
        <v>4</v>
      </c>
      <c r="H45" s="107">
        <v>386.00099999999998</v>
      </c>
      <c r="I45" s="46">
        <v>11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1">
        <v>3</v>
      </c>
      <c r="B46" s="45" t="s">
        <v>994</v>
      </c>
      <c r="C46" s="45" t="s">
        <v>995</v>
      </c>
      <c r="D46" s="101">
        <v>99.003</v>
      </c>
      <c r="E46" s="101">
        <v>95.001000000000005</v>
      </c>
      <c r="F46" s="102">
        <f t="shared" si="3"/>
        <v>194.00400000000002</v>
      </c>
      <c r="G46" s="24">
        <v>7</v>
      </c>
      <c r="H46" s="107">
        <v>380.005</v>
      </c>
      <c r="I46" s="46">
        <v>9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4">
        <v>2</v>
      </c>
      <c r="B47" s="45" t="s">
        <v>500</v>
      </c>
      <c r="C47" s="45" t="s">
        <v>484</v>
      </c>
      <c r="D47" s="101">
        <v>94.001000000000005</v>
      </c>
      <c r="E47" s="101">
        <v>95</v>
      </c>
      <c r="F47" s="102">
        <f t="shared" si="3"/>
        <v>189.001</v>
      </c>
      <c r="G47" s="24">
        <v>3</v>
      </c>
      <c r="H47" s="107">
        <v>380.00200000000001</v>
      </c>
      <c r="I47" s="46">
        <v>7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1">
        <v>7</v>
      </c>
      <c r="B48" s="45" t="s">
        <v>996</v>
      </c>
      <c r="C48" s="45" t="s">
        <v>40</v>
      </c>
      <c r="D48" s="101">
        <v>94.001000000000005</v>
      </c>
      <c r="E48" s="101">
        <v>90</v>
      </c>
      <c r="F48" s="102">
        <f t="shared" si="3"/>
        <v>184.001</v>
      </c>
      <c r="G48" s="24">
        <v>2</v>
      </c>
      <c r="H48" s="107">
        <v>370.00300000000004</v>
      </c>
      <c r="I48" s="46">
        <v>5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30">
        <v>1</v>
      </c>
      <c r="B49" s="31" t="s">
        <v>997</v>
      </c>
      <c r="C49" s="31" t="s">
        <v>43</v>
      </c>
      <c r="D49" s="104">
        <v>92</v>
      </c>
      <c r="E49" s="104">
        <v>89.001000000000005</v>
      </c>
      <c r="F49" s="105">
        <f t="shared" si="3"/>
        <v>181.001</v>
      </c>
      <c r="G49" s="33">
        <v>1</v>
      </c>
      <c r="H49" s="105">
        <v>356.00200000000001</v>
      </c>
      <c r="I49" s="53">
        <v>2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"/>
      <c r="B51" s="8" t="s">
        <v>998</v>
      </c>
      <c r="C51" s="9" t="s">
        <v>821</v>
      </c>
      <c r="D51" s="9"/>
      <c r="E51" s="9" t="s">
        <v>999</v>
      </c>
      <c r="F51" s="8"/>
      <c r="G51" s="8"/>
      <c r="H51" s="8"/>
      <c r="I51" s="8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11">
        <v>2</v>
      </c>
      <c r="B52" s="12" t="s">
        <v>10</v>
      </c>
      <c r="C52" s="94" t="s">
        <v>11</v>
      </c>
      <c r="D52" s="60"/>
      <c r="E52" s="95"/>
      <c r="F52" s="13" t="s">
        <v>12</v>
      </c>
      <c r="G52" s="13" t="s">
        <v>13</v>
      </c>
      <c r="H52" s="13" t="s">
        <v>14</v>
      </c>
      <c r="I52" s="14" t="s">
        <v>15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15">
        <v>7</v>
      </c>
      <c r="B53" s="42" t="s">
        <v>1000</v>
      </c>
      <c r="C53" s="42" t="s">
        <v>852</v>
      </c>
      <c r="D53" s="99">
        <v>98.001999999999995</v>
      </c>
      <c r="E53" s="99">
        <v>99.001999999999995</v>
      </c>
      <c r="F53" s="100">
        <f t="shared" ref="F53:F61" si="4">SUM(D53,E53)</f>
        <v>197.00399999999999</v>
      </c>
      <c r="G53" s="18">
        <v>9</v>
      </c>
      <c r="H53" s="106">
        <v>390.00599999999997</v>
      </c>
      <c r="I53" s="43">
        <v>17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4">
        <v>2</v>
      </c>
      <c r="B54" s="45" t="s">
        <v>1001</v>
      </c>
      <c r="C54" s="45" t="s">
        <v>586</v>
      </c>
      <c r="D54" s="101">
        <v>95.001000000000005</v>
      </c>
      <c r="E54" s="101">
        <v>94.001000000000005</v>
      </c>
      <c r="F54" s="102">
        <f t="shared" si="4"/>
        <v>189.00200000000001</v>
      </c>
      <c r="G54" s="24">
        <v>5</v>
      </c>
      <c r="H54" s="107">
        <v>384.005</v>
      </c>
      <c r="I54" s="46">
        <v>14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21">
        <v>3</v>
      </c>
      <c r="B55" s="45" t="s">
        <v>1002</v>
      </c>
      <c r="C55" s="45" t="s">
        <v>110</v>
      </c>
      <c r="D55" s="101">
        <v>97.001999999999995</v>
      </c>
      <c r="E55" s="101">
        <v>98</v>
      </c>
      <c r="F55" s="102">
        <f t="shared" si="4"/>
        <v>195.00200000000001</v>
      </c>
      <c r="G55" s="24">
        <v>8</v>
      </c>
      <c r="H55" s="107">
        <v>385.00200000000001</v>
      </c>
      <c r="I55" s="46">
        <v>13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21">
        <v>9</v>
      </c>
      <c r="B56" s="45" t="s">
        <v>1003</v>
      </c>
      <c r="C56" s="45" t="s">
        <v>127</v>
      </c>
      <c r="D56" s="101">
        <v>96</v>
      </c>
      <c r="E56" s="101">
        <v>94.001000000000005</v>
      </c>
      <c r="F56" s="102">
        <f t="shared" si="4"/>
        <v>190.001</v>
      </c>
      <c r="G56" s="24">
        <v>6</v>
      </c>
      <c r="H56" s="107">
        <v>382.00099999999998</v>
      </c>
      <c r="I56" s="46">
        <v>13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4">
        <v>4</v>
      </c>
      <c r="B57" s="45" t="s">
        <v>1004</v>
      </c>
      <c r="C57" s="45" t="s">
        <v>855</v>
      </c>
      <c r="D57" s="101">
        <v>98</v>
      </c>
      <c r="E57" s="101">
        <v>94.001000000000005</v>
      </c>
      <c r="F57" s="102">
        <f t="shared" si="4"/>
        <v>192.001</v>
      </c>
      <c r="G57" s="24">
        <v>7</v>
      </c>
      <c r="H57" s="107">
        <v>380.005</v>
      </c>
      <c r="I57" s="46">
        <v>11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1">
        <v>1</v>
      </c>
      <c r="B58" s="27" t="s">
        <v>1005</v>
      </c>
      <c r="C58" s="27" t="s">
        <v>108</v>
      </c>
      <c r="D58" s="101">
        <v>96</v>
      </c>
      <c r="E58" s="101">
        <v>91</v>
      </c>
      <c r="F58" s="102">
        <f t="shared" si="4"/>
        <v>187</v>
      </c>
      <c r="G58" s="24">
        <v>3</v>
      </c>
      <c r="H58" s="102">
        <v>377.00099999999998</v>
      </c>
      <c r="I58" s="26">
        <v>9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4">
        <v>6</v>
      </c>
      <c r="B59" s="45" t="s">
        <v>1006</v>
      </c>
      <c r="C59" s="45" t="s">
        <v>108</v>
      </c>
      <c r="D59" s="101">
        <v>94</v>
      </c>
      <c r="E59" s="101">
        <v>94</v>
      </c>
      <c r="F59" s="102">
        <f t="shared" si="4"/>
        <v>188</v>
      </c>
      <c r="G59" s="24">
        <v>4</v>
      </c>
      <c r="H59" s="107">
        <v>375</v>
      </c>
      <c r="I59" s="46">
        <v>7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1">
        <v>5</v>
      </c>
      <c r="B60" s="45" t="s">
        <v>1007</v>
      </c>
      <c r="C60" s="45" t="s">
        <v>108</v>
      </c>
      <c r="D60" s="101" t="s">
        <v>80</v>
      </c>
      <c r="E60" s="101"/>
      <c r="F60" s="102">
        <f t="shared" si="4"/>
        <v>0</v>
      </c>
      <c r="G60" s="24">
        <v>0</v>
      </c>
      <c r="H60" s="107">
        <v>0</v>
      </c>
      <c r="I60" s="46">
        <v>0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7">
        <v>8</v>
      </c>
      <c r="B61" s="48" t="s">
        <v>1008</v>
      </c>
      <c r="C61" s="48" t="s">
        <v>43</v>
      </c>
      <c r="D61" s="104" t="s">
        <v>80</v>
      </c>
      <c r="E61" s="104"/>
      <c r="F61" s="105">
        <f t="shared" si="4"/>
        <v>0</v>
      </c>
      <c r="G61" s="33">
        <v>0</v>
      </c>
      <c r="H61" s="108">
        <v>0</v>
      </c>
      <c r="I61" s="49">
        <v>0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 t="s">
        <v>537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10" t="s">
        <v>806</v>
      </c>
      <c r="E65" s="37" t="s">
        <v>167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10" t="s">
        <v>168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5C354CB0-2849-4EC6-B7F3-E585FE81D40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1F40-D8AF-4895-BC6D-82D4B5C7646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840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1009</v>
      </c>
      <c r="C3" s="9" t="s">
        <v>1010</v>
      </c>
      <c r="D3" s="9"/>
      <c r="E3" s="9" t="s">
        <v>1011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1012</v>
      </c>
      <c r="C5" s="42" t="s">
        <v>844</v>
      </c>
      <c r="D5" s="99">
        <v>100.001</v>
      </c>
      <c r="E5" s="99">
        <v>97</v>
      </c>
      <c r="F5" s="100">
        <f t="shared" ref="F5:F13" si="0">SUM(D5,E5)</f>
        <v>197.001</v>
      </c>
      <c r="G5" s="18">
        <v>9</v>
      </c>
      <c r="H5" s="106">
        <v>395.00200000000001</v>
      </c>
      <c r="I5" s="43">
        <v>18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8</v>
      </c>
      <c r="B6" s="45" t="s">
        <v>1013</v>
      </c>
      <c r="C6" s="45" t="s">
        <v>687</v>
      </c>
      <c r="D6" s="101">
        <v>96.001000000000005</v>
      </c>
      <c r="E6" s="101">
        <v>95</v>
      </c>
      <c r="F6" s="102">
        <f t="shared" si="0"/>
        <v>191.001</v>
      </c>
      <c r="G6" s="24">
        <v>6</v>
      </c>
      <c r="H6" s="107">
        <v>386.00400000000002</v>
      </c>
      <c r="I6" s="46">
        <v>14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5</v>
      </c>
      <c r="B7" s="45" t="s">
        <v>1014</v>
      </c>
      <c r="C7" s="45" t="s">
        <v>535</v>
      </c>
      <c r="D7" s="101">
        <v>96</v>
      </c>
      <c r="E7" s="101">
        <v>96.001000000000005</v>
      </c>
      <c r="F7" s="102">
        <f t="shared" si="0"/>
        <v>192.001</v>
      </c>
      <c r="G7" s="24">
        <v>8</v>
      </c>
      <c r="H7" s="107">
        <v>381.00200000000001</v>
      </c>
      <c r="I7" s="46">
        <v>12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7</v>
      </c>
      <c r="B8" s="45" t="s">
        <v>254</v>
      </c>
      <c r="C8" s="45" t="s">
        <v>43</v>
      </c>
      <c r="D8" s="101">
        <v>94.001000000000005</v>
      </c>
      <c r="E8" s="101">
        <v>96.001000000000005</v>
      </c>
      <c r="F8" s="102">
        <f t="shared" si="0"/>
        <v>190.00200000000001</v>
      </c>
      <c r="G8" s="24">
        <v>5</v>
      </c>
      <c r="H8" s="107">
        <v>381.00400000000002</v>
      </c>
      <c r="I8" s="46">
        <v>11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3</v>
      </c>
      <c r="B9" s="45" t="s">
        <v>1015</v>
      </c>
      <c r="C9" s="45" t="s">
        <v>844</v>
      </c>
      <c r="D9" s="101">
        <v>92</v>
      </c>
      <c r="E9" s="101">
        <v>95.001999999999995</v>
      </c>
      <c r="F9" s="102">
        <f t="shared" si="0"/>
        <v>187.00200000000001</v>
      </c>
      <c r="G9" s="24">
        <v>3</v>
      </c>
      <c r="H9" s="107">
        <v>382.00300000000004</v>
      </c>
      <c r="I9" s="46">
        <v>10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4</v>
      </c>
      <c r="B10" s="45" t="s">
        <v>1016</v>
      </c>
      <c r="C10" s="45" t="s">
        <v>26</v>
      </c>
      <c r="D10" s="101">
        <v>92.001000000000005</v>
      </c>
      <c r="E10" s="101">
        <v>97.001000000000005</v>
      </c>
      <c r="F10" s="102">
        <f t="shared" si="0"/>
        <v>189.00200000000001</v>
      </c>
      <c r="G10" s="24">
        <v>4</v>
      </c>
      <c r="H10" s="107">
        <v>379.00400000000002</v>
      </c>
      <c r="I10" s="46">
        <v>9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1</v>
      </c>
      <c r="B11" s="27" t="s">
        <v>1017</v>
      </c>
      <c r="C11" s="27" t="s">
        <v>65</v>
      </c>
      <c r="D11" s="101">
        <v>95.001999999999995</v>
      </c>
      <c r="E11" s="101">
        <v>96.003</v>
      </c>
      <c r="F11" s="102">
        <f t="shared" si="0"/>
        <v>191.005</v>
      </c>
      <c r="G11" s="24">
        <v>7</v>
      </c>
      <c r="H11" s="102">
        <v>374.005</v>
      </c>
      <c r="I11" s="26">
        <v>9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1">
        <v>9</v>
      </c>
      <c r="B12" s="45" t="s">
        <v>1018</v>
      </c>
      <c r="C12" s="45" t="s">
        <v>498</v>
      </c>
      <c r="D12" s="101">
        <v>97</v>
      </c>
      <c r="E12" s="101">
        <v>90</v>
      </c>
      <c r="F12" s="102">
        <f t="shared" si="0"/>
        <v>187</v>
      </c>
      <c r="G12" s="24">
        <v>2</v>
      </c>
      <c r="H12" s="107">
        <v>371.00099999999998</v>
      </c>
      <c r="I12" s="46">
        <v>5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7">
        <v>2</v>
      </c>
      <c r="B13" s="48" t="s">
        <v>1019</v>
      </c>
      <c r="C13" s="48" t="s">
        <v>209</v>
      </c>
      <c r="D13" s="104">
        <v>92.001000000000005</v>
      </c>
      <c r="E13" s="104">
        <v>88</v>
      </c>
      <c r="F13" s="105">
        <f t="shared" si="0"/>
        <v>180.001</v>
      </c>
      <c r="G13" s="33">
        <v>1</v>
      </c>
      <c r="H13" s="108">
        <v>358.00200000000001</v>
      </c>
      <c r="I13" s="49">
        <v>2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1020</v>
      </c>
      <c r="C15" s="9" t="s">
        <v>1021</v>
      </c>
      <c r="D15" s="9"/>
      <c r="E15" s="9" t="s">
        <v>551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5">
        <v>9</v>
      </c>
      <c r="B17" s="42" t="s">
        <v>235</v>
      </c>
      <c r="C17" s="42" t="s">
        <v>43</v>
      </c>
      <c r="D17" s="99">
        <v>95</v>
      </c>
      <c r="E17" s="99">
        <v>99.001000000000005</v>
      </c>
      <c r="F17" s="100">
        <f t="shared" ref="F17:F25" si="1">SUM(D17,E17)</f>
        <v>194.001</v>
      </c>
      <c r="G17" s="18">
        <v>9</v>
      </c>
      <c r="H17" s="106">
        <v>386.00400000000002</v>
      </c>
      <c r="I17" s="43">
        <v>17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3</v>
      </c>
      <c r="B18" s="45" t="s">
        <v>1022</v>
      </c>
      <c r="C18" s="45" t="s">
        <v>844</v>
      </c>
      <c r="D18" s="101">
        <v>99.001000000000005</v>
      </c>
      <c r="E18" s="101">
        <v>94</v>
      </c>
      <c r="F18" s="102">
        <f t="shared" si="1"/>
        <v>193.001</v>
      </c>
      <c r="G18" s="24">
        <v>8</v>
      </c>
      <c r="H18" s="107">
        <v>386.00300000000004</v>
      </c>
      <c r="I18" s="46">
        <v>17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1">
        <v>5</v>
      </c>
      <c r="B19" s="45" t="s">
        <v>778</v>
      </c>
      <c r="C19" s="45" t="s">
        <v>110</v>
      </c>
      <c r="D19" s="101">
        <v>97</v>
      </c>
      <c r="E19" s="101">
        <v>95</v>
      </c>
      <c r="F19" s="102">
        <f t="shared" si="1"/>
        <v>192</v>
      </c>
      <c r="G19" s="24">
        <v>7</v>
      </c>
      <c r="H19" s="107">
        <v>383.00200000000001</v>
      </c>
      <c r="I19" s="46">
        <v>14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">
        <v>4</v>
      </c>
      <c r="B20" s="45" t="s">
        <v>1023</v>
      </c>
      <c r="C20" s="45" t="s">
        <v>844</v>
      </c>
      <c r="D20" s="101">
        <v>96</v>
      </c>
      <c r="E20" s="101">
        <v>91.001000000000005</v>
      </c>
      <c r="F20" s="102">
        <f t="shared" si="1"/>
        <v>187.001</v>
      </c>
      <c r="G20" s="24">
        <v>5</v>
      </c>
      <c r="H20" s="107">
        <v>376.00099999999998</v>
      </c>
      <c r="I20" s="46">
        <v>10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4">
        <v>6</v>
      </c>
      <c r="B21" s="45" t="s">
        <v>1024</v>
      </c>
      <c r="C21" s="45" t="s">
        <v>535</v>
      </c>
      <c r="D21" s="101">
        <v>92</v>
      </c>
      <c r="E21" s="101">
        <v>91</v>
      </c>
      <c r="F21" s="102">
        <f t="shared" si="1"/>
        <v>183</v>
      </c>
      <c r="G21" s="24">
        <v>3</v>
      </c>
      <c r="H21" s="107">
        <v>374.00200000000001</v>
      </c>
      <c r="I21" s="46">
        <v>10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1">
        <v>1</v>
      </c>
      <c r="B22" s="27" t="s">
        <v>1025</v>
      </c>
      <c r="C22" s="27" t="s">
        <v>484</v>
      </c>
      <c r="D22" s="101">
        <v>95</v>
      </c>
      <c r="E22" s="101">
        <v>92.001000000000005</v>
      </c>
      <c r="F22" s="102">
        <f t="shared" si="1"/>
        <v>187.001</v>
      </c>
      <c r="G22" s="24">
        <v>5</v>
      </c>
      <c r="H22" s="102">
        <v>362.00099999999998</v>
      </c>
      <c r="I22" s="26">
        <v>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4">
        <v>2</v>
      </c>
      <c r="B23" s="45" t="s">
        <v>1026</v>
      </c>
      <c r="C23" s="45" t="s">
        <v>26</v>
      </c>
      <c r="D23" s="101">
        <v>95</v>
      </c>
      <c r="E23" s="101">
        <v>95.001000000000005</v>
      </c>
      <c r="F23" s="102">
        <f t="shared" si="1"/>
        <v>190.001</v>
      </c>
      <c r="G23" s="24">
        <v>6</v>
      </c>
      <c r="H23" s="107">
        <v>282.00200000000001</v>
      </c>
      <c r="I23" s="46">
        <v>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4">
        <v>8</v>
      </c>
      <c r="B24" s="45" t="s">
        <v>1027</v>
      </c>
      <c r="C24" s="45" t="s">
        <v>498</v>
      </c>
      <c r="D24" s="101">
        <v>83</v>
      </c>
      <c r="E24" s="101">
        <v>80.001000000000005</v>
      </c>
      <c r="F24" s="102">
        <f t="shared" si="1"/>
        <v>163.001</v>
      </c>
      <c r="G24" s="24">
        <v>2</v>
      </c>
      <c r="H24" s="107">
        <v>338.00099999999998</v>
      </c>
      <c r="I24" s="46">
        <v>6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7</v>
      </c>
      <c r="B25" s="48" t="s">
        <v>1028</v>
      </c>
      <c r="C25" s="48" t="s">
        <v>108</v>
      </c>
      <c r="D25" s="104" t="s">
        <v>80</v>
      </c>
      <c r="E25" s="104"/>
      <c r="F25" s="105">
        <f t="shared" si="1"/>
        <v>0</v>
      </c>
      <c r="G25" s="33">
        <v>0</v>
      </c>
      <c r="H25" s="108">
        <v>0</v>
      </c>
      <c r="I25" s="49">
        <v>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1029</v>
      </c>
      <c r="C27" s="9" t="s">
        <v>1030</v>
      </c>
      <c r="D27" s="9"/>
      <c r="E27" s="9" t="s">
        <v>1031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2</v>
      </c>
      <c r="B28" s="12" t="s">
        <v>10</v>
      </c>
      <c r="C28" s="94" t="s">
        <v>11</v>
      </c>
      <c r="D28" s="60"/>
      <c r="E28" s="95"/>
      <c r="F28" s="13" t="s">
        <v>12</v>
      </c>
      <c r="G28" s="13" t="s">
        <v>13</v>
      </c>
      <c r="H28" s="13" t="s">
        <v>14</v>
      </c>
      <c r="I28" s="14" t="s">
        <v>15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1">
        <v>2</v>
      </c>
      <c r="B29" s="42" t="s">
        <v>1032</v>
      </c>
      <c r="C29" s="42" t="s">
        <v>844</v>
      </c>
      <c r="D29" s="99">
        <v>95.001000000000005</v>
      </c>
      <c r="E29" s="99">
        <v>100.003</v>
      </c>
      <c r="F29" s="100">
        <f t="shared" ref="F29:F36" si="2">SUM(D29,E29)</f>
        <v>195.00400000000002</v>
      </c>
      <c r="G29" s="18">
        <v>8</v>
      </c>
      <c r="H29" s="106">
        <v>393.01300000000003</v>
      </c>
      <c r="I29" s="43">
        <v>16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1">
        <v>1</v>
      </c>
      <c r="B30" s="27" t="s">
        <v>1033</v>
      </c>
      <c r="C30" s="27" t="s">
        <v>108</v>
      </c>
      <c r="D30" s="101">
        <v>96.001999999999995</v>
      </c>
      <c r="E30" s="101">
        <v>97.001999999999995</v>
      </c>
      <c r="F30" s="102">
        <f t="shared" si="2"/>
        <v>193.00399999999999</v>
      </c>
      <c r="G30" s="24">
        <v>6</v>
      </c>
      <c r="H30" s="102">
        <v>386.00599999999997</v>
      </c>
      <c r="I30" s="26">
        <v>12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">
        <v>6</v>
      </c>
      <c r="B31" s="45" t="s">
        <v>742</v>
      </c>
      <c r="C31" s="45" t="s">
        <v>43</v>
      </c>
      <c r="D31" s="101">
        <v>93</v>
      </c>
      <c r="E31" s="101">
        <v>95.001000000000005</v>
      </c>
      <c r="F31" s="102">
        <f t="shared" si="2"/>
        <v>188.001</v>
      </c>
      <c r="G31" s="24">
        <v>4</v>
      </c>
      <c r="H31" s="107">
        <v>382.00400000000002</v>
      </c>
      <c r="I31" s="46">
        <v>11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4">
        <v>4</v>
      </c>
      <c r="B32" s="45" t="s">
        <v>547</v>
      </c>
      <c r="C32" s="45" t="s">
        <v>487</v>
      </c>
      <c r="D32" s="101">
        <v>97.001999999999995</v>
      </c>
      <c r="E32" s="101">
        <v>98</v>
      </c>
      <c r="F32" s="102">
        <f t="shared" si="2"/>
        <v>195.00200000000001</v>
      </c>
      <c r="G32" s="24">
        <v>7</v>
      </c>
      <c r="H32" s="107">
        <v>380.00200000000001</v>
      </c>
      <c r="I32" s="46">
        <v>11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1">
        <v>3</v>
      </c>
      <c r="B33" s="45" t="s">
        <v>1034</v>
      </c>
      <c r="C33" s="45" t="s">
        <v>63</v>
      </c>
      <c r="D33" s="101">
        <v>97</v>
      </c>
      <c r="E33" s="101">
        <v>96.001000000000005</v>
      </c>
      <c r="F33" s="102">
        <f t="shared" si="2"/>
        <v>193.001</v>
      </c>
      <c r="G33" s="24">
        <v>5</v>
      </c>
      <c r="H33" s="107">
        <v>378.00099999999998</v>
      </c>
      <c r="I33" s="46">
        <v>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1">
        <v>5</v>
      </c>
      <c r="B34" s="45" t="s">
        <v>614</v>
      </c>
      <c r="C34" s="45" t="s">
        <v>270</v>
      </c>
      <c r="D34" s="101">
        <v>91.001000000000005</v>
      </c>
      <c r="E34" s="101">
        <v>92</v>
      </c>
      <c r="F34" s="102">
        <f t="shared" si="2"/>
        <v>183.001</v>
      </c>
      <c r="G34" s="24">
        <v>3</v>
      </c>
      <c r="H34" s="107">
        <v>368.00200000000001</v>
      </c>
      <c r="I34" s="46">
        <v>8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1">
        <v>7</v>
      </c>
      <c r="B35" s="45" t="s">
        <v>1035</v>
      </c>
      <c r="C35" s="45" t="s">
        <v>108</v>
      </c>
      <c r="D35" s="101">
        <v>90</v>
      </c>
      <c r="E35" s="101">
        <v>93.001000000000005</v>
      </c>
      <c r="F35" s="102">
        <f t="shared" si="2"/>
        <v>183.001</v>
      </c>
      <c r="G35" s="24">
        <v>3</v>
      </c>
      <c r="H35" s="107">
        <v>367.00099999999998</v>
      </c>
      <c r="I35" s="46">
        <v>5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7">
        <v>8</v>
      </c>
      <c r="B36" s="48" t="s">
        <v>1036</v>
      </c>
      <c r="C36" s="48" t="s">
        <v>43</v>
      </c>
      <c r="D36" s="104" t="s">
        <v>80</v>
      </c>
      <c r="E36" s="104"/>
      <c r="F36" s="105">
        <f t="shared" si="2"/>
        <v>0</v>
      </c>
      <c r="G36" s="33">
        <v>0</v>
      </c>
      <c r="H36" s="108">
        <v>183.001</v>
      </c>
      <c r="I36" s="49">
        <v>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1"/>
      <c r="B38" s="8" t="s">
        <v>1037</v>
      </c>
      <c r="C38" s="9" t="s">
        <v>5</v>
      </c>
      <c r="D38" s="9"/>
      <c r="E38" s="9" t="s">
        <v>1038</v>
      </c>
      <c r="F38" s="8"/>
      <c r="G38" s="8"/>
      <c r="H38" s="8"/>
      <c r="I38" s="8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1">
        <v>2</v>
      </c>
      <c r="B39" s="12" t="s">
        <v>10</v>
      </c>
      <c r="C39" s="94" t="s">
        <v>11</v>
      </c>
      <c r="D39" s="60"/>
      <c r="E39" s="95"/>
      <c r="F39" s="13" t="s">
        <v>12</v>
      </c>
      <c r="G39" s="13" t="s">
        <v>13</v>
      </c>
      <c r="H39" s="13" t="s">
        <v>14</v>
      </c>
      <c r="I39" s="14" t="s">
        <v>15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1">
        <v>6</v>
      </c>
      <c r="B40" s="42" t="s">
        <v>1039</v>
      </c>
      <c r="C40" s="42" t="s">
        <v>484</v>
      </c>
      <c r="D40" s="99">
        <v>98.001999999999995</v>
      </c>
      <c r="E40" s="99">
        <v>99</v>
      </c>
      <c r="F40" s="100">
        <f t="shared" ref="F40:F47" si="3">SUM(D40,E40)</f>
        <v>197.00200000000001</v>
      </c>
      <c r="G40" s="18">
        <v>8</v>
      </c>
      <c r="H40" s="106">
        <v>395.005</v>
      </c>
      <c r="I40" s="43">
        <v>16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21">
        <v>3</v>
      </c>
      <c r="B41" s="45" t="s">
        <v>1040</v>
      </c>
      <c r="C41" s="45" t="s">
        <v>844</v>
      </c>
      <c r="D41" s="101">
        <v>96</v>
      </c>
      <c r="E41" s="101">
        <v>99.001000000000005</v>
      </c>
      <c r="F41" s="102">
        <f t="shared" si="3"/>
        <v>195.001</v>
      </c>
      <c r="G41" s="24">
        <v>7</v>
      </c>
      <c r="H41" s="107">
        <v>388.00099999999998</v>
      </c>
      <c r="I41" s="46">
        <v>13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21">
        <v>5</v>
      </c>
      <c r="B42" s="45" t="s">
        <v>1041</v>
      </c>
      <c r="C42" s="45" t="s">
        <v>110</v>
      </c>
      <c r="D42" s="101">
        <v>93</v>
      </c>
      <c r="E42" s="101">
        <v>95.001000000000005</v>
      </c>
      <c r="F42" s="102">
        <f t="shared" si="3"/>
        <v>188.001</v>
      </c>
      <c r="G42" s="24">
        <v>4</v>
      </c>
      <c r="H42" s="107">
        <v>381.00400000000002</v>
      </c>
      <c r="I42" s="46">
        <v>11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4">
        <v>4</v>
      </c>
      <c r="B43" s="45" t="s">
        <v>1042</v>
      </c>
      <c r="C43" s="45" t="s">
        <v>209</v>
      </c>
      <c r="D43" s="101">
        <v>94.001999999999995</v>
      </c>
      <c r="E43" s="101">
        <v>95.001000000000005</v>
      </c>
      <c r="F43" s="102">
        <f t="shared" si="3"/>
        <v>189.00299999999999</v>
      </c>
      <c r="G43" s="24">
        <v>5</v>
      </c>
      <c r="H43" s="107">
        <v>380.005</v>
      </c>
      <c r="I43" s="46">
        <v>9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21">
        <v>1</v>
      </c>
      <c r="B44" s="27" t="s">
        <v>557</v>
      </c>
      <c r="C44" s="27" t="s">
        <v>487</v>
      </c>
      <c r="D44" s="101">
        <v>98.001000000000005</v>
      </c>
      <c r="E44" s="101">
        <v>95</v>
      </c>
      <c r="F44" s="102">
        <f t="shared" si="3"/>
        <v>193.001</v>
      </c>
      <c r="G44" s="24">
        <v>6</v>
      </c>
      <c r="H44" s="102">
        <v>381.00099999999998</v>
      </c>
      <c r="I44" s="26">
        <v>7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4">
        <v>2</v>
      </c>
      <c r="B45" s="45" t="s">
        <v>1043</v>
      </c>
      <c r="C45" s="45" t="s">
        <v>498</v>
      </c>
      <c r="D45" s="101">
        <v>93</v>
      </c>
      <c r="E45" s="101">
        <v>89</v>
      </c>
      <c r="F45" s="102">
        <f t="shared" si="3"/>
        <v>182</v>
      </c>
      <c r="G45" s="24">
        <v>1</v>
      </c>
      <c r="H45" s="107">
        <v>375</v>
      </c>
      <c r="I45" s="46">
        <v>7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1">
        <v>7</v>
      </c>
      <c r="B46" s="45" t="s">
        <v>1044</v>
      </c>
      <c r="C46" s="45" t="s">
        <v>272</v>
      </c>
      <c r="D46" s="101">
        <v>94</v>
      </c>
      <c r="E46" s="101">
        <v>92.001000000000005</v>
      </c>
      <c r="F46" s="102">
        <f t="shared" si="3"/>
        <v>186.001</v>
      </c>
      <c r="G46" s="24">
        <v>3</v>
      </c>
      <c r="H46" s="107">
        <v>377.00099999999998</v>
      </c>
      <c r="I46" s="46">
        <v>6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7">
        <v>8</v>
      </c>
      <c r="B47" s="48" t="s">
        <v>1045</v>
      </c>
      <c r="C47" s="48" t="s">
        <v>852</v>
      </c>
      <c r="D47" s="104">
        <v>94</v>
      </c>
      <c r="E47" s="104">
        <v>92.001000000000005</v>
      </c>
      <c r="F47" s="105">
        <f t="shared" si="3"/>
        <v>186.001</v>
      </c>
      <c r="G47" s="33">
        <v>3</v>
      </c>
      <c r="H47" s="108">
        <v>375.00200000000001</v>
      </c>
      <c r="I47" s="49">
        <v>5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1"/>
      <c r="B49" s="8" t="s">
        <v>1046</v>
      </c>
      <c r="C49" s="9" t="s">
        <v>1047</v>
      </c>
      <c r="D49" s="9"/>
      <c r="E49" s="9" t="s">
        <v>1038</v>
      </c>
      <c r="F49" s="8"/>
      <c r="G49" s="8"/>
      <c r="H49" s="8"/>
      <c r="I49" s="8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11">
        <v>2</v>
      </c>
      <c r="B50" s="12" t="s">
        <v>10</v>
      </c>
      <c r="C50" s="94" t="s">
        <v>11</v>
      </c>
      <c r="D50" s="60"/>
      <c r="E50" s="95"/>
      <c r="F50" s="13" t="s">
        <v>12</v>
      </c>
      <c r="G50" s="13" t="s">
        <v>13</v>
      </c>
      <c r="H50" s="13" t="s">
        <v>14</v>
      </c>
      <c r="I50" s="14" t="s">
        <v>15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5">
        <v>5</v>
      </c>
      <c r="B51" s="42" t="s">
        <v>1048</v>
      </c>
      <c r="C51" s="42" t="s">
        <v>487</v>
      </c>
      <c r="D51" s="99">
        <v>95</v>
      </c>
      <c r="E51" s="99">
        <v>99.001000000000005</v>
      </c>
      <c r="F51" s="100">
        <f t="shared" ref="F51:F58" si="4">SUM(D51,E51)</f>
        <v>194.001</v>
      </c>
      <c r="G51" s="18">
        <v>7</v>
      </c>
      <c r="H51" s="106">
        <v>390.00400000000002</v>
      </c>
      <c r="I51" s="43">
        <v>15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4">
        <v>6</v>
      </c>
      <c r="B52" s="45" t="s">
        <v>1049</v>
      </c>
      <c r="C52" s="45" t="s">
        <v>89</v>
      </c>
      <c r="D52" s="101">
        <v>96</v>
      </c>
      <c r="E52" s="101">
        <v>96.003</v>
      </c>
      <c r="F52" s="102">
        <f t="shared" si="4"/>
        <v>192.00299999999999</v>
      </c>
      <c r="G52" s="24">
        <v>6</v>
      </c>
      <c r="H52" s="107">
        <v>383.00400000000002</v>
      </c>
      <c r="I52" s="46">
        <v>13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21">
        <v>3</v>
      </c>
      <c r="B53" s="45" t="s">
        <v>1050</v>
      </c>
      <c r="C53" s="45" t="s">
        <v>586</v>
      </c>
      <c r="D53" s="101">
        <v>98.001999999999995</v>
      </c>
      <c r="E53" s="101">
        <v>97.001000000000005</v>
      </c>
      <c r="F53" s="102">
        <f t="shared" si="4"/>
        <v>195.00299999999999</v>
      </c>
      <c r="G53" s="24">
        <v>8</v>
      </c>
      <c r="H53" s="107">
        <v>382.00599999999997</v>
      </c>
      <c r="I53" s="46">
        <v>12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4">
        <v>8</v>
      </c>
      <c r="B54" s="45" t="s">
        <v>1051</v>
      </c>
      <c r="C54" s="45" t="s">
        <v>484</v>
      </c>
      <c r="D54" s="101">
        <v>94.001000000000005</v>
      </c>
      <c r="E54" s="101">
        <v>98.001000000000005</v>
      </c>
      <c r="F54" s="102">
        <f t="shared" si="4"/>
        <v>192.00200000000001</v>
      </c>
      <c r="G54" s="24">
        <v>5</v>
      </c>
      <c r="H54" s="107">
        <v>380.00300000000004</v>
      </c>
      <c r="I54" s="46">
        <v>10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21">
        <v>7</v>
      </c>
      <c r="B55" s="45" t="s">
        <v>1052</v>
      </c>
      <c r="C55" s="45" t="s">
        <v>89</v>
      </c>
      <c r="D55" s="101">
        <v>95</v>
      </c>
      <c r="E55" s="101">
        <v>89</v>
      </c>
      <c r="F55" s="102">
        <f t="shared" si="4"/>
        <v>184</v>
      </c>
      <c r="G55" s="24">
        <v>2</v>
      </c>
      <c r="H55" s="107">
        <v>373.00099999999998</v>
      </c>
      <c r="I55" s="46">
        <v>8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4">
        <v>4</v>
      </c>
      <c r="B56" s="45" t="s">
        <v>1053</v>
      </c>
      <c r="C56" s="45" t="s">
        <v>272</v>
      </c>
      <c r="D56" s="101">
        <v>93</v>
      </c>
      <c r="E56" s="101">
        <v>96</v>
      </c>
      <c r="F56" s="102">
        <f t="shared" si="4"/>
        <v>189</v>
      </c>
      <c r="G56" s="24">
        <v>4</v>
      </c>
      <c r="H56" s="107">
        <v>376</v>
      </c>
      <c r="I56" s="46">
        <v>7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4">
        <v>2</v>
      </c>
      <c r="B57" s="45" t="s">
        <v>1054</v>
      </c>
      <c r="C57" s="45" t="s">
        <v>43</v>
      </c>
      <c r="D57" s="101">
        <v>93.001000000000005</v>
      </c>
      <c r="E57" s="101">
        <v>95</v>
      </c>
      <c r="F57" s="102">
        <f t="shared" si="4"/>
        <v>188.001</v>
      </c>
      <c r="G57" s="24">
        <v>3</v>
      </c>
      <c r="H57" s="107">
        <v>373.00200000000001</v>
      </c>
      <c r="I57" s="46">
        <v>5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30">
        <v>1</v>
      </c>
      <c r="B58" s="31" t="s">
        <v>1055</v>
      </c>
      <c r="C58" s="31" t="s">
        <v>209</v>
      </c>
      <c r="D58" s="104">
        <v>94.001000000000005</v>
      </c>
      <c r="E58" s="104">
        <v>88</v>
      </c>
      <c r="F58" s="105">
        <f t="shared" si="4"/>
        <v>182.001</v>
      </c>
      <c r="G58" s="33">
        <v>1</v>
      </c>
      <c r="H58" s="105">
        <v>354.00200000000001</v>
      </c>
      <c r="I58" s="53">
        <v>2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 t="s">
        <v>537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10" t="s">
        <v>806</v>
      </c>
      <c r="E62" s="37" t="s">
        <v>167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10" t="s">
        <v>168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8E765E1-495A-4035-94DB-CA6A877FF5A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7DAD-E44E-450E-BEA4-404F62FC513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840</v>
      </c>
      <c r="C1" s="2"/>
      <c r="D1" s="3"/>
      <c r="E1" s="3"/>
      <c r="F1" s="3"/>
      <c r="G1" s="2"/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1056</v>
      </c>
      <c r="C3" s="9" t="s">
        <v>823</v>
      </c>
      <c r="D3" s="9"/>
      <c r="E3" s="9" t="s">
        <v>1057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8</v>
      </c>
      <c r="B5" s="42" t="s">
        <v>1058</v>
      </c>
      <c r="C5" s="42" t="s">
        <v>26</v>
      </c>
      <c r="D5" s="99">
        <v>98</v>
      </c>
      <c r="E5" s="99">
        <v>96.001000000000005</v>
      </c>
      <c r="F5" s="100">
        <f t="shared" ref="F5:F12" si="0">SUM(D5,E5)</f>
        <v>194.001</v>
      </c>
      <c r="G5" s="18">
        <v>7</v>
      </c>
      <c r="H5" s="106">
        <v>389.005</v>
      </c>
      <c r="I5" s="43">
        <v>15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2</v>
      </c>
      <c r="B6" s="45" t="s">
        <v>1059</v>
      </c>
      <c r="C6" s="45" t="s">
        <v>71</v>
      </c>
      <c r="D6" s="101">
        <v>99.001000000000005</v>
      </c>
      <c r="E6" s="101">
        <v>100.001</v>
      </c>
      <c r="F6" s="102">
        <f t="shared" si="0"/>
        <v>199.00200000000001</v>
      </c>
      <c r="G6" s="24">
        <v>8</v>
      </c>
      <c r="H6" s="107">
        <v>382.00400000000002</v>
      </c>
      <c r="I6" s="46">
        <v>13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6</v>
      </c>
      <c r="B7" s="45" t="s">
        <v>1060</v>
      </c>
      <c r="C7" s="45" t="s">
        <v>110</v>
      </c>
      <c r="D7" s="101">
        <v>91</v>
      </c>
      <c r="E7" s="101">
        <v>95</v>
      </c>
      <c r="F7" s="102">
        <f t="shared" si="0"/>
        <v>186</v>
      </c>
      <c r="G7" s="24">
        <v>6</v>
      </c>
      <c r="H7" s="107">
        <v>376.00200000000001</v>
      </c>
      <c r="I7" s="46">
        <v>13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3</v>
      </c>
      <c r="B8" s="45" t="s">
        <v>1061</v>
      </c>
      <c r="C8" s="45" t="s">
        <v>89</v>
      </c>
      <c r="D8" s="101">
        <v>90</v>
      </c>
      <c r="E8" s="101">
        <v>93</v>
      </c>
      <c r="F8" s="102">
        <f t="shared" si="0"/>
        <v>183</v>
      </c>
      <c r="G8" s="24">
        <v>4</v>
      </c>
      <c r="H8" s="107">
        <v>371.00099999999998</v>
      </c>
      <c r="I8" s="46">
        <v>10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5</v>
      </c>
      <c r="B9" s="45" t="s">
        <v>1062</v>
      </c>
      <c r="C9" s="45" t="s">
        <v>182</v>
      </c>
      <c r="D9" s="101">
        <v>95</v>
      </c>
      <c r="E9" s="101">
        <v>90.001000000000005</v>
      </c>
      <c r="F9" s="102">
        <f t="shared" si="0"/>
        <v>185.001</v>
      </c>
      <c r="G9" s="24">
        <v>5</v>
      </c>
      <c r="H9" s="107">
        <v>368.00200000000001</v>
      </c>
      <c r="I9" s="46">
        <v>9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7</v>
      </c>
      <c r="B10" s="45" t="s">
        <v>1063</v>
      </c>
      <c r="C10" s="45" t="s">
        <v>108</v>
      </c>
      <c r="D10" s="101">
        <v>93</v>
      </c>
      <c r="E10" s="101">
        <v>88</v>
      </c>
      <c r="F10" s="102">
        <f t="shared" si="0"/>
        <v>181</v>
      </c>
      <c r="G10" s="24">
        <v>3</v>
      </c>
      <c r="H10" s="107">
        <v>363</v>
      </c>
      <c r="I10" s="46">
        <v>6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1</v>
      </c>
      <c r="B11" s="27" t="s">
        <v>1064</v>
      </c>
      <c r="C11" s="27" t="s">
        <v>844</v>
      </c>
      <c r="D11" s="101">
        <v>91</v>
      </c>
      <c r="E11" s="101">
        <v>89</v>
      </c>
      <c r="F11" s="102">
        <f t="shared" si="0"/>
        <v>180</v>
      </c>
      <c r="G11" s="24">
        <v>2</v>
      </c>
      <c r="H11" s="102">
        <v>356</v>
      </c>
      <c r="I11" s="26">
        <v>4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7">
        <v>4</v>
      </c>
      <c r="B12" s="48" t="s">
        <v>1065</v>
      </c>
      <c r="C12" s="48" t="s">
        <v>209</v>
      </c>
      <c r="D12" s="104">
        <v>88</v>
      </c>
      <c r="E12" s="104">
        <v>82</v>
      </c>
      <c r="F12" s="105">
        <f t="shared" si="0"/>
        <v>170</v>
      </c>
      <c r="G12" s="33">
        <v>1</v>
      </c>
      <c r="H12" s="108">
        <v>337.00099999999998</v>
      </c>
      <c r="I12" s="49">
        <v>2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"/>
      <c r="B14" s="8" t="s">
        <v>1066</v>
      </c>
      <c r="C14" s="9" t="s">
        <v>1067</v>
      </c>
      <c r="D14" s="9"/>
      <c r="E14" s="9" t="s">
        <v>1068</v>
      </c>
      <c r="F14" s="8"/>
      <c r="G14" s="8"/>
      <c r="H14" s="8"/>
      <c r="I14" s="8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1">
        <v>2</v>
      </c>
      <c r="B15" s="12" t="s">
        <v>10</v>
      </c>
      <c r="C15" s="94" t="s">
        <v>11</v>
      </c>
      <c r="D15" s="60"/>
      <c r="E15" s="95"/>
      <c r="F15" s="13" t="s">
        <v>12</v>
      </c>
      <c r="G15" s="13" t="s">
        <v>13</v>
      </c>
      <c r="H15" s="13" t="s">
        <v>14</v>
      </c>
      <c r="I15" s="14" t="s">
        <v>15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5">
        <v>7</v>
      </c>
      <c r="B16" s="42" t="s">
        <v>1069</v>
      </c>
      <c r="C16" s="42" t="s">
        <v>383</v>
      </c>
      <c r="D16" s="99">
        <v>96.001000000000005</v>
      </c>
      <c r="E16" s="99">
        <v>99</v>
      </c>
      <c r="F16" s="100">
        <f t="shared" ref="F16:F23" si="1">SUM(D16,E16)</f>
        <v>195.001</v>
      </c>
      <c r="G16" s="18">
        <v>8</v>
      </c>
      <c r="H16" s="106">
        <v>387.00200000000001</v>
      </c>
      <c r="I16" s="43">
        <v>16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4">
        <v>4</v>
      </c>
      <c r="B17" s="45" t="s">
        <v>804</v>
      </c>
      <c r="C17" s="45" t="s">
        <v>101</v>
      </c>
      <c r="D17" s="101">
        <v>92</v>
      </c>
      <c r="E17" s="101">
        <v>94</v>
      </c>
      <c r="F17" s="102">
        <f t="shared" si="1"/>
        <v>186</v>
      </c>
      <c r="G17" s="24">
        <v>7</v>
      </c>
      <c r="H17" s="107">
        <v>377.00200000000001</v>
      </c>
      <c r="I17" s="46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3</v>
      </c>
      <c r="B18" s="45" t="s">
        <v>805</v>
      </c>
      <c r="C18" s="45" t="s">
        <v>487</v>
      </c>
      <c r="D18" s="101">
        <v>88</v>
      </c>
      <c r="E18" s="101">
        <v>91</v>
      </c>
      <c r="F18" s="102">
        <f t="shared" si="1"/>
        <v>179</v>
      </c>
      <c r="G18" s="24">
        <v>4</v>
      </c>
      <c r="H18" s="107">
        <v>368.00200000000001</v>
      </c>
      <c r="I18" s="46">
        <v>10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1">
        <v>5</v>
      </c>
      <c r="B19" s="45" t="s">
        <v>1070</v>
      </c>
      <c r="C19" s="45" t="s">
        <v>209</v>
      </c>
      <c r="D19" s="101">
        <v>90</v>
      </c>
      <c r="E19" s="101">
        <v>92</v>
      </c>
      <c r="F19" s="102">
        <f t="shared" si="1"/>
        <v>182</v>
      </c>
      <c r="G19" s="24">
        <v>5</v>
      </c>
      <c r="H19" s="107">
        <v>365</v>
      </c>
      <c r="I19" s="46">
        <v>10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">
        <v>8</v>
      </c>
      <c r="B20" s="45" t="s">
        <v>1071</v>
      </c>
      <c r="C20" s="45" t="s">
        <v>43</v>
      </c>
      <c r="D20" s="101">
        <v>93</v>
      </c>
      <c r="E20" s="101">
        <v>91</v>
      </c>
      <c r="F20" s="102">
        <f t="shared" si="1"/>
        <v>184</v>
      </c>
      <c r="G20" s="24">
        <v>6</v>
      </c>
      <c r="H20" s="107">
        <v>363</v>
      </c>
      <c r="I20" s="46">
        <v>10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1">
        <v>1</v>
      </c>
      <c r="B21" s="27" t="s">
        <v>1072</v>
      </c>
      <c r="C21" s="27" t="s">
        <v>498</v>
      </c>
      <c r="D21" s="101">
        <v>86</v>
      </c>
      <c r="E21" s="101">
        <v>91.001000000000005</v>
      </c>
      <c r="F21" s="102">
        <f t="shared" si="1"/>
        <v>177.001</v>
      </c>
      <c r="G21" s="24">
        <v>3</v>
      </c>
      <c r="H21" s="102">
        <v>353.00099999999998</v>
      </c>
      <c r="I21" s="26">
        <v>6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4">
        <v>2</v>
      </c>
      <c r="B22" s="45" t="s">
        <v>1073</v>
      </c>
      <c r="C22" s="45" t="s">
        <v>209</v>
      </c>
      <c r="D22" s="101">
        <v>84</v>
      </c>
      <c r="E22" s="101">
        <v>82</v>
      </c>
      <c r="F22" s="102">
        <f t="shared" si="1"/>
        <v>166</v>
      </c>
      <c r="G22" s="24">
        <v>2</v>
      </c>
      <c r="H22" s="107">
        <v>331</v>
      </c>
      <c r="I22" s="46">
        <v>3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7">
        <v>6</v>
      </c>
      <c r="B23" s="48" t="s">
        <v>1074</v>
      </c>
      <c r="C23" s="48" t="s">
        <v>844</v>
      </c>
      <c r="D23" s="104" t="s">
        <v>80</v>
      </c>
      <c r="E23" s="104"/>
      <c r="F23" s="105">
        <f t="shared" si="1"/>
        <v>0</v>
      </c>
      <c r="G23" s="33">
        <v>0</v>
      </c>
      <c r="H23" s="108">
        <v>174</v>
      </c>
      <c r="I23" s="49">
        <v>2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1"/>
      <c r="B25" s="8" t="s">
        <v>1075</v>
      </c>
      <c r="C25" s="9" t="s">
        <v>1076</v>
      </c>
      <c r="D25" s="9"/>
      <c r="E25" s="9" t="s">
        <v>1077</v>
      </c>
      <c r="F25" s="8"/>
      <c r="G25" s="8"/>
      <c r="H25" s="8"/>
      <c r="I25" s="8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11">
        <v>2</v>
      </c>
      <c r="B26" s="12" t="s">
        <v>10</v>
      </c>
      <c r="C26" s="94" t="s">
        <v>11</v>
      </c>
      <c r="D26" s="60"/>
      <c r="E26" s="95"/>
      <c r="F26" s="13" t="s">
        <v>12</v>
      </c>
      <c r="G26" s="13" t="s">
        <v>13</v>
      </c>
      <c r="H26" s="13" t="s">
        <v>14</v>
      </c>
      <c r="I26" s="14" t="s">
        <v>15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1">
        <v>8</v>
      </c>
      <c r="B27" s="42" t="s">
        <v>558</v>
      </c>
      <c r="C27" s="42" t="s">
        <v>270</v>
      </c>
      <c r="D27" s="99">
        <v>98.001999999999995</v>
      </c>
      <c r="E27" s="99">
        <v>98</v>
      </c>
      <c r="F27" s="100">
        <f t="shared" ref="F27:F34" si="2">SUM(D27,E27)</f>
        <v>196.00200000000001</v>
      </c>
      <c r="G27" s="18">
        <v>8</v>
      </c>
      <c r="H27" s="106">
        <v>391.00600000000003</v>
      </c>
      <c r="I27" s="43">
        <v>16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21">
        <v>7</v>
      </c>
      <c r="B28" s="45" t="s">
        <v>649</v>
      </c>
      <c r="C28" s="45" t="s">
        <v>270</v>
      </c>
      <c r="D28" s="101">
        <v>96.001000000000005</v>
      </c>
      <c r="E28" s="101">
        <v>92.001999999999995</v>
      </c>
      <c r="F28" s="102">
        <f t="shared" si="2"/>
        <v>188.00299999999999</v>
      </c>
      <c r="G28" s="24">
        <v>6</v>
      </c>
      <c r="H28" s="107">
        <v>375.00400000000002</v>
      </c>
      <c r="I28" s="46">
        <v>13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4">
        <v>4</v>
      </c>
      <c r="B29" s="45" t="s">
        <v>1078</v>
      </c>
      <c r="C29" s="45" t="s">
        <v>101</v>
      </c>
      <c r="D29" s="101">
        <v>95</v>
      </c>
      <c r="E29" s="101">
        <v>94</v>
      </c>
      <c r="F29" s="102">
        <f t="shared" si="2"/>
        <v>189</v>
      </c>
      <c r="G29" s="24">
        <v>7</v>
      </c>
      <c r="H29" s="107">
        <v>375.00099999999998</v>
      </c>
      <c r="I29" s="46">
        <v>12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1">
        <v>1</v>
      </c>
      <c r="B30" s="27" t="s">
        <v>1079</v>
      </c>
      <c r="C30" s="27" t="s">
        <v>101</v>
      </c>
      <c r="D30" s="101">
        <v>96.001000000000005</v>
      </c>
      <c r="E30" s="101">
        <v>91.001000000000005</v>
      </c>
      <c r="F30" s="102">
        <f t="shared" si="2"/>
        <v>187.00200000000001</v>
      </c>
      <c r="G30" s="24">
        <v>5</v>
      </c>
      <c r="H30" s="102">
        <v>373.005</v>
      </c>
      <c r="I30" s="26">
        <v>11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">
        <v>2</v>
      </c>
      <c r="B31" s="45" t="s">
        <v>1080</v>
      </c>
      <c r="C31" s="45" t="s">
        <v>1081</v>
      </c>
      <c r="D31" s="101">
        <v>77</v>
      </c>
      <c r="E31" s="101">
        <v>74</v>
      </c>
      <c r="F31" s="102">
        <f t="shared" si="2"/>
        <v>151</v>
      </c>
      <c r="G31" s="24">
        <v>4</v>
      </c>
      <c r="H31" s="107">
        <v>306</v>
      </c>
      <c r="I31" s="46">
        <v>7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4">
        <v>6</v>
      </c>
      <c r="B32" s="45" t="s">
        <v>1082</v>
      </c>
      <c r="C32" s="45" t="s">
        <v>79</v>
      </c>
      <c r="D32" s="101">
        <v>74</v>
      </c>
      <c r="E32" s="101">
        <v>76</v>
      </c>
      <c r="F32" s="102">
        <f t="shared" si="2"/>
        <v>150</v>
      </c>
      <c r="G32" s="24">
        <v>3</v>
      </c>
      <c r="H32" s="107">
        <v>303</v>
      </c>
      <c r="I32" s="46">
        <v>5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1">
        <v>5</v>
      </c>
      <c r="B33" s="45" t="s">
        <v>1083</v>
      </c>
      <c r="C33" s="45" t="s">
        <v>586</v>
      </c>
      <c r="D33" s="101">
        <v>0</v>
      </c>
      <c r="E33" s="101">
        <v>0</v>
      </c>
      <c r="F33" s="102">
        <f t="shared" si="2"/>
        <v>0</v>
      </c>
      <c r="G33" s="24">
        <v>0</v>
      </c>
      <c r="H33" s="107">
        <v>185.001</v>
      </c>
      <c r="I33" s="46">
        <v>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30">
        <v>3</v>
      </c>
      <c r="B34" s="48" t="s">
        <v>1084</v>
      </c>
      <c r="C34" s="48" t="s">
        <v>79</v>
      </c>
      <c r="D34" s="104" t="s">
        <v>137</v>
      </c>
      <c r="E34" s="104"/>
      <c r="F34" s="105">
        <f t="shared" si="2"/>
        <v>0</v>
      </c>
      <c r="G34" s="33">
        <v>0</v>
      </c>
      <c r="H34" s="108">
        <v>0</v>
      </c>
      <c r="I34" s="49">
        <v>0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 t="s">
        <v>537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10" t="s">
        <v>806</v>
      </c>
      <c r="E38" s="37" t="s">
        <v>167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10" t="s">
        <v>168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A9819F81-83AA-44DE-B640-47642C465CF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3B64-D22A-4D41-BD76-81B72B764ED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840</v>
      </c>
      <c r="C1" s="2"/>
      <c r="D1" s="3"/>
      <c r="E1" s="3"/>
      <c r="F1" s="3"/>
      <c r="G1" s="2" t="s">
        <v>274</v>
      </c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438</v>
      </c>
      <c r="D3" s="9"/>
      <c r="E3" s="9" t="s">
        <v>1085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1</v>
      </c>
      <c r="B5" s="16" t="s">
        <v>955</v>
      </c>
      <c r="C5" s="16" t="s">
        <v>71</v>
      </c>
      <c r="D5" s="100">
        <v>100.002</v>
      </c>
      <c r="E5" s="100">
        <v>98.001000000000005</v>
      </c>
      <c r="F5" s="100">
        <v>198.00299999999999</v>
      </c>
      <c r="G5" s="18">
        <v>9</v>
      </c>
      <c r="H5" s="100">
        <v>397.00599999999997</v>
      </c>
      <c r="I5" s="89">
        <v>19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9</v>
      </c>
      <c r="B6" s="45" t="s">
        <v>889</v>
      </c>
      <c r="C6" s="45" t="s">
        <v>79</v>
      </c>
      <c r="D6" s="107">
        <v>99.001999999999995</v>
      </c>
      <c r="E6" s="107">
        <v>99.003</v>
      </c>
      <c r="F6" s="102">
        <v>198.005</v>
      </c>
      <c r="G6" s="28">
        <v>10</v>
      </c>
      <c r="H6" s="107">
        <v>396.00799999999998</v>
      </c>
      <c r="I6" s="46">
        <v>19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3</v>
      </c>
      <c r="B7" s="45" t="s">
        <v>972</v>
      </c>
      <c r="C7" s="45" t="s">
        <v>108</v>
      </c>
      <c r="D7" s="107">
        <v>100.001</v>
      </c>
      <c r="E7" s="107">
        <v>98.001999999999995</v>
      </c>
      <c r="F7" s="102">
        <v>198.00299999999999</v>
      </c>
      <c r="G7" s="28">
        <v>9</v>
      </c>
      <c r="H7" s="107">
        <v>390.00599999999997</v>
      </c>
      <c r="I7" s="46">
        <v>16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10</v>
      </c>
      <c r="B8" s="45" t="s">
        <v>956</v>
      </c>
      <c r="C8" s="45" t="s">
        <v>79</v>
      </c>
      <c r="D8" s="107">
        <v>96</v>
      </c>
      <c r="E8" s="107">
        <v>100.002</v>
      </c>
      <c r="F8" s="102">
        <v>196.00200000000001</v>
      </c>
      <c r="G8" s="28">
        <v>6</v>
      </c>
      <c r="H8" s="107">
        <v>393.00600000000003</v>
      </c>
      <c r="I8" s="46">
        <v>14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5</v>
      </c>
      <c r="B9" s="45" t="s">
        <v>933</v>
      </c>
      <c r="C9" s="45" t="s">
        <v>852</v>
      </c>
      <c r="D9" s="107">
        <v>98</v>
      </c>
      <c r="E9" s="107">
        <v>98.004000000000005</v>
      </c>
      <c r="F9" s="102">
        <v>196.00400000000002</v>
      </c>
      <c r="G9" s="28">
        <v>7</v>
      </c>
      <c r="H9" s="107">
        <v>387.00700000000001</v>
      </c>
      <c r="I9" s="46">
        <v>12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7</v>
      </c>
      <c r="B10" s="45" t="s">
        <v>991</v>
      </c>
      <c r="C10" s="45" t="s">
        <v>852</v>
      </c>
      <c r="D10" s="107">
        <v>97.001000000000005</v>
      </c>
      <c r="E10" s="107">
        <v>98</v>
      </c>
      <c r="F10" s="102">
        <v>195.001</v>
      </c>
      <c r="G10" s="28">
        <v>5</v>
      </c>
      <c r="H10" s="107">
        <v>387.00200000000001</v>
      </c>
      <c r="I10" s="46">
        <v>11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4">
        <v>8</v>
      </c>
      <c r="B11" s="45" t="s">
        <v>1071</v>
      </c>
      <c r="C11" s="45" t="s">
        <v>43</v>
      </c>
      <c r="D11" s="107">
        <v>93</v>
      </c>
      <c r="E11" s="107">
        <v>91</v>
      </c>
      <c r="F11" s="102">
        <v>184</v>
      </c>
      <c r="G11" s="28">
        <v>4</v>
      </c>
      <c r="H11" s="107">
        <v>363</v>
      </c>
      <c r="I11" s="46">
        <v>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4">
        <v>2</v>
      </c>
      <c r="B12" s="45" t="s">
        <v>1019</v>
      </c>
      <c r="C12" s="45" t="s">
        <v>209</v>
      </c>
      <c r="D12" s="107">
        <v>92.001000000000005</v>
      </c>
      <c r="E12" s="107">
        <v>88</v>
      </c>
      <c r="F12" s="102">
        <v>180.001</v>
      </c>
      <c r="G12" s="28">
        <v>3</v>
      </c>
      <c r="H12" s="107">
        <v>358.00200000000001</v>
      </c>
      <c r="I12" s="46">
        <v>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4">
        <v>4</v>
      </c>
      <c r="B13" s="45" t="s">
        <v>1080</v>
      </c>
      <c r="C13" s="45" t="s">
        <v>1081</v>
      </c>
      <c r="D13" s="107">
        <v>77</v>
      </c>
      <c r="E13" s="107">
        <v>74</v>
      </c>
      <c r="F13" s="102">
        <v>151</v>
      </c>
      <c r="G13" s="28">
        <v>2</v>
      </c>
      <c r="H13" s="107">
        <v>306</v>
      </c>
      <c r="I13" s="46">
        <v>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7">
        <v>6</v>
      </c>
      <c r="B14" s="48" t="s">
        <v>1074</v>
      </c>
      <c r="C14" s="48" t="s">
        <v>844</v>
      </c>
      <c r="D14" s="108" t="s">
        <v>80</v>
      </c>
      <c r="E14" s="108" t="s">
        <v>562</v>
      </c>
      <c r="F14" s="105">
        <v>0</v>
      </c>
      <c r="G14" s="34">
        <v>0</v>
      </c>
      <c r="H14" s="108">
        <v>174</v>
      </c>
      <c r="I14" s="49">
        <v>2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 t="s">
        <v>537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277</v>
      </c>
      <c r="E18" s="37" t="s">
        <v>167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10" t="s">
        <v>168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7E115C8-BD6E-4DB6-A300-3870C9773A3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036A-4F86-4580-80DF-57DB66285F8F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274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39" t="s">
        <v>3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275</v>
      </c>
      <c r="D3" s="9"/>
      <c r="E3" s="9" t="s">
        <v>276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16</v>
      </c>
      <c r="C5" s="42" t="s">
        <v>17</v>
      </c>
      <c r="D5" s="17">
        <v>192</v>
      </c>
      <c r="E5" s="18">
        <v>10</v>
      </c>
      <c r="F5" s="17">
        <v>383</v>
      </c>
      <c r="G5" s="43">
        <v>20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10</v>
      </c>
      <c r="B6" s="45" t="s">
        <v>36</v>
      </c>
      <c r="C6" s="45" t="s">
        <v>23</v>
      </c>
      <c r="D6" s="23">
        <v>183</v>
      </c>
      <c r="E6" s="28">
        <v>9</v>
      </c>
      <c r="F6" s="23">
        <v>369</v>
      </c>
      <c r="G6" s="46">
        <v>18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2</v>
      </c>
      <c r="B7" s="45" t="s">
        <v>25</v>
      </c>
      <c r="C7" s="45" t="s">
        <v>26</v>
      </c>
      <c r="D7" s="23">
        <v>178</v>
      </c>
      <c r="E7" s="28">
        <v>7</v>
      </c>
      <c r="F7" s="23">
        <v>359</v>
      </c>
      <c r="G7" s="46">
        <v>15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9</v>
      </c>
      <c r="B8" s="45" t="s">
        <v>121</v>
      </c>
      <c r="C8" s="45" t="s">
        <v>73</v>
      </c>
      <c r="D8" s="23">
        <v>180</v>
      </c>
      <c r="E8" s="28">
        <v>8</v>
      </c>
      <c r="F8" s="23">
        <v>347</v>
      </c>
      <c r="G8" s="46">
        <v>15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7</v>
      </c>
      <c r="B9" s="45" t="s">
        <v>70</v>
      </c>
      <c r="C9" s="45" t="s">
        <v>71</v>
      </c>
      <c r="D9" s="23">
        <v>174</v>
      </c>
      <c r="E9" s="28">
        <v>6</v>
      </c>
      <c r="F9" s="23">
        <v>333</v>
      </c>
      <c r="G9" s="46">
        <v>12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1</v>
      </c>
      <c r="B10" s="22" t="s">
        <v>231</v>
      </c>
      <c r="C10" s="22" t="s">
        <v>26</v>
      </c>
      <c r="D10" s="28">
        <v>154</v>
      </c>
      <c r="E10" s="28">
        <v>4</v>
      </c>
      <c r="F10" s="25">
        <v>310</v>
      </c>
      <c r="G10" s="26">
        <v>9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4">
        <v>8</v>
      </c>
      <c r="B11" s="45" t="s">
        <v>257</v>
      </c>
      <c r="C11" s="45" t="s">
        <v>26</v>
      </c>
      <c r="D11" s="23">
        <v>163</v>
      </c>
      <c r="E11" s="28">
        <v>5</v>
      </c>
      <c r="F11" s="23">
        <v>306</v>
      </c>
      <c r="G11" s="46">
        <v>8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1">
        <v>5</v>
      </c>
      <c r="B12" s="45" t="s">
        <v>192</v>
      </c>
      <c r="C12" s="45" t="s">
        <v>26</v>
      </c>
      <c r="D12" s="23">
        <v>142</v>
      </c>
      <c r="E12" s="28">
        <v>3</v>
      </c>
      <c r="F12" s="23">
        <v>296</v>
      </c>
      <c r="G12" s="46">
        <v>7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1">
        <v>3</v>
      </c>
      <c r="B13" s="45" t="s">
        <v>266</v>
      </c>
      <c r="C13" s="45" t="s">
        <v>242</v>
      </c>
      <c r="D13" s="23">
        <v>126</v>
      </c>
      <c r="E13" s="28">
        <v>2</v>
      </c>
      <c r="F13" s="23">
        <v>259</v>
      </c>
      <c r="G13" s="46">
        <v>4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7">
        <v>6</v>
      </c>
      <c r="B14" s="48" t="s">
        <v>273</v>
      </c>
      <c r="C14" s="48" t="s">
        <v>242</v>
      </c>
      <c r="D14" s="32">
        <v>105</v>
      </c>
      <c r="E14" s="34">
        <v>1</v>
      </c>
      <c r="F14" s="32">
        <v>199</v>
      </c>
      <c r="G14" s="49">
        <v>2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10" t="s">
        <v>277</v>
      </c>
      <c r="F16" s="37" t="s">
        <v>167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168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A12E5DFB-B6EC-4A38-98D5-63128346C5E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03A3-77B2-4061-B781-B9E0DA24E41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840</v>
      </c>
      <c r="C1" s="2"/>
      <c r="D1" s="3"/>
      <c r="E1" s="3"/>
      <c r="F1" s="3"/>
      <c r="G1" s="2" t="s">
        <v>278</v>
      </c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583</v>
      </c>
      <c r="D3" s="9"/>
      <c r="E3" s="9" t="s">
        <v>858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3</v>
      </c>
      <c r="B5" s="42" t="s">
        <v>694</v>
      </c>
      <c r="C5" s="42" t="s">
        <v>40</v>
      </c>
      <c r="D5" s="106">
        <v>100.006</v>
      </c>
      <c r="E5" s="106">
        <v>100.006</v>
      </c>
      <c r="F5" s="100">
        <v>200.012</v>
      </c>
      <c r="G5" s="18">
        <v>10</v>
      </c>
      <c r="H5" s="106">
        <v>400.02300000000002</v>
      </c>
      <c r="I5" s="43">
        <v>20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7</v>
      </c>
      <c r="B6" s="45" t="s">
        <v>160</v>
      </c>
      <c r="C6" s="45" t="s">
        <v>161</v>
      </c>
      <c r="D6" s="107">
        <v>100.004</v>
      </c>
      <c r="E6" s="107">
        <v>100.004</v>
      </c>
      <c r="F6" s="102">
        <v>200.00800000000001</v>
      </c>
      <c r="G6" s="28">
        <v>9</v>
      </c>
      <c r="H6" s="107">
        <v>400.01800000000003</v>
      </c>
      <c r="I6" s="46">
        <v>18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10</v>
      </c>
      <c r="B7" s="45" t="s">
        <v>480</v>
      </c>
      <c r="C7" s="45" t="s">
        <v>481</v>
      </c>
      <c r="D7" s="107">
        <v>100.004</v>
      </c>
      <c r="E7" s="107">
        <v>99.004000000000005</v>
      </c>
      <c r="F7" s="102">
        <v>199.00800000000001</v>
      </c>
      <c r="G7" s="28">
        <v>8</v>
      </c>
      <c r="H7" s="107">
        <v>399.01800000000003</v>
      </c>
      <c r="I7" s="46">
        <v>17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2</v>
      </c>
      <c r="B8" s="45" t="s">
        <v>860</v>
      </c>
      <c r="C8" s="45" t="s">
        <v>498</v>
      </c>
      <c r="D8" s="107">
        <v>100.003</v>
      </c>
      <c r="E8" s="107">
        <v>99.001999999999995</v>
      </c>
      <c r="F8" s="102">
        <v>199.005</v>
      </c>
      <c r="G8" s="28">
        <v>7</v>
      </c>
      <c r="H8" s="107">
        <v>399.01</v>
      </c>
      <c r="I8" s="46">
        <v>12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5</v>
      </c>
      <c r="B9" s="45" t="s">
        <v>845</v>
      </c>
      <c r="C9" s="45" t="s">
        <v>40</v>
      </c>
      <c r="D9" s="107">
        <v>100.002</v>
      </c>
      <c r="E9" s="107">
        <v>98.001999999999995</v>
      </c>
      <c r="F9" s="102">
        <v>198.00399999999999</v>
      </c>
      <c r="G9" s="28">
        <v>3</v>
      </c>
      <c r="H9" s="107">
        <v>398.01400000000001</v>
      </c>
      <c r="I9" s="46">
        <v>12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6</v>
      </c>
      <c r="B10" s="45" t="s">
        <v>853</v>
      </c>
      <c r="C10" s="45" t="s">
        <v>852</v>
      </c>
      <c r="D10" s="107">
        <v>100.004</v>
      </c>
      <c r="E10" s="107">
        <v>99.001000000000005</v>
      </c>
      <c r="F10" s="102">
        <v>199.005</v>
      </c>
      <c r="G10" s="28">
        <v>7</v>
      </c>
      <c r="H10" s="107">
        <v>396.01099999999997</v>
      </c>
      <c r="I10" s="46">
        <v>9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">
        <v>9</v>
      </c>
      <c r="B11" s="45" t="s">
        <v>851</v>
      </c>
      <c r="C11" s="45" t="s">
        <v>852</v>
      </c>
      <c r="D11" s="107">
        <v>99.001999999999995</v>
      </c>
      <c r="E11" s="107">
        <v>97.001999999999995</v>
      </c>
      <c r="F11" s="102">
        <v>196.00399999999999</v>
      </c>
      <c r="G11" s="28">
        <v>2</v>
      </c>
      <c r="H11" s="107">
        <v>396.01</v>
      </c>
      <c r="I11" s="46">
        <v>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4">
        <v>8</v>
      </c>
      <c r="B12" s="45" t="s">
        <v>864</v>
      </c>
      <c r="C12" s="45" t="s">
        <v>71</v>
      </c>
      <c r="D12" s="107">
        <v>100.003</v>
      </c>
      <c r="E12" s="107">
        <v>98.003</v>
      </c>
      <c r="F12" s="102">
        <v>198.006</v>
      </c>
      <c r="G12" s="28">
        <v>4</v>
      </c>
      <c r="H12" s="107">
        <v>397.012</v>
      </c>
      <c r="I12" s="46">
        <v>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4">
        <v>4</v>
      </c>
      <c r="B13" s="45" t="s">
        <v>711</v>
      </c>
      <c r="C13" s="45" t="s">
        <v>863</v>
      </c>
      <c r="D13" s="107">
        <v>100.003</v>
      </c>
      <c r="E13" s="107">
        <v>99</v>
      </c>
      <c r="F13" s="102">
        <v>199.00299999999999</v>
      </c>
      <c r="G13" s="28">
        <v>5</v>
      </c>
      <c r="H13" s="107">
        <v>396.005</v>
      </c>
      <c r="I13" s="46">
        <v>6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30">
        <v>1</v>
      </c>
      <c r="B14" s="31" t="s">
        <v>854</v>
      </c>
      <c r="C14" s="31" t="s">
        <v>855</v>
      </c>
      <c r="D14" s="105">
        <v>99.001999999999995</v>
      </c>
      <c r="E14" s="105">
        <v>96</v>
      </c>
      <c r="F14" s="105">
        <v>195.00200000000001</v>
      </c>
      <c r="G14" s="34">
        <v>1</v>
      </c>
      <c r="H14" s="105">
        <v>395.00600000000003</v>
      </c>
      <c r="I14" s="53">
        <v>5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7</v>
      </c>
      <c r="C16" s="9" t="s">
        <v>1086</v>
      </c>
      <c r="D16" s="9"/>
      <c r="E16" s="9" t="s">
        <v>1087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1">
        <v>2</v>
      </c>
      <c r="B17" s="12" t="s">
        <v>10</v>
      </c>
      <c r="C17" s="94" t="s">
        <v>11</v>
      </c>
      <c r="D17" s="60"/>
      <c r="E17" s="95"/>
      <c r="F17" s="13" t="s">
        <v>12</v>
      </c>
      <c r="G17" s="13" t="s">
        <v>13</v>
      </c>
      <c r="H17" s="13" t="s">
        <v>14</v>
      </c>
      <c r="I17" s="14" t="s">
        <v>15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15">
        <v>9</v>
      </c>
      <c r="B18" s="42" t="s">
        <v>202</v>
      </c>
      <c r="C18" s="42" t="s">
        <v>53</v>
      </c>
      <c r="D18" s="106">
        <v>99.004000000000005</v>
      </c>
      <c r="E18" s="106">
        <v>99.001999999999995</v>
      </c>
      <c r="F18" s="100">
        <v>198.006</v>
      </c>
      <c r="G18" s="18">
        <v>9</v>
      </c>
      <c r="H18" s="106">
        <v>397.01300000000003</v>
      </c>
      <c r="I18" s="43">
        <v>17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1">
        <v>3</v>
      </c>
      <c r="B19" s="45" t="s">
        <v>213</v>
      </c>
      <c r="C19" s="45" t="s">
        <v>53</v>
      </c>
      <c r="D19" s="107">
        <v>100.004</v>
      </c>
      <c r="E19" s="107">
        <v>100.002</v>
      </c>
      <c r="F19" s="102">
        <v>200.006</v>
      </c>
      <c r="G19" s="28">
        <v>10</v>
      </c>
      <c r="H19" s="107">
        <v>398.01300000000003</v>
      </c>
      <c r="I19" s="46">
        <v>15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">
        <v>4</v>
      </c>
      <c r="B20" s="45" t="s">
        <v>875</v>
      </c>
      <c r="C20" s="45" t="s">
        <v>40</v>
      </c>
      <c r="D20" s="107">
        <v>100.002</v>
      </c>
      <c r="E20" s="107">
        <v>97</v>
      </c>
      <c r="F20" s="102">
        <v>197.00200000000001</v>
      </c>
      <c r="G20" s="28">
        <v>5</v>
      </c>
      <c r="H20" s="107">
        <v>397.00600000000003</v>
      </c>
      <c r="I20" s="46">
        <v>15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1">
        <v>5</v>
      </c>
      <c r="B21" s="45" t="s">
        <v>876</v>
      </c>
      <c r="C21" s="45" t="s">
        <v>53</v>
      </c>
      <c r="D21" s="107">
        <v>99.001999999999995</v>
      </c>
      <c r="E21" s="107">
        <v>98.003</v>
      </c>
      <c r="F21" s="102">
        <v>197.005</v>
      </c>
      <c r="G21" s="28">
        <v>7</v>
      </c>
      <c r="H21" s="107">
        <v>396.01</v>
      </c>
      <c r="I21" s="46">
        <v>14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1">
        <v>7</v>
      </c>
      <c r="B22" s="45" t="s">
        <v>751</v>
      </c>
      <c r="C22" s="45" t="s">
        <v>79</v>
      </c>
      <c r="D22" s="107">
        <v>99.001999999999995</v>
      </c>
      <c r="E22" s="107">
        <v>98.001000000000005</v>
      </c>
      <c r="F22" s="102">
        <v>197.00299999999999</v>
      </c>
      <c r="G22" s="28">
        <v>6</v>
      </c>
      <c r="H22" s="107">
        <v>396.00699999999995</v>
      </c>
      <c r="I22" s="46">
        <v>12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4">
        <v>6</v>
      </c>
      <c r="B23" s="45" t="s">
        <v>890</v>
      </c>
      <c r="C23" s="45" t="s">
        <v>481</v>
      </c>
      <c r="D23" s="107">
        <v>100.00700000000001</v>
      </c>
      <c r="E23" s="107">
        <v>97.001999999999995</v>
      </c>
      <c r="F23" s="102">
        <v>197.00900000000001</v>
      </c>
      <c r="G23" s="28">
        <v>8</v>
      </c>
      <c r="H23" s="107">
        <v>393.012</v>
      </c>
      <c r="I23" s="46">
        <v>11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4">
        <v>2</v>
      </c>
      <c r="B24" s="45" t="s">
        <v>872</v>
      </c>
      <c r="C24" s="45" t="s">
        <v>38</v>
      </c>
      <c r="D24" s="107" t="s">
        <v>80</v>
      </c>
      <c r="E24" s="107"/>
      <c r="F24" s="102">
        <v>0</v>
      </c>
      <c r="G24" s="28">
        <v>0</v>
      </c>
      <c r="H24" s="107">
        <v>200.00400000000002</v>
      </c>
      <c r="I24" s="46">
        <v>10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4">
        <v>10</v>
      </c>
      <c r="B25" s="45" t="s">
        <v>714</v>
      </c>
      <c r="C25" s="45" t="s">
        <v>481</v>
      </c>
      <c r="D25" s="107">
        <v>98.001000000000005</v>
      </c>
      <c r="E25" s="107">
        <v>98.001000000000005</v>
      </c>
      <c r="F25" s="102">
        <v>196.00200000000001</v>
      </c>
      <c r="G25" s="28">
        <v>4</v>
      </c>
      <c r="H25" s="107">
        <v>393.00400000000002</v>
      </c>
      <c r="I25" s="46">
        <v>8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21">
        <v>1</v>
      </c>
      <c r="B26" s="27" t="s">
        <v>892</v>
      </c>
      <c r="C26" s="27" t="s">
        <v>852</v>
      </c>
      <c r="D26" s="102">
        <v>99.001000000000005</v>
      </c>
      <c r="E26" s="102">
        <v>97</v>
      </c>
      <c r="F26" s="102">
        <v>196.001</v>
      </c>
      <c r="G26" s="28">
        <v>3</v>
      </c>
      <c r="H26" s="102">
        <v>391.00400000000002</v>
      </c>
      <c r="I26" s="26">
        <v>5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7">
        <v>8</v>
      </c>
      <c r="B27" s="48" t="s">
        <v>885</v>
      </c>
      <c r="C27" s="48" t="s">
        <v>535</v>
      </c>
      <c r="D27" s="108" t="s">
        <v>80</v>
      </c>
      <c r="E27" s="108"/>
      <c r="F27" s="105">
        <v>0</v>
      </c>
      <c r="G27" s="34">
        <v>0</v>
      </c>
      <c r="H27" s="108">
        <v>0</v>
      </c>
      <c r="I27" s="49">
        <v>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"/>
      <c r="B29" s="8" t="s">
        <v>46</v>
      </c>
      <c r="C29" s="9" t="s">
        <v>654</v>
      </c>
      <c r="D29" s="9"/>
      <c r="E29" s="9" t="s">
        <v>894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11">
        <v>2</v>
      </c>
      <c r="B30" s="12" t="s">
        <v>10</v>
      </c>
      <c r="C30" s="94" t="s">
        <v>11</v>
      </c>
      <c r="D30" s="60"/>
      <c r="E30" s="95"/>
      <c r="F30" s="13" t="s">
        <v>12</v>
      </c>
      <c r="G30" s="13" t="s">
        <v>13</v>
      </c>
      <c r="H30" s="13" t="s">
        <v>14</v>
      </c>
      <c r="I30" s="14" t="s">
        <v>15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1">
        <v>6</v>
      </c>
      <c r="B31" s="42" t="s">
        <v>896</v>
      </c>
      <c r="C31" s="42" t="s">
        <v>535</v>
      </c>
      <c r="D31" s="106">
        <v>100.003</v>
      </c>
      <c r="E31" s="106">
        <v>100.002</v>
      </c>
      <c r="F31" s="100">
        <v>200.005</v>
      </c>
      <c r="G31" s="18">
        <v>10</v>
      </c>
      <c r="H31" s="106">
        <v>398.00799999999998</v>
      </c>
      <c r="I31" s="43">
        <v>18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1">
        <v>7</v>
      </c>
      <c r="B32" s="45" t="s">
        <v>897</v>
      </c>
      <c r="C32" s="45" t="s">
        <v>79</v>
      </c>
      <c r="D32" s="107">
        <v>100.004</v>
      </c>
      <c r="E32" s="107">
        <v>98.001999999999995</v>
      </c>
      <c r="F32" s="102">
        <v>198.006</v>
      </c>
      <c r="G32" s="28">
        <v>9</v>
      </c>
      <c r="H32" s="107">
        <v>397.00800000000004</v>
      </c>
      <c r="I32" s="46">
        <v>18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4">
        <v>10</v>
      </c>
      <c r="B33" s="45" t="s">
        <v>895</v>
      </c>
      <c r="C33" s="45" t="s">
        <v>481</v>
      </c>
      <c r="D33" s="107">
        <v>100.001</v>
      </c>
      <c r="E33" s="107">
        <v>98.001999999999995</v>
      </c>
      <c r="F33" s="102">
        <v>198.00299999999999</v>
      </c>
      <c r="G33" s="28">
        <v>7</v>
      </c>
      <c r="H33" s="107">
        <v>398.012</v>
      </c>
      <c r="I33" s="46">
        <v>17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4">
        <v>4</v>
      </c>
      <c r="B34" s="45" t="s">
        <v>888</v>
      </c>
      <c r="C34" s="45" t="s">
        <v>481</v>
      </c>
      <c r="D34" s="107">
        <v>100.002</v>
      </c>
      <c r="E34" s="107">
        <v>98.001999999999995</v>
      </c>
      <c r="F34" s="102">
        <v>198.00399999999999</v>
      </c>
      <c r="G34" s="28">
        <v>8</v>
      </c>
      <c r="H34" s="107">
        <v>395.01</v>
      </c>
      <c r="I34" s="46">
        <v>15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1">
        <v>9</v>
      </c>
      <c r="B35" s="45" t="s">
        <v>914</v>
      </c>
      <c r="C35" s="45" t="s">
        <v>38</v>
      </c>
      <c r="D35" s="107">
        <v>99.001000000000005</v>
      </c>
      <c r="E35" s="107">
        <v>98.003</v>
      </c>
      <c r="F35" s="102">
        <v>197.00400000000002</v>
      </c>
      <c r="G35" s="28">
        <v>5</v>
      </c>
      <c r="H35" s="107">
        <v>389.00800000000004</v>
      </c>
      <c r="I35" s="46">
        <v>8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21">
        <v>1</v>
      </c>
      <c r="B36" s="27" t="s">
        <v>913</v>
      </c>
      <c r="C36" s="27" t="s">
        <v>73</v>
      </c>
      <c r="D36" s="102">
        <v>99.001999999999995</v>
      </c>
      <c r="E36" s="102">
        <v>96</v>
      </c>
      <c r="F36" s="102">
        <v>195.00200000000001</v>
      </c>
      <c r="G36" s="28">
        <v>4</v>
      </c>
      <c r="H36" s="102">
        <v>389.005</v>
      </c>
      <c r="I36" s="26">
        <v>8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21">
        <v>5</v>
      </c>
      <c r="B37" s="45" t="s">
        <v>518</v>
      </c>
      <c r="C37" s="45" t="s">
        <v>108</v>
      </c>
      <c r="D37" s="107">
        <v>97</v>
      </c>
      <c r="E37" s="107">
        <v>96</v>
      </c>
      <c r="F37" s="102">
        <v>193</v>
      </c>
      <c r="G37" s="28">
        <v>3</v>
      </c>
      <c r="H37" s="107">
        <v>389.00299999999999</v>
      </c>
      <c r="I37" s="46">
        <v>8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4">
        <v>2</v>
      </c>
      <c r="B38" s="45" t="s">
        <v>901</v>
      </c>
      <c r="C38" s="45" t="s">
        <v>535</v>
      </c>
      <c r="D38" s="107">
        <v>96.001999999999995</v>
      </c>
      <c r="E38" s="107">
        <v>96</v>
      </c>
      <c r="F38" s="102">
        <v>192.00200000000001</v>
      </c>
      <c r="G38" s="28">
        <v>2</v>
      </c>
      <c r="H38" s="107">
        <v>388.00599999999997</v>
      </c>
      <c r="I38" s="46">
        <v>8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4">
        <v>8</v>
      </c>
      <c r="B39" s="45" t="s">
        <v>489</v>
      </c>
      <c r="C39" s="45" t="s">
        <v>484</v>
      </c>
      <c r="D39" s="107">
        <v>99.001000000000005</v>
      </c>
      <c r="E39" s="107">
        <v>99.001000000000005</v>
      </c>
      <c r="F39" s="102">
        <v>198.00200000000001</v>
      </c>
      <c r="G39" s="28">
        <v>6</v>
      </c>
      <c r="H39" s="107">
        <v>388.00200000000001</v>
      </c>
      <c r="I39" s="46">
        <v>8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30">
        <v>3</v>
      </c>
      <c r="B40" s="48" t="s">
        <v>206</v>
      </c>
      <c r="C40" s="48" t="s">
        <v>71</v>
      </c>
      <c r="D40" s="108">
        <v>94</v>
      </c>
      <c r="E40" s="108">
        <v>91</v>
      </c>
      <c r="F40" s="105">
        <v>185</v>
      </c>
      <c r="G40" s="34">
        <v>1</v>
      </c>
      <c r="H40" s="108">
        <v>375</v>
      </c>
      <c r="I40" s="49">
        <v>3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1"/>
      <c r="B42" s="8" t="s">
        <v>49</v>
      </c>
      <c r="C42" s="9" t="s">
        <v>820</v>
      </c>
      <c r="D42" s="9"/>
      <c r="E42" s="9" t="s">
        <v>1088</v>
      </c>
      <c r="F42" s="8"/>
      <c r="G42" s="8"/>
      <c r="H42" s="8"/>
      <c r="I42" s="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11">
        <v>2</v>
      </c>
      <c r="B43" s="12" t="s">
        <v>10</v>
      </c>
      <c r="C43" s="94" t="s">
        <v>11</v>
      </c>
      <c r="D43" s="60"/>
      <c r="E43" s="95"/>
      <c r="F43" s="13" t="s">
        <v>12</v>
      </c>
      <c r="G43" s="13" t="s">
        <v>13</v>
      </c>
      <c r="H43" s="13" t="s">
        <v>14</v>
      </c>
      <c r="I43" s="14" t="s">
        <v>15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1">
        <v>6</v>
      </c>
      <c r="B44" s="42" t="s">
        <v>157</v>
      </c>
      <c r="C44" s="42" t="s">
        <v>79</v>
      </c>
      <c r="D44" s="106">
        <v>100.001</v>
      </c>
      <c r="E44" s="106">
        <v>98</v>
      </c>
      <c r="F44" s="100">
        <v>198.001</v>
      </c>
      <c r="G44" s="18">
        <v>8</v>
      </c>
      <c r="H44" s="106">
        <v>395.00200000000001</v>
      </c>
      <c r="I44" s="43">
        <v>16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1">
        <v>7</v>
      </c>
      <c r="B45" s="45" t="s">
        <v>919</v>
      </c>
      <c r="C45" s="45" t="s">
        <v>71</v>
      </c>
      <c r="D45" s="107">
        <v>99.001000000000005</v>
      </c>
      <c r="E45" s="107">
        <v>99.001999999999995</v>
      </c>
      <c r="F45" s="102">
        <v>198.00299999999999</v>
      </c>
      <c r="G45" s="28">
        <v>9</v>
      </c>
      <c r="H45" s="107">
        <v>392.00599999999997</v>
      </c>
      <c r="I45" s="46">
        <v>14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4">
        <v>2</v>
      </c>
      <c r="B46" s="45" t="s">
        <v>947</v>
      </c>
      <c r="C46" s="45" t="s">
        <v>498</v>
      </c>
      <c r="D46" s="107">
        <v>97.001000000000005</v>
      </c>
      <c r="E46" s="107">
        <v>98</v>
      </c>
      <c r="F46" s="102">
        <v>195.001</v>
      </c>
      <c r="G46" s="28">
        <v>4</v>
      </c>
      <c r="H46" s="107">
        <v>394.00200000000001</v>
      </c>
      <c r="I46" s="46">
        <v>13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1">
        <v>3</v>
      </c>
      <c r="B47" s="45" t="s">
        <v>920</v>
      </c>
      <c r="C47" s="45" t="s">
        <v>53</v>
      </c>
      <c r="D47" s="107">
        <v>99.001999999999995</v>
      </c>
      <c r="E47" s="107">
        <v>97.003</v>
      </c>
      <c r="F47" s="102">
        <v>196.005</v>
      </c>
      <c r="G47" s="28">
        <v>7</v>
      </c>
      <c r="H47" s="107">
        <v>391.00700000000001</v>
      </c>
      <c r="I47" s="46">
        <v>13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1">
        <v>9</v>
      </c>
      <c r="B48" s="45" t="s">
        <v>931</v>
      </c>
      <c r="C48" s="45" t="s">
        <v>855</v>
      </c>
      <c r="D48" s="107">
        <v>96.001000000000005</v>
      </c>
      <c r="E48" s="107">
        <v>98.001000000000005</v>
      </c>
      <c r="F48" s="102">
        <v>194.00200000000001</v>
      </c>
      <c r="G48" s="28">
        <v>3</v>
      </c>
      <c r="H48" s="107">
        <v>390.00599999999997</v>
      </c>
      <c r="I48" s="46">
        <v>10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21">
        <v>1</v>
      </c>
      <c r="B49" s="27" t="s">
        <v>795</v>
      </c>
      <c r="C49" s="27" t="s">
        <v>38</v>
      </c>
      <c r="D49" s="102">
        <v>99</v>
      </c>
      <c r="E49" s="102">
        <v>97.001000000000005</v>
      </c>
      <c r="F49" s="102">
        <v>196.001</v>
      </c>
      <c r="G49" s="28">
        <v>6</v>
      </c>
      <c r="H49" s="102">
        <v>390.00200000000001</v>
      </c>
      <c r="I49" s="26">
        <v>10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4">
        <v>8</v>
      </c>
      <c r="B50" s="45" t="s">
        <v>950</v>
      </c>
      <c r="C50" s="45" t="s">
        <v>101</v>
      </c>
      <c r="D50" s="107">
        <v>98.001999999999995</v>
      </c>
      <c r="E50" s="107">
        <v>97.001000000000005</v>
      </c>
      <c r="F50" s="102">
        <v>195.00299999999999</v>
      </c>
      <c r="G50" s="28">
        <v>5</v>
      </c>
      <c r="H50" s="107">
        <v>388.00299999999999</v>
      </c>
      <c r="I50" s="46">
        <v>8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4">
        <v>4</v>
      </c>
      <c r="B51" s="45" t="s">
        <v>942</v>
      </c>
      <c r="C51" s="45" t="s">
        <v>484</v>
      </c>
      <c r="D51" s="107">
        <v>95</v>
      </c>
      <c r="E51" s="107">
        <v>97.003</v>
      </c>
      <c r="F51" s="102">
        <v>192.00299999999999</v>
      </c>
      <c r="G51" s="28">
        <v>2</v>
      </c>
      <c r="H51" s="107">
        <v>381.00400000000002</v>
      </c>
      <c r="I51" s="46">
        <v>4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30">
        <v>5</v>
      </c>
      <c r="B52" s="48" t="s">
        <v>549</v>
      </c>
      <c r="C52" s="48" t="s">
        <v>484</v>
      </c>
      <c r="D52" s="108" t="s">
        <v>80</v>
      </c>
      <c r="E52" s="108" t="s">
        <v>562</v>
      </c>
      <c r="F52" s="105">
        <v>0</v>
      </c>
      <c r="G52" s="34">
        <v>0</v>
      </c>
      <c r="H52" s="108">
        <v>0</v>
      </c>
      <c r="I52" s="49">
        <v>0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1"/>
      <c r="B54" s="8" t="s">
        <v>82</v>
      </c>
      <c r="C54" s="9" t="s">
        <v>526</v>
      </c>
      <c r="D54" s="9"/>
      <c r="E54" s="9" t="s">
        <v>527</v>
      </c>
      <c r="F54" s="8"/>
      <c r="G54" s="8"/>
      <c r="H54" s="8"/>
      <c r="I54" s="8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11">
        <v>2</v>
      </c>
      <c r="B55" s="12" t="s">
        <v>10</v>
      </c>
      <c r="C55" s="94" t="s">
        <v>11</v>
      </c>
      <c r="D55" s="60"/>
      <c r="E55" s="95"/>
      <c r="F55" s="13" t="s">
        <v>12</v>
      </c>
      <c r="G55" s="13" t="s">
        <v>13</v>
      </c>
      <c r="H55" s="13" t="s">
        <v>14</v>
      </c>
      <c r="I55" s="14" t="s">
        <v>15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1">
        <v>6</v>
      </c>
      <c r="B56" s="42" t="s">
        <v>963</v>
      </c>
      <c r="C56" s="42" t="s">
        <v>19</v>
      </c>
      <c r="D56" s="106">
        <v>100.004</v>
      </c>
      <c r="E56" s="106">
        <v>98.001999999999995</v>
      </c>
      <c r="F56" s="100">
        <v>198.006</v>
      </c>
      <c r="G56" s="18">
        <v>9</v>
      </c>
      <c r="H56" s="106">
        <v>395.00700000000001</v>
      </c>
      <c r="I56" s="43">
        <v>18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21">
        <v>9</v>
      </c>
      <c r="B57" s="45" t="s">
        <v>973</v>
      </c>
      <c r="C57" s="45" t="s">
        <v>79</v>
      </c>
      <c r="D57" s="107">
        <v>97.004000000000005</v>
      </c>
      <c r="E57" s="107">
        <v>99.001000000000005</v>
      </c>
      <c r="F57" s="102">
        <v>196.005</v>
      </c>
      <c r="G57" s="28">
        <v>8</v>
      </c>
      <c r="H57" s="107">
        <v>392.005</v>
      </c>
      <c r="I57" s="46">
        <v>16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1">
        <v>7</v>
      </c>
      <c r="B58" s="45" t="s">
        <v>958</v>
      </c>
      <c r="C58" s="45" t="s">
        <v>481</v>
      </c>
      <c r="D58" s="107">
        <v>96.001000000000005</v>
      </c>
      <c r="E58" s="107">
        <v>99</v>
      </c>
      <c r="F58" s="102">
        <v>195.001</v>
      </c>
      <c r="G58" s="28">
        <v>7</v>
      </c>
      <c r="H58" s="107">
        <v>390.00300000000004</v>
      </c>
      <c r="I58" s="46">
        <v>14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1">
        <v>3</v>
      </c>
      <c r="B59" s="45" t="s">
        <v>992</v>
      </c>
      <c r="C59" s="45" t="s">
        <v>108</v>
      </c>
      <c r="D59" s="107">
        <v>97</v>
      </c>
      <c r="E59" s="107">
        <v>96</v>
      </c>
      <c r="F59" s="102">
        <v>193</v>
      </c>
      <c r="G59" s="28">
        <v>4</v>
      </c>
      <c r="H59" s="107">
        <v>387</v>
      </c>
      <c r="I59" s="46">
        <v>10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4">
        <v>2</v>
      </c>
      <c r="B60" s="45" t="s">
        <v>994</v>
      </c>
      <c r="C60" s="45" t="s">
        <v>995</v>
      </c>
      <c r="D60" s="107">
        <v>99.003</v>
      </c>
      <c r="E60" s="107">
        <v>95.001000000000005</v>
      </c>
      <c r="F60" s="102">
        <v>194.00400000000002</v>
      </c>
      <c r="G60" s="28">
        <v>6</v>
      </c>
      <c r="H60" s="107">
        <v>380.005</v>
      </c>
      <c r="I60" s="46">
        <v>8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4">
        <v>8</v>
      </c>
      <c r="B61" s="45" t="s">
        <v>968</v>
      </c>
      <c r="C61" s="45" t="s">
        <v>852</v>
      </c>
      <c r="D61" s="107">
        <v>94</v>
      </c>
      <c r="E61" s="107">
        <v>97.001999999999995</v>
      </c>
      <c r="F61" s="102">
        <v>191.00200000000001</v>
      </c>
      <c r="G61" s="28">
        <v>3</v>
      </c>
      <c r="H61" s="107">
        <v>381.00300000000004</v>
      </c>
      <c r="I61" s="46">
        <v>7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21">
        <v>1</v>
      </c>
      <c r="B62" s="27" t="s">
        <v>500</v>
      </c>
      <c r="C62" s="27" t="s">
        <v>484</v>
      </c>
      <c r="D62" s="102">
        <v>94.001000000000005</v>
      </c>
      <c r="E62" s="102">
        <v>95</v>
      </c>
      <c r="F62" s="102">
        <v>189.001</v>
      </c>
      <c r="G62" s="28">
        <v>2</v>
      </c>
      <c r="H62" s="102">
        <v>380.00200000000001</v>
      </c>
      <c r="I62" s="26">
        <v>7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4">
        <v>4</v>
      </c>
      <c r="B63" s="45" t="s">
        <v>978</v>
      </c>
      <c r="C63" s="45" t="s">
        <v>535</v>
      </c>
      <c r="D63" s="107">
        <v>98</v>
      </c>
      <c r="E63" s="107">
        <v>96</v>
      </c>
      <c r="F63" s="102">
        <v>194</v>
      </c>
      <c r="G63" s="28">
        <v>5</v>
      </c>
      <c r="H63" s="107">
        <v>380</v>
      </c>
      <c r="I63" s="46">
        <v>6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30">
        <v>5</v>
      </c>
      <c r="B64" s="48" t="s">
        <v>1006</v>
      </c>
      <c r="C64" s="48" t="s">
        <v>108</v>
      </c>
      <c r="D64" s="108">
        <v>94</v>
      </c>
      <c r="E64" s="108">
        <v>94</v>
      </c>
      <c r="F64" s="105">
        <v>188</v>
      </c>
      <c r="G64" s="34">
        <v>1</v>
      </c>
      <c r="H64" s="108">
        <v>375</v>
      </c>
      <c r="I64" s="49">
        <v>4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 t="s">
        <v>537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10" t="s">
        <v>277</v>
      </c>
      <c r="E68" s="37" t="s">
        <v>167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10" t="s">
        <v>168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61BF974-6AD6-44B7-9F7E-7AE456F6641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AF9D-F652-46E0-BF69-0B39819EA6F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5"/>
      <c r="B1" s="2" t="s">
        <v>840</v>
      </c>
      <c r="C1" s="2"/>
      <c r="D1" s="3"/>
      <c r="E1" s="3"/>
      <c r="F1" s="3"/>
      <c r="G1" s="2" t="s">
        <v>278</v>
      </c>
      <c r="H1" s="3"/>
      <c r="I1" s="4" t="s">
        <v>765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85</v>
      </c>
      <c r="C3" s="9" t="s">
        <v>1089</v>
      </c>
      <c r="D3" s="9"/>
      <c r="E3" s="9" t="s">
        <v>1090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1</v>
      </c>
      <c r="B5" s="16" t="s">
        <v>1033</v>
      </c>
      <c r="C5" s="16" t="s">
        <v>108</v>
      </c>
      <c r="D5" s="100">
        <v>96.001999999999995</v>
      </c>
      <c r="E5" s="100">
        <v>97.001999999999995</v>
      </c>
      <c r="F5" s="100">
        <v>193.00399999999999</v>
      </c>
      <c r="G5" s="18">
        <v>9</v>
      </c>
      <c r="H5" s="100">
        <v>386.00599999999997</v>
      </c>
      <c r="I5" s="89">
        <v>17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7</v>
      </c>
      <c r="B6" s="45" t="s">
        <v>1013</v>
      </c>
      <c r="C6" s="45" t="s">
        <v>687</v>
      </c>
      <c r="D6" s="107">
        <v>96.001000000000005</v>
      </c>
      <c r="E6" s="107">
        <v>95</v>
      </c>
      <c r="F6" s="102">
        <v>191.001</v>
      </c>
      <c r="G6" s="28">
        <v>7</v>
      </c>
      <c r="H6" s="107">
        <v>386.00400000000002</v>
      </c>
      <c r="I6" s="46">
        <v>16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6</v>
      </c>
      <c r="B7" s="45" t="s">
        <v>254</v>
      </c>
      <c r="C7" s="45" t="s">
        <v>43</v>
      </c>
      <c r="D7" s="107">
        <v>94.001000000000005</v>
      </c>
      <c r="E7" s="107">
        <v>96.001000000000005</v>
      </c>
      <c r="F7" s="102">
        <v>190.00200000000001</v>
      </c>
      <c r="G7" s="28">
        <v>6</v>
      </c>
      <c r="H7" s="107">
        <v>381.00400000000002</v>
      </c>
      <c r="I7" s="46">
        <v>13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3</v>
      </c>
      <c r="B8" s="45" t="s">
        <v>1014</v>
      </c>
      <c r="C8" s="45" t="s">
        <v>535</v>
      </c>
      <c r="D8" s="107">
        <v>96</v>
      </c>
      <c r="E8" s="107">
        <v>96.001000000000005</v>
      </c>
      <c r="F8" s="102">
        <v>192.001</v>
      </c>
      <c r="G8" s="28">
        <v>8</v>
      </c>
      <c r="H8" s="107">
        <v>381.00200000000001</v>
      </c>
      <c r="I8" s="46">
        <v>13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">
        <v>4</v>
      </c>
      <c r="B9" s="45" t="s">
        <v>1024</v>
      </c>
      <c r="C9" s="45" t="s">
        <v>535</v>
      </c>
      <c r="D9" s="107">
        <v>92</v>
      </c>
      <c r="E9" s="107">
        <v>91</v>
      </c>
      <c r="F9" s="102">
        <v>183</v>
      </c>
      <c r="G9" s="28">
        <v>2</v>
      </c>
      <c r="H9" s="107">
        <v>374.00200000000001</v>
      </c>
      <c r="I9" s="46">
        <v>9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9</v>
      </c>
      <c r="B10" s="45" t="s">
        <v>1018</v>
      </c>
      <c r="C10" s="45" t="s">
        <v>498</v>
      </c>
      <c r="D10" s="107">
        <v>97</v>
      </c>
      <c r="E10" s="107">
        <v>90</v>
      </c>
      <c r="F10" s="102">
        <v>187</v>
      </c>
      <c r="G10" s="28">
        <v>4</v>
      </c>
      <c r="H10" s="107">
        <v>371.00099999999998</v>
      </c>
      <c r="I10" s="46">
        <v>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4">
        <v>2</v>
      </c>
      <c r="B11" s="45" t="s">
        <v>1025</v>
      </c>
      <c r="C11" s="45" t="s">
        <v>484</v>
      </c>
      <c r="D11" s="107">
        <v>95</v>
      </c>
      <c r="E11" s="107">
        <v>92.001000000000005</v>
      </c>
      <c r="F11" s="102">
        <v>187.001</v>
      </c>
      <c r="G11" s="28">
        <v>5</v>
      </c>
      <c r="H11" s="107">
        <v>362.00099999999998</v>
      </c>
      <c r="I11" s="46">
        <v>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4">
        <v>8</v>
      </c>
      <c r="B12" s="45" t="s">
        <v>1035</v>
      </c>
      <c r="C12" s="45" t="s">
        <v>108</v>
      </c>
      <c r="D12" s="107">
        <v>90</v>
      </c>
      <c r="E12" s="107">
        <v>93.001000000000005</v>
      </c>
      <c r="F12" s="102">
        <v>183.001</v>
      </c>
      <c r="G12" s="28">
        <v>3</v>
      </c>
      <c r="H12" s="107">
        <v>367.00099999999998</v>
      </c>
      <c r="I12" s="46">
        <v>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5</v>
      </c>
      <c r="B13" s="48" t="s">
        <v>1027</v>
      </c>
      <c r="C13" s="48" t="s">
        <v>498</v>
      </c>
      <c r="D13" s="108">
        <v>83</v>
      </c>
      <c r="E13" s="108">
        <v>80.001000000000005</v>
      </c>
      <c r="F13" s="105">
        <v>163.001</v>
      </c>
      <c r="G13" s="34">
        <v>1</v>
      </c>
      <c r="H13" s="108">
        <v>338.00099999999998</v>
      </c>
      <c r="I13" s="49">
        <v>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111</v>
      </c>
      <c r="C15" s="9" t="s">
        <v>1091</v>
      </c>
      <c r="D15" s="9"/>
      <c r="E15" s="9" t="s">
        <v>1092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8</v>
      </c>
      <c r="B17" s="42" t="s">
        <v>1051</v>
      </c>
      <c r="C17" s="42" t="s">
        <v>484</v>
      </c>
      <c r="D17" s="106">
        <v>94.001000000000005</v>
      </c>
      <c r="E17" s="106">
        <v>98.001000000000005</v>
      </c>
      <c r="F17" s="100">
        <v>192.00200000000001</v>
      </c>
      <c r="G17" s="18">
        <v>6</v>
      </c>
      <c r="H17" s="106">
        <v>380.00300000000004</v>
      </c>
      <c r="I17" s="43">
        <v>12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4">
        <v>2</v>
      </c>
      <c r="B18" s="45" t="s">
        <v>1059</v>
      </c>
      <c r="C18" s="45" t="s">
        <v>71</v>
      </c>
      <c r="D18" s="107">
        <v>99.001000000000005</v>
      </c>
      <c r="E18" s="107">
        <v>100.001</v>
      </c>
      <c r="F18" s="102">
        <v>199.00200000000001</v>
      </c>
      <c r="G18" s="28">
        <v>8</v>
      </c>
      <c r="H18" s="107">
        <v>382.00400000000002</v>
      </c>
      <c r="I18" s="46">
        <v>11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">
        <v>4</v>
      </c>
      <c r="B19" s="45" t="s">
        <v>547</v>
      </c>
      <c r="C19" s="45" t="s">
        <v>487</v>
      </c>
      <c r="D19" s="107">
        <v>97.001999999999995</v>
      </c>
      <c r="E19" s="107">
        <v>98</v>
      </c>
      <c r="F19" s="102">
        <v>195.00200000000001</v>
      </c>
      <c r="G19" s="28">
        <v>7</v>
      </c>
      <c r="H19" s="107">
        <v>380.00200000000001</v>
      </c>
      <c r="I19" s="46">
        <v>11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">
        <v>6</v>
      </c>
      <c r="B20" s="45" t="s">
        <v>804</v>
      </c>
      <c r="C20" s="45" t="s">
        <v>101</v>
      </c>
      <c r="D20" s="107">
        <v>92</v>
      </c>
      <c r="E20" s="107">
        <v>94</v>
      </c>
      <c r="F20" s="102">
        <v>186</v>
      </c>
      <c r="G20" s="28">
        <v>4</v>
      </c>
      <c r="H20" s="107">
        <v>377.00200000000001</v>
      </c>
      <c r="I20" s="46">
        <v>11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1">
        <v>1</v>
      </c>
      <c r="B21" s="27" t="s">
        <v>1043</v>
      </c>
      <c r="C21" s="27" t="s">
        <v>498</v>
      </c>
      <c r="D21" s="102">
        <v>93</v>
      </c>
      <c r="E21" s="102">
        <v>89</v>
      </c>
      <c r="F21" s="102">
        <v>182</v>
      </c>
      <c r="G21" s="28">
        <v>3</v>
      </c>
      <c r="H21" s="102">
        <v>375</v>
      </c>
      <c r="I21" s="26">
        <v>11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1">
        <v>3</v>
      </c>
      <c r="B22" s="45" t="s">
        <v>1079</v>
      </c>
      <c r="C22" s="45" t="s">
        <v>101</v>
      </c>
      <c r="D22" s="107">
        <v>96.001000000000005</v>
      </c>
      <c r="E22" s="107">
        <v>91.001000000000005</v>
      </c>
      <c r="F22" s="102">
        <v>187.00200000000001</v>
      </c>
      <c r="G22" s="28">
        <v>5</v>
      </c>
      <c r="H22" s="107">
        <v>373.005</v>
      </c>
      <c r="I22" s="46">
        <v>10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1">
        <v>5</v>
      </c>
      <c r="B23" s="45" t="s">
        <v>1072</v>
      </c>
      <c r="C23" s="45" t="s">
        <v>498</v>
      </c>
      <c r="D23" s="107">
        <v>86</v>
      </c>
      <c r="E23" s="107">
        <v>91.001000000000005</v>
      </c>
      <c r="F23" s="102">
        <v>177.001</v>
      </c>
      <c r="G23" s="28">
        <v>2</v>
      </c>
      <c r="H23" s="107">
        <v>353.00099999999998</v>
      </c>
      <c r="I23" s="46">
        <v>4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30">
        <v>7</v>
      </c>
      <c r="B24" s="48" t="s">
        <v>1084</v>
      </c>
      <c r="C24" s="48" t="s">
        <v>79</v>
      </c>
      <c r="D24" s="108" t="s">
        <v>137</v>
      </c>
      <c r="E24" s="108" t="s">
        <v>562</v>
      </c>
      <c r="F24" s="105">
        <v>0</v>
      </c>
      <c r="G24" s="34">
        <v>0</v>
      </c>
      <c r="H24" s="108">
        <v>0</v>
      </c>
      <c r="I24" s="49">
        <v>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 t="s">
        <v>537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10" t="s">
        <v>277</v>
      </c>
      <c r="E28" s="37" t="s">
        <v>167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10" t="s">
        <v>168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2F62903-075A-4A91-91D0-B1F1B81F164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5644-908E-4543-A2D1-4020C7E60734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1093</v>
      </c>
      <c r="B1" s="2"/>
      <c r="C1" s="2"/>
      <c r="D1" s="3"/>
      <c r="E1" s="3"/>
      <c r="F1" s="3"/>
      <c r="G1" s="55"/>
      <c r="H1" s="3"/>
      <c r="I1" s="4" t="s">
        <v>477</v>
      </c>
      <c r="J1" s="56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1094</v>
      </c>
      <c r="B4" s="60"/>
      <c r="C4" s="61">
        <v>594</v>
      </c>
      <c r="D4" s="60"/>
      <c r="E4" s="62" t="s">
        <v>15</v>
      </c>
      <c r="F4" s="109">
        <f>SUM(F5:F7)</f>
        <v>579.01300000000003</v>
      </c>
      <c r="G4" s="64" t="s">
        <v>291</v>
      </c>
      <c r="H4" s="59" t="s">
        <v>1095</v>
      </c>
      <c r="I4" s="60"/>
      <c r="J4" s="61">
        <v>593</v>
      </c>
      <c r="K4" s="60"/>
      <c r="L4" s="62" t="s">
        <v>15</v>
      </c>
      <c r="M4" s="109">
        <f>SUM(M5:M7)</f>
        <v>594.01600000000008</v>
      </c>
      <c r="N4"/>
    </row>
    <row r="5" spans="1:25" ht="15.75" customHeight="1" x14ac:dyDescent="0.3">
      <c r="A5" s="146" t="s">
        <v>874</v>
      </c>
      <c r="B5" s="111"/>
      <c r="C5" s="112"/>
      <c r="D5" s="117">
        <v>96.003</v>
      </c>
      <c r="E5" s="117">
        <v>90</v>
      </c>
      <c r="F5" s="118">
        <f>SUM(D5:E5)</f>
        <v>186.00299999999999</v>
      </c>
      <c r="G5"/>
      <c r="H5" s="146" t="s">
        <v>594</v>
      </c>
      <c r="I5" s="111"/>
      <c r="J5" s="112"/>
      <c r="K5" s="117">
        <v>100.002</v>
      </c>
      <c r="L5" s="117">
        <v>98.004999999999995</v>
      </c>
      <c r="M5" s="118">
        <f>SUM(K5:L5)</f>
        <v>198.00700000000001</v>
      </c>
      <c r="N5"/>
    </row>
    <row r="6" spans="1:25" ht="15.75" customHeight="1" x14ac:dyDescent="0.3">
      <c r="A6" s="114" t="s">
        <v>848</v>
      </c>
      <c r="B6" s="115"/>
      <c r="C6" s="116"/>
      <c r="D6" s="117">
        <v>99.004000000000005</v>
      </c>
      <c r="E6" s="117">
        <v>96</v>
      </c>
      <c r="F6" s="147">
        <f>SUM(D6:E6)</f>
        <v>195.00400000000002</v>
      </c>
      <c r="G6"/>
      <c r="H6" s="114" t="s">
        <v>483</v>
      </c>
      <c r="I6" s="115"/>
      <c r="J6" s="116"/>
      <c r="K6" s="117">
        <v>99.003</v>
      </c>
      <c r="L6" s="117">
        <v>99.001000000000005</v>
      </c>
      <c r="M6" s="147">
        <f>SUM(K6:L6)</f>
        <v>198.00400000000002</v>
      </c>
      <c r="N6"/>
    </row>
    <row r="7" spans="1:25" ht="15.75" customHeight="1" x14ac:dyDescent="0.3">
      <c r="A7" s="119" t="s">
        <v>864</v>
      </c>
      <c r="B7" s="120"/>
      <c r="C7" s="121"/>
      <c r="D7" s="104">
        <v>100.003</v>
      </c>
      <c r="E7" s="104">
        <v>98.003</v>
      </c>
      <c r="F7" s="148">
        <f>SUM(D7:E7)</f>
        <v>198.006</v>
      </c>
      <c r="G7"/>
      <c r="H7" s="119" t="s">
        <v>862</v>
      </c>
      <c r="I7" s="120"/>
      <c r="J7" s="121"/>
      <c r="K7" s="104">
        <v>100.003</v>
      </c>
      <c r="L7" s="104">
        <v>98.001999999999995</v>
      </c>
      <c r="M7" s="148">
        <f>SUM(K7:L7)</f>
        <v>198.005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59" t="s">
        <v>1096</v>
      </c>
      <c r="B9" s="60"/>
      <c r="C9" s="61">
        <v>595</v>
      </c>
      <c r="D9" s="60"/>
      <c r="E9" s="62" t="s">
        <v>15</v>
      </c>
      <c r="F9" s="109">
        <f>SUM(F10:F12)</f>
        <v>597.02</v>
      </c>
      <c r="G9" s="64" t="s">
        <v>291</v>
      </c>
      <c r="H9" s="59" t="s">
        <v>1097</v>
      </c>
      <c r="I9" s="60"/>
      <c r="J9" s="61">
        <v>593</v>
      </c>
      <c r="K9" s="60"/>
      <c r="L9" s="62" t="s">
        <v>15</v>
      </c>
      <c r="M9" s="109">
        <f>SUM(M10:M12)</f>
        <v>593.01200000000006</v>
      </c>
      <c r="N9"/>
    </row>
    <row r="10" spans="1:25" ht="15.75" customHeight="1" x14ac:dyDescent="0.3">
      <c r="A10" s="146" t="s">
        <v>859</v>
      </c>
      <c r="B10" s="111"/>
      <c r="C10" s="112"/>
      <c r="D10" s="117">
        <v>100.005</v>
      </c>
      <c r="E10" s="117">
        <v>100.002</v>
      </c>
      <c r="F10" s="118">
        <f>SUM(D10:E10)</f>
        <v>200.00700000000001</v>
      </c>
      <c r="G10"/>
      <c r="H10" s="146" t="s">
        <v>882</v>
      </c>
      <c r="I10" s="111"/>
      <c r="J10" s="112"/>
      <c r="K10" s="117">
        <v>100.001</v>
      </c>
      <c r="L10" s="117">
        <v>98.001000000000005</v>
      </c>
      <c r="M10" s="118">
        <f>SUM(K10:L10)</f>
        <v>198.00200000000001</v>
      </c>
      <c r="N10"/>
    </row>
    <row r="11" spans="1:25" ht="15.75" customHeight="1" x14ac:dyDescent="0.3">
      <c r="A11" s="114" t="s">
        <v>508</v>
      </c>
      <c r="B11" s="115"/>
      <c r="C11" s="116"/>
      <c r="D11" s="117">
        <v>100.003</v>
      </c>
      <c r="E11" s="117">
        <v>99.004000000000005</v>
      </c>
      <c r="F11" s="147">
        <f>SUM(D11:E11)</f>
        <v>199.00700000000001</v>
      </c>
      <c r="G11"/>
      <c r="H11" s="114" t="s">
        <v>714</v>
      </c>
      <c r="I11" s="115"/>
      <c r="J11" s="116"/>
      <c r="K11" s="117">
        <v>98.001000000000005</v>
      </c>
      <c r="L11" s="117">
        <v>98.001000000000005</v>
      </c>
      <c r="M11" s="147">
        <f>SUM(K11:L11)</f>
        <v>196.00200000000001</v>
      </c>
      <c r="N11"/>
    </row>
    <row r="12" spans="1:25" ht="15.75" customHeight="1" x14ac:dyDescent="0.3">
      <c r="A12" s="119" t="s">
        <v>502</v>
      </c>
      <c r="B12" s="120"/>
      <c r="C12" s="121"/>
      <c r="D12" s="104">
        <v>100.004</v>
      </c>
      <c r="E12" s="104">
        <v>98.001999999999995</v>
      </c>
      <c r="F12" s="148">
        <f>SUM(D12:E12)</f>
        <v>198.006</v>
      </c>
      <c r="G12"/>
      <c r="H12" s="119" t="s">
        <v>480</v>
      </c>
      <c r="I12" s="120"/>
      <c r="J12" s="121"/>
      <c r="K12" s="104">
        <v>100.004</v>
      </c>
      <c r="L12" s="104">
        <v>99.004000000000005</v>
      </c>
      <c r="M12" s="148">
        <f>SUM(K12:L12)</f>
        <v>199.00800000000001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9" t="s">
        <v>1098</v>
      </c>
      <c r="B14" s="60"/>
      <c r="C14" s="61">
        <v>595</v>
      </c>
      <c r="D14" s="60"/>
      <c r="E14" s="62" t="s">
        <v>15</v>
      </c>
      <c r="F14" s="109">
        <f>SUM(F15:F17)</f>
        <v>591.01900000000001</v>
      </c>
      <c r="G14" s="64" t="s">
        <v>291</v>
      </c>
      <c r="H14" s="59" t="s">
        <v>1099</v>
      </c>
      <c r="I14" s="60"/>
      <c r="J14" s="61">
        <v>596</v>
      </c>
      <c r="K14" s="60"/>
      <c r="L14" s="62" t="s">
        <v>15</v>
      </c>
      <c r="M14" s="109">
        <f>SUM(M15:M17)</f>
        <v>598.024</v>
      </c>
      <c r="N14"/>
    </row>
    <row r="15" spans="1:25" ht="15.75" customHeight="1" x14ac:dyDescent="0.3">
      <c r="A15" s="146" t="s">
        <v>856</v>
      </c>
      <c r="B15" s="111"/>
      <c r="C15" s="112"/>
      <c r="D15" s="117">
        <v>98.003</v>
      </c>
      <c r="E15" s="117">
        <v>96.001999999999995</v>
      </c>
      <c r="F15" s="118">
        <f>SUM(D15:E15)</f>
        <v>194.005</v>
      </c>
      <c r="G15"/>
      <c r="H15" s="146" t="s">
        <v>694</v>
      </c>
      <c r="I15" s="111"/>
      <c r="J15" s="112"/>
      <c r="K15" s="117">
        <v>100.006</v>
      </c>
      <c r="L15" s="117">
        <v>100.006</v>
      </c>
      <c r="M15" s="118">
        <f>SUM(K15:L15)</f>
        <v>200.012</v>
      </c>
      <c r="N15"/>
    </row>
    <row r="16" spans="1:25" ht="15.75" customHeight="1" x14ac:dyDescent="0.3">
      <c r="A16" s="114" t="s">
        <v>853</v>
      </c>
      <c r="B16" s="115"/>
      <c r="C16" s="116"/>
      <c r="D16" s="117">
        <v>100.004</v>
      </c>
      <c r="E16" s="117">
        <v>99.001000000000005</v>
      </c>
      <c r="F16" s="147">
        <f>SUM(D16:E16)</f>
        <v>199.005</v>
      </c>
      <c r="G16"/>
      <c r="H16" s="114" t="s">
        <v>881</v>
      </c>
      <c r="I16" s="115"/>
      <c r="J16" s="116"/>
      <c r="K16" s="117">
        <v>100.005</v>
      </c>
      <c r="L16" s="117">
        <v>100.003</v>
      </c>
      <c r="M16" s="147">
        <f>SUM(K16:L16)</f>
        <v>200.00799999999998</v>
      </c>
      <c r="N16"/>
    </row>
    <row r="17" spans="1:20" ht="15.75" customHeight="1" x14ac:dyDescent="0.3">
      <c r="A17" s="119" t="s">
        <v>851</v>
      </c>
      <c r="B17" s="120"/>
      <c r="C17" s="121"/>
      <c r="D17" s="104">
        <v>99.006</v>
      </c>
      <c r="E17" s="104">
        <v>99.003</v>
      </c>
      <c r="F17" s="148">
        <f>SUM(D17:E17)</f>
        <v>198.00900000000001</v>
      </c>
      <c r="G17"/>
      <c r="H17" s="119" t="s">
        <v>845</v>
      </c>
      <c r="I17" s="120"/>
      <c r="J17" s="121"/>
      <c r="K17" s="104">
        <v>100.002</v>
      </c>
      <c r="L17" s="104">
        <v>98.001999999999995</v>
      </c>
      <c r="M17" s="148">
        <f>SUM(K17:L17)</f>
        <v>198.00399999999999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1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1100</v>
      </c>
      <c r="E20" s="10"/>
      <c r="H20" s="72" t="s">
        <v>1099</v>
      </c>
      <c r="I20" s="24">
        <v>2</v>
      </c>
      <c r="J20" s="24">
        <v>2</v>
      </c>
      <c r="K20" s="24"/>
      <c r="L20" s="24"/>
      <c r="M20" s="139">
        <v>1196.0520000000001</v>
      </c>
      <c r="N20" s="67">
        <v>4</v>
      </c>
    </row>
    <row r="21" spans="1:20" ht="15.75" customHeight="1" x14ac:dyDescent="0.3">
      <c r="B21" s="73" t="s">
        <v>1101</v>
      </c>
      <c r="E21" s="10"/>
      <c r="H21" s="129" t="s">
        <v>1096</v>
      </c>
      <c r="I21" s="28">
        <v>2</v>
      </c>
      <c r="J21" s="28">
        <v>2</v>
      </c>
      <c r="K21" s="28"/>
      <c r="L21" s="28"/>
      <c r="M21" s="128">
        <v>1196.039</v>
      </c>
      <c r="N21" s="29">
        <v>4</v>
      </c>
    </row>
    <row r="22" spans="1:20" ht="15.75" customHeight="1" x14ac:dyDescent="0.3">
      <c r="B22" s="9" t="s">
        <v>304</v>
      </c>
      <c r="E22" s="10"/>
      <c r="H22" s="68" t="s">
        <v>1097</v>
      </c>
      <c r="I22" s="28">
        <v>2</v>
      </c>
      <c r="J22" s="28">
        <v>1</v>
      </c>
      <c r="K22" s="28"/>
      <c r="L22" s="28">
        <v>1</v>
      </c>
      <c r="M22" s="128">
        <v>1189.029</v>
      </c>
      <c r="N22" s="29">
        <v>2</v>
      </c>
    </row>
    <row r="23" spans="1:20" ht="15.75" customHeight="1" x14ac:dyDescent="0.3">
      <c r="H23" s="68" t="s">
        <v>1095</v>
      </c>
      <c r="I23" s="28">
        <v>2</v>
      </c>
      <c r="J23" s="28">
        <v>1</v>
      </c>
      <c r="K23" s="28"/>
      <c r="L23" s="28">
        <v>1</v>
      </c>
      <c r="M23" s="128">
        <v>1181.037</v>
      </c>
      <c r="N23" s="29">
        <v>2</v>
      </c>
    </row>
    <row r="24" spans="1:20" ht="15.75" customHeight="1" x14ac:dyDescent="0.3">
      <c r="H24" s="129" t="s">
        <v>1098</v>
      </c>
      <c r="I24" s="28">
        <v>2</v>
      </c>
      <c r="J24" s="28"/>
      <c r="K24" s="28"/>
      <c r="L24" s="28">
        <v>2</v>
      </c>
      <c r="M24" s="128">
        <v>1181.0319999999999</v>
      </c>
      <c r="N24" s="29">
        <v>0</v>
      </c>
    </row>
    <row r="25" spans="1:20" ht="15.75" customHeight="1" x14ac:dyDescent="0.3">
      <c r="H25" s="69" t="s">
        <v>1094</v>
      </c>
      <c r="I25" s="52">
        <v>2</v>
      </c>
      <c r="J25" s="52"/>
      <c r="K25" s="52"/>
      <c r="L25" s="52">
        <v>2</v>
      </c>
      <c r="M25" s="149">
        <v>1170.028</v>
      </c>
      <c r="N25" s="53">
        <v>0</v>
      </c>
    </row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6"/>
      <c r="F27" s="75"/>
      <c r="G27" s="76"/>
      <c r="H27" s="75"/>
      <c r="I27" s="75"/>
      <c r="J27" s="75"/>
      <c r="K27" s="75"/>
      <c r="L27" s="75"/>
      <c r="M27" s="75"/>
      <c r="N27" s="75"/>
      <c r="P27" s="7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9" t="s">
        <v>1102</v>
      </c>
      <c r="B30" s="60"/>
      <c r="C30" s="61">
        <v>589</v>
      </c>
      <c r="D30" s="60"/>
      <c r="E30" s="62" t="s">
        <v>15</v>
      </c>
      <c r="F30" s="109">
        <f>SUM(F31:F33)</f>
        <v>591.01599999999996</v>
      </c>
      <c r="G30" s="64" t="s">
        <v>291</v>
      </c>
      <c r="H30" s="59" t="s">
        <v>1103</v>
      </c>
      <c r="I30" s="60"/>
      <c r="J30" s="61">
        <v>589</v>
      </c>
      <c r="K30" s="60"/>
      <c r="L30" s="62" t="s">
        <v>15</v>
      </c>
      <c r="M30" s="109">
        <f>SUM(M31:M33)</f>
        <v>594.01499999999999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46" t="s">
        <v>920</v>
      </c>
      <c r="B31" s="111"/>
      <c r="C31" s="112"/>
      <c r="D31" s="117">
        <v>99.001999999999995</v>
      </c>
      <c r="E31" s="117">
        <v>97.003</v>
      </c>
      <c r="F31" s="118">
        <f>SUM(D31:E31)</f>
        <v>196.005</v>
      </c>
      <c r="G31"/>
      <c r="H31" s="146" t="s">
        <v>892</v>
      </c>
      <c r="I31" s="111"/>
      <c r="J31" s="112"/>
      <c r="K31" s="117">
        <v>99.001000000000005</v>
      </c>
      <c r="L31" s="117">
        <v>97</v>
      </c>
      <c r="M31" s="118">
        <f>SUM(K31:L31)</f>
        <v>196.001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14" t="s">
        <v>876</v>
      </c>
      <c r="B32" s="115"/>
      <c r="C32" s="116"/>
      <c r="D32" s="117">
        <v>99.001999999999995</v>
      </c>
      <c r="E32" s="117">
        <v>98.003</v>
      </c>
      <c r="F32" s="147">
        <f>SUM(D32:E32)</f>
        <v>197.005</v>
      </c>
      <c r="G32"/>
      <c r="H32" s="114" t="s">
        <v>905</v>
      </c>
      <c r="I32" s="115"/>
      <c r="J32" s="116"/>
      <c r="K32" s="117">
        <v>100.005</v>
      </c>
      <c r="L32" s="117">
        <v>98.001000000000005</v>
      </c>
      <c r="M32" s="147">
        <f>SUM(K32:L32)</f>
        <v>198.006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9" t="s">
        <v>202</v>
      </c>
      <c r="B33" s="120"/>
      <c r="C33" s="121"/>
      <c r="D33" s="104">
        <v>99.004000000000005</v>
      </c>
      <c r="E33" s="104">
        <v>99.001999999999995</v>
      </c>
      <c r="F33" s="148">
        <f>SUM(D33:E33)</f>
        <v>198.006</v>
      </c>
      <c r="G33"/>
      <c r="H33" s="119" t="s">
        <v>903</v>
      </c>
      <c r="I33" s="120"/>
      <c r="J33" s="121"/>
      <c r="K33" s="104">
        <v>100.005</v>
      </c>
      <c r="L33" s="104">
        <v>100.003</v>
      </c>
      <c r="M33" s="148">
        <f>SUM(K33:L33)</f>
        <v>200.00799999999998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59" t="s">
        <v>1104</v>
      </c>
      <c r="B35" s="60"/>
      <c r="C35" s="61">
        <v>589</v>
      </c>
      <c r="D35" s="60"/>
      <c r="E35" s="62" t="s">
        <v>15</v>
      </c>
      <c r="F35" s="109">
        <f>SUM(F36:F38)</f>
        <v>590.01</v>
      </c>
      <c r="G35" s="64" t="s">
        <v>291</v>
      </c>
      <c r="H35" s="59" t="s">
        <v>1105</v>
      </c>
      <c r="I35" s="60"/>
      <c r="J35" s="61">
        <v>592</v>
      </c>
      <c r="K35" s="60"/>
      <c r="L35" s="62" t="s">
        <v>15</v>
      </c>
      <c r="M35" s="109">
        <f>SUM(M36:M38)</f>
        <v>584.01200000000006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46" t="s">
        <v>157</v>
      </c>
      <c r="B36" s="111"/>
      <c r="C36" s="112"/>
      <c r="D36" s="117">
        <v>100.001</v>
      </c>
      <c r="E36" s="117">
        <v>98</v>
      </c>
      <c r="F36" s="118">
        <f>SUM(D36:E36)</f>
        <v>198.001</v>
      </c>
      <c r="G36"/>
      <c r="H36" s="146" t="s">
        <v>495</v>
      </c>
      <c r="I36" s="111"/>
      <c r="J36" s="112"/>
      <c r="K36" s="117">
        <v>99.001000000000005</v>
      </c>
      <c r="L36" s="117">
        <v>98.001000000000005</v>
      </c>
      <c r="M36" s="118">
        <f>SUM(K36:L36)</f>
        <v>197.00200000000001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14" t="s">
        <v>897</v>
      </c>
      <c r="B37" s="115"/>
      <c r="C37" s="116"/>
      <c r="D37" s="117">
        <v>100.004</v>
      </c>
      <c r="E37" s="117">
        <v>98.001999999999995</v>
      </c>
      <c r="F37" s="147">
        <f>SUM(D37:E37)</f>
        <v>198.006</v>
      </c>
      <c r="G37"/>
      <c r="H37" s="114" t="s">
        <v>884</v>
      </c>
      <c r="I37" s="115"/>
      <c r="J37" s="116"/>
      <c r="K37" s="117">
        <v>99.001000000000005</v>
      </c>
      <c r="L37" s="117">
        <v>89.001000000000005</v>
      </c>
      <c r="M37" s="147">
        <f>SUM(K37:L37)</f>
        <v>188.00200000000001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9" t="s">
        <v>751</v>
      </c>
      <c r="B38" s="120"/>
      <c r="C38" s="121"/>
      <c r="D38" s="104">
        <v>98.001999999999995</v>
      </c>
      <c r="E38" s="104">
        <v>96.001000000000005</v>
      </c>
      <c r="F38" s="148">
        <f>SUM(D38:E38)</f>
        <v>194.00299999999999</v>
      </c>
      <c r="G38"/>
      <c r="H38" s="119" t="s">
        <v>870</v>
      </c>
      <c r="I38" s="120"/>
      <c r="J38" s="121"/>
      <c r="K38" s="104">
        <v>100.004</v>
      </c>
      <c r="L38" s="104">
        <v>99.004000000000005</v>
      </c>
      <c r="M38" s="148">
        <f>SUM(K38:L38)</f>
        <v>199.00800000000001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59" t="s">
        <v>1106</v>
      </c>
      <c r="B40" s="60"/>
      <c r="C40" s="61">
        <v>592</v>
      </c>
      <c r="D40" s="60"/>
      <c r="E40" s="62" t="s">
        <v>15</v>
      </c>
      <c r="F40" s="109">
        <f>SUM(F41:F43)</f>
        <v>597.01700000000005</v>
      </c>
      <c r="G40" s="64" t="s">
        <v>291</v>
      </c>
      <c r="H40" s="59" t="s">
        <v>1107</v>
      </c>
      <c r="I40" s="60"/>
      <c r="J40" s="61">
        <v>590</v>
      </c>
      <c r="K40" s="60"/>
      <c r="L40" s="62" t="s">
        <v>15</v>
      </c>
      <c r="M40" s="109">
        <f>SUM(M41:M43)</f>
        <v>593.01600000000008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46" t="s">
        <v>843</v>
      </c>
      <c r="B41" s="111"/>
      <c r="C41" s="112"/>
      <c r="D41" s="117">
        <v>100.006</v>
      </c>
      <c r="E41" s="117">
        <v>100.005</v>
      </c>
      <c r="F41" s="118">
        <f>SUM(D41:E41)</f>
        <v>200.011</v>
      </c>
      <c r="G41"/>
      <c r="H41" s="146" t="s">
        <v>890</v>
      </c>
      <c r="I41" s="111"/>
      <c r="J41" s="112"/>
      <c r="K41" s="117">
        <v>100.00700000000001</v>
      </c>
      <c r="L41" s="117">
        <v>97.001999999999995</v>
      </c>
      <c r="M41" s="118">
        <f>SUM(K41:L41)</f>
        <v>197.00900000000001</v>
      </c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14" t="s">
        <v>900</v>
      </c>
      <c r="B42" s="115"/>
      <c r="C42" s="116"/>
      <c r="D42" s="117">
        <v>99.001999999999995</v>
      </c>
      <c r="E42" s="117">
        <v>99</v>
      </c>
      <c r="F42" s="147">
        <f>SUM(D42:E42)</f>
        <v>198.00200000000001</v>
      </c>
      <c r="G42"/>
      <c r="H42" s="114" t="s">
        <v>888</v>
      </c>
      <c r="I42" s="115"/>
      <c r="J42" s="116"/>
      <c r="K42" s="117">
        <v>100.002</v>
      </c>
      <c r="L42" s="117">
        <v>98.001999999999995</v>
      </c>
      <c r="M42" s="147">
        <f>SUM(K42:L42)</f>
        <v>198.00399999999999</v>
      </c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9" t="s">
        <v>904</v>
      </c>
      <c r="B43" s="120"/>
      <c r="C43" s="121"/>
      <c r="D43" s="104">
        <v>100.003</v>
      </c>
      <c r="E43" s="104">
        <v>99.001000000000005</v>
      </c>
      <c r="F43" s="148">
        <f>SUM(D43:E43)</f>
        <v>199.00400000000002</v>
      </c>
      <c r="G43"/>
      <c r="H43" s="119" t="s">
        <v>895</v>
      </c>
      <c r="I43" s="120"/>
      <c r="J43" s="121"/>
      <c r="K43" s="104">
        <v>100.001</v>
      </c>
      <c r="L43" s="104">
        <v>98.001999999999995</v>
      </c>
      <c r="M43" s="148">
        <f>SUM(K43:L43)</f>
        <v>198.00299999999999</v>
      </c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0"/>
      <c r="H45" s="71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1108</v>
      </c>
      <c r="E46" s="10"/>
      <c r="H46" s="78" t="s">
        <v>1103</v>
      </c>
      <c r="I46" s="66">
        <v>2</v>
      </c>
      <c r="J46" s="66">
        <v>2</v>
      </c>
      <c r="K46" s="66"/>
      <c r="L46" s="66"/>
      <c r="M46" s="133">
        <v>1187.0279999999998</v>
      </c>
      <c r="N46" s="79">
        <v>4</v>
      </c>
      <c r="O46" s="40"/>
      <c r="P46" s="40"/>
    </row>
    <row r="47" spans="1:20" ht="15.75" customHeight="1" x14ac:dyDescent="0.3">
      <c r="B47" s="80" t="s">
        <v>1109</v>
      </c>
      <c r="E47" s="10"/>
      <c r="H47" s="81" t="s">
        <v>1106</v>
      </c>
      <c r="I47" s="23">
        <v>2</v>
      </c>
      <c r="J47" s="23">
        <v>1</v>
      </c>
      <c r="K47" s="23"/>
      <c r="L47" s="23">
        <v>1</v>
      </c>
      <c r="M47" s="134">
        <v>1187.0390000000002</v>
      </c>
      <c r="N47" s="46">
        <v>2</v>
      </c>
      <c r="O47" s="40"/>
      <c r="P47" s="40"/>
    </row>
    <row r="48" spans="1:20" ht="15.75" customHeight="1" x14ac:dyDescent="0.3">
      <c r="B48" s="9" t="s">
        <v>304</v>
      </c>
      <c r="E48" s="10"/>
      <c r="H48" s="81" t="s">
        <v>1107</v>
      </c>
      <c r="I48" s="23">
        <v>2</v>
      </c>
      <c r="J48" s="23">
        <v>1</v>
      </c>
      <c r="K48" s="23"/>
      <c r="L48" s="23">
        <v>1</v>
      </c>
      <c r="M48" s="134">
        <v>1186.0340000000001</v>
      </c>
      <c r="N48" s="46">
        <v>2</v>
      </c>
      <c r="O48" s="40"/>
      <c r="P48" s="40"/>
    </row>
    <row r="49" spans="1:16" ht="15.75" customHeight="1" x14ac:dyDescent="0.3">
      <c r="H49" s="81" t="s">
        <v>1105</v>
      </c>
      <c r="I49" s="23">
        <v>2</v>
      </c>
      <c r="J49" s="23">
        <v>1</v>
      </c>
      <c r="K49" s="23"/>
      <c r="L49" s="23">
        <v>1</v>
      </c>
      <c r="M49" s="134">
        <v>1179.0250000000001</v>
      </c>
      <c r="N49" s="46">
        <v>2</v>
      </c>
      <c r="O49" s="40"/>
      <c r="P49" s="40"/>
    </row>
    <row r="50" spans="1:16" ht="15.75" customHeight="1" x14ac:dyDescent="0.3">
      <c r="H50" s="81" t="s">
        <v>1104</v>
      </c>
      <c r="I50" s="23">
        <v>2</v>
      </c>
      <c r="J50" s="23">
        <v>1</v>
      </c>
      <c r="K50" s="23"/>
      <c r="L50" s="23">
        <v>1</v>
      </c>
      <c r="M50" s="134">
        <v>1178.0150000000001</v>
      </c>
      <c r="N50" s="46">
        <v>2</v>
      </c>
      <c r="O50" s="40"/>
      <c r="P50" s="40"/>
    </row>
    <row r="51" spans="1:16" ht="15.75" customHeight="1" x14ac:dyDescent="0.3">
      <c r="H51" s="82" t="s">
        <v>1102</v>
      </c>
      <c r="I51" s="32">
        <v>2</v>
      </c>
      <c r="J51" s="32"/>
      <c r="K51" s="32"/>
      <c r="L51" s="32">
        <v>2</v>
      </c>
      <c r="M51" s="135">
        <v>1184.03</v>
      </c>
      <c r="N51" s="49">
        <v>0</v>
      </c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36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70" t="s">
        <v>537</v>
      </c>
      <c r="B53" s="70"/>
      <c r="C53" s="70"/>
      <c r="D53" s="70"/>
      <c r="E53" s="70"/>
      <c r="F53" s="70"/>
      <c r="G53" s="136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36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0" t="s">
        <v>538</v>
      </c>
      <c r="E55" s="87" t="s">
        <v>167</v>
      </c>
      <c r="G55" s="10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0" t="s">
        <v>168</v>
      </c>
      <c r="E56" s="10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36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36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36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36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36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36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36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36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36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36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36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36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36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36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36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36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36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36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36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36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36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36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36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36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36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36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36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36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36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36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36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36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36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36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36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36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36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36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36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36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36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36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36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36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36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36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36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36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36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36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36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36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36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36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36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742DBD0F-CC63-40B5-8DA4-E3735FEE7DA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25A82-5CB4-496D-9E16-886C6F7BC940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1093</v>
      </c>
      <c r="B1" s="2"/>
      <c r="C1" s="2"/>
      <c r="D1" s="3"/>
      <c r="E1" s="3"/>
      <c r="F1" s="3"/>
      <c r="G1" s="55"/>
      <c r="H1" s="3"/>
      <c r="I1" s="4" t="s">
        <v>765</v>
      </c>
      <c r="J1" s="56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826</v>
      </c>
      <c r="B4" s="60"/>
      <c r="C4" s="61">
        <v>586</v>
      </c>
      <c r="D4" s="60"/>
      <c r="E4" s="62" t="s">
        <v>15</v>
      </c>
      <c r="F4" s="109">
        <f>SUM(F5:F7)</f>
        <v>590.01900000000001</v>
      </c>
      <c r="G4" s="64" t="s">
        <v>291</v>
      </c>
      <c r="H4" s="59" t="s">
        <v>1110</v>
      </c>
      <c r="I4" s="60"/>
      <c r="J4" s="61">
        <v>584</v>
      </c>
      <c r="K4" s="60"/>
      <c r="L4" s="62" t="s">
        <v>15</v>
      </c>
      <c r="M4" s="109">
        <f>SUM(M5:M7)</f>
        <v>587.00599999999997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46" t="s">
        <v>909</v>
      </c>
      <c r="B5" s="111"/>
      <c r="C5" s="112"/>
      <c r="D5" s="117">
        <v>97.003</v>
      </c>
      <c r="E5" s="117">
        <v>97.003</v>
      </c>
      <c r="F5" s="118">
        <f>SUM(D5:E5)</f>
        <v>194.006</v>
      </c>
      <c r="G5"/>
      <c r="H5" s="146" t="s">
        <v>960</v>
      </c>
      <c r="I5" s="111"/>
      <c r="J5" s="112"/>
      <c r="K5" s="117">
        <v>98.001000000000005</v>
      </c>
      <c r="L5" s="117">
        <v>97</v>
      </c>
      <c r="M5" s="118">
        <f>SUM(K5:L5)</f>
        <v>195.001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14" t="s">
        <v>923</v>
      </c>
      <c r="B6" s="115"/>
      <c r="C6" s="116"/>
      <c r="D6" s="117">
        <v>98.003</v>
      </c>
      <c r="E6" s="117">
        <v>100.003</v>
      </c>
      <c r="F6" s="147">
        <f>SUM(D6:E6)</f>
        <v>198.006</v>
      </c>
      <c r="G6"/>
      <c r="H6" s="114" t="s">
        <v>518</v>
      </c>
      <c r="I6" s="115"/>
      <c r="J6" s="116"/>
      <c r="K6" s="117">
        <v>96</v>
      </c>
      <c r="L6" s="117">
        <v>97</v>
      </c>
      <c r="M6" s="147">
        <f>SUM(K6:L6)</f>
        <v>193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9" t="s">
        <v>927</v>
      </c>
      <c r="B7" s="120"/>
      <c r="C7" s="121"/>
      <c r="D7" s="104">
        <v>99.004000000000005</v>
      </c>
      <c r="E7" s="104">
        <v>99.003</v>
      </c>
      <c r="F7" s="148">
        <f>SUM(D7:E7)</f>
        <v>198.00700000000001</v>
      </c>
      <c r="G7"/>
      <c r="H7" s="119" t="s">
        <v>926</v>
      </c>
      <c r="I7" s="120"/>
      <c r="J7" s="121"/>
      <c r="K7" s="104">
        <v>99.004000000000005</v>
      </c>
      <c r="L7" s="104">
        <v>100.001</v>
      </c>
      <c r="M7" s="148">
        <f>SUM(K7:L7)</f>
        <v>199.005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59" t="s">
        <v>1111</v>
      </c>
      <c r="B9" s="60"/>
      <c r="C9" s="61">
        <v>583</v>
      </c>
      <c r="D9" s="60"/>
      <c r="E9" s="62" t="s">
        <v>15</v>
      </c>
      <c r="F9" s="109">
        <f>SUM(F10:F12)</f>
        <v>575.00700000000006</v>
      </c>
      <c r="G9" s="64" t="s">
        <v>291</v>
      </c>
      <c r="H9" s="59" t="s">
        <v>1112</v>
      </c>
      <c r="I9" s="60"/>
      <c r="J9" s="61">
        <v>584</v>
      </c>
      <c r="K9" s="60"/>
      <c r="L9" s="62" t="s">
        <v>15</v>
      </c>
      <c r="M9" s="109">
        <f>SUM(M10:M12)</f>
        <v>583.00599999999997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46" t="s">
        <v>932</v>
      </c>
      <c r="B10" s="111"/>
      <c r="C10" s="112"/>
      <c r="D10" s="117">
        <v>97</v>
      </c>
      <c r="E10" s="117">
        <v>94.001999999999995</v>
      </c>
      <c r="F10" s="118">
        <f>SUM(D10:E10)</f>
        <v>191.00200000000001</v>
      </c>
      <c r="G10"/>
      <c r="H10" s="146" t="s">
        <v>912</v>
      </c>
      <c r="I10" s="111"/>
      <c r="J10" s="112"/>
      <c r="K10" s="117">
        <v>98.001999999999995</v>
      </c>
      <c r="L10" s="117">
        <v>99.001000000000005</v>
      </c>
      <c r="M10" s="118">
        <f>SUM(K10:L10)</f>
        <v>197.00299999999999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14" t="s">
        <v>944</v>
      </c>
      <c r="B11" s="115"/>
      <c r="C11" s="116"/>
      <c r="D11" s="117">
        <v>93</v>
      </c>
      <c r="E11" s="117">
        <v>94</v>
      </c>
      <c r="F11" s="147">
        <f>SUM(D11:E11)</f>
        <v>187</v>
      </c>
      <c r="G11"/>
      <c r="H11" s="114" t="s">
        <v>929</v>
      </c>
      <c r="I11" s="115"/>
      <c r="J11" s="116"/>
      <c r="K11" s="117">
        <v>97</v>
      </c>
      <c r="L11" s="117">
        <v>96</v>
      </c>
      <c r="M11" s="147">
        <f>SUM(K11:L11)</f>
        <v>193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9" t="s">
        <v>948</v>
      </c>
      <c r="B12" s="120"/>
      <c r="C12" s="121"/>
      <c r="D12" s="104">
        <v>97.001999999999995</v>
      </c>
      <c r="E12" s="104">
        <v>100.003</v>
      </c>
      <c r="F12" s="148">
        <f>SUM(D12:E12)</f>
        <v>197.005</v>
      </c>
      <c r="G12"/>
      <c r="H12" s="119" t="s">
        <v>937</v>
      </c>
      <c r="I12" s="120"/>
      <c r="J12" s="121"/>
      <c r="K12" s="104">
        <v>97.001000000000005</v>
      </c>
      <c r="L12" s="104">
        <v>96.001999999999995</v>
      </c>
      <c r="M12" s="148">
        <f>SUM(K12:L12)</f>
        <v>193.00299999999999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59" t="s">
        <v>836</v>
      </c>
      <c r="B14" s="60"/>
      <c r="C14" s="61">
        <v>581</v>
      </c>
      <c r="D14" s="60"/>
      <c r="E14" s="62" t="s">
        <v>15</v>
      </c>
      <c r="F14" s="109">
        <f>SUM(F15:F17)</f>
        <v>584.00400000000002</v>
      </c>
      <c r="G14" s="64" t="s">
        <v>291</v>
      </c>
      <c r="H14" s="59" t="s">
        <v>837</v>
      </c>
      <c r="I14" s="60"/>
      <c r="J14" s="61">
        <v>584</v>
      </c>
      <c r="K14" s="60"/>
      <c r="L14" s="62" t="s">
        <v>15</v>
      </c>
      <c r="M14" s="109">
        <f>SUM(M15:M17)</f>
        <v>391.00600000000003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46" t="s">
        <v>970</v>
      </c>
      <c r="B15" s="111"/>
      <c r="C15" s="112"/>
      <c r="D15" s="117">
        <v>91.001000000000005</v>
      </c>
      <c r="E15" s="117">
        <v>97</v>
      </c>
      <c r="F15" s="118">
        <f>SUM(D15:E15)</f>
        <v>188.001</v>
      </c>
      <c r="G15"/>
      <c r="H15" s="146" t="s">
        <v>543</v>
      </c>
      <c r="I15" s="111"/>
      <c r="J15" s="112"/>
      <c r="K15" s="117">
        <v>98.003</v>
      </c>
      <c r="L15" s="117">
        <v>95.001000000000005</v>
      </c>
      <c r="M15" s="118">
        <f>SUM(K15:L15)</f>
        <v>193.00400000000002</v>
      </c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14" t="s">
        <v>880</v>
      </c>
      <c r="B16" s="115"/>
      <c r="C16" s="116"/>
      <c r="D16" s="117">
        <v>99.001999999999995</v>
      </c>
      <c r="E16" s="117">
        <v>100</v>
      </c>
      <c r="F16" s="147">
        <f>SUM(D16:E16)</f>
        <v>199.00200000000001</v>
      </c>
      <c r="G16"/>
      <c r="H16" s="114" t="s">
        <v>549</v>
      </c>
      <c r="I16" s="115"/>
      <c r="J16" s="116"/>
      <c r="K16" s="117" t="s">
        <v>80</v>
      </c>
      <c r="L16" s="117"/>
      <c r="M16" s="147">
        <f>SUM(K16:L16)</f>
        <v>0</v>
      </c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9" t="s">
        <v>974</v>
      </c>
      <c r="B17" s="120"/>
      <c r="C17" s="121"/>
      <c r="D17" s="104">
        <v>99.001000000000005</v>
      </c>
      <c r="E17" s="104">
        <v>98</v>
      </c>
      <c r="F17" s="148">
        <f>SUM(D17:E17)</f>
        <v>197.001</v>
      </c>
      <c r="G17"/>
      <c r="H17" s="119" t="s">
        <v>489</v>
      </c>
      <c r="I17" s="120"/>
      <c r="J17" s="121"/>
      <c r="K17" s="104">
        <v>99.001000000000005</v>
      </c>
      <c r="L17" s="104">
        <v>99.001000000000005</v>
      </c>
      <c r="M17" s="148">
        <f>SUM(K17:L17)</f>
        <v>198.00200000000001</v>
      </c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E19" s="10"/>
      <c r="H19" s="71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1113</v>
      </c>
      <c r="E20" s="10"/>
      <c r="H20" s="78" t="s">
        <v>826</v>
      </c>
      <c r="I20" s="66">
        <v>2</v>
      </c>
      <c r="J20" s="66">
        <v>2</v>
      </c>
      <c r="K20" s="66"/>
      <c r="L20" s="66"/>
      <c r="M20" s="133">
        <v>1179.0260000000001</v>
      </c>
      <c r="N20" s="79">
        <v>4</v>
      </c>
      <c r="O20" s="40"/>
      <c r="P20" s="40"/>
    </row>
    <row r="21" spans="1:20" ht="15.75" customHeight="1" x14ac:dyDescent="0.3">
      <c r="B21" s="73" t="s">
        <v>1114</v>
      </c>
      <c r="E21" s="10"/>
      <c r="H21" s="81" t="s">
        <v>1112</v>
      </c>
      <c r="I21" s="23">
        <v>2</v>
      </c>
      <c r="J21" s="23">
        <v>2</v>
      </c>
      <c r="K21" s="23"/>
      <c r="L21" s="23"/>
      <c r="M21" s="134">
        <v>1171.0169999999998</v>
      </c>
      <c r="N21" s="46">
        <v>4</v>
      </c>
      <c r="O21" s="40"/>
      <c r="P21" s="40"/>
    </row>
    <row r="22" spans="1:20" ht="15.75" customHeight="1" x14ac:dyDescent="0.3">
      <c r="B22" s="9" t="s">
        <v>304</v>
      </c>
      <c r="E22" s="10"/>
      <c r="H22" s="81" t="s">
        <v>836</v>
      </c>
      <c r="I22" s="23">
        <v>2</v>
      </c>
      <c r="J22" s="23">
        <v>1</v>
      </c>
      <c r="K22" s="23"/>
      <c r="L22" s="23">
        <v>1</v>
      </c>
      <c r="M22" s="134">
        <v>1166.0160000000001</v>
      </c>
      <c r="N22" s="46">
        <v>2</v>
      </c>
      <c r="O22" s="40"/>
      <c r="P22" s="40"/>
    </row>
    <row r="23" spans="1:20" ht="15.75" customHeight="1" x14ac:dyDescent="0.3">
      <c r="H23" s="81" t="s">
        <v>1111</v>
      </c>
      <c r="I23" s="23">
        <v>2</v>
      </c>
      <c r="J23" s="23">
        <v>1</v>
      </c>
      <c r="K23" s="23"/>
      <c r="L23" s="23">
        <v>1</v>
      </c>
      <c r="M23" s="134">
        <v>1160.0170000000001</v>
      </c>
      <c r="N23" s="46">
        <v>2</v>
      </c>
      <c r="O23" s="40"/>
      <c r="P23" s="40"/>
    </row>
    <row r="24" spans="1:20" ht="15.75" customHeight="1" x14ac:dyDescent="0.3">
      <c r="H24" s="81" t="s">
        <v>1110</v>
      </c>
      <c r="I24" s="23">
        <v>2</v>
      </c>
      <c r="J24" s="23"/>
      <c r="K24" s="23"/>
      <c r="L24" s="23">
        <v>2</v>
      </c>
      <c r="M24" s="134">
        <v>1081.0149999999999</v>
      </c>
      <c r="N24" s="46">
        <v>0</v>
      </c>
      <c r="O24" s="40"/>
      <c r="P24" s="40"/>
    </row>
    <row r="25" spans="1:20" ht="15.75" customHeight="1" x14ac:dyDescent="0.3">
      <c r="H25" s="82" t="s">
        <v>837</v>
      </c>
      <c r="I25" s="32">
        <v>2</v>
      </c>
      <c r="J25" s="32"/>
      <c r="K25" s="32"/>
      <c r="L25" s="32">
        <v>2</v>
      </c>
      <c r="M25" s="135">
        <v>776.00800000000004</v>
      </c>
      <c r="N25" s="49">
        <v>0</v>
      </c>
      <c r="O25" s="40"/>
      <c r="P25" s="40"/>
    </row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6"/>
      <c r="F27" s="75"/>
      <c r="G27" s="76"/>
      <c r="H27" s="75"/>
      <c r="I27" s="75"/>
      <c r="J27" s="75"/>
      <c r="K27" s="75"/>
      <c r="L27" s="75"/>
      <c r="M27" s="75"/>
      <c r="N27" s="75"/>
      <c r="P27" s="77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9" t="s">
        <v>574</v>
      </c>
      <c r="B30" s="60"/>
      <c r="C30" s="61">
        <v>572</v>
      </c>
      <c r="D30" s="60"/>
      <c r="E30" s="62" t="s">
        <v>15</v>
      </c>
      <c r="F30" s="109">
        <f>SUM(F31:F33)</f>
        <v>568.00400000000002</v>
      </c>
      <c r="G30" s="64" t="s">
        <v>291</v>
      </c>
      <c r="H30" s="59" t="s">
        <v>1115</v>
      </c>
      <c r="I30" s="60"/>
      <c r="J30" s="61">
        <v>570</v>
      </c>
      <c r="K30" s="60"/>
      <c r="L30" s="62" t="s">
        <v>15</v>
      </c>
      <c r="M30" s="109">
        <f>SUM(M31:M33)</f>
        <v>381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46" t="s">
        <v>1043</v>
      </c>
      <c r="B31" s="111"/>
      <c r="C31" s="112"/>
      <c r="D31" s="117">
        <v>93</v>
      </c>
      <c r="E31" s="117">
        <v>89</v>
      </c>
      <c r="F31" s="118">
        <f>SUM(D31:E31)</f>
        <v>182</v>
      </c>
      <c r="G31"/>
      <c r="H31" s="146" t="s">
        <v>992</v>
      </c>
      <c r="I31" s="111"/>
      <c r="J31" s="112"/>
      <c r="K31" s="117">
        <v>97</v>
      </c>
      <c r="L31" s="117">
        <v>96</v>
      </c>
      <c r="M31" s="118">
        <f>SUM(K31:L31)</f>
        <v>193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14" t="s">
        <v>860</v>
      </c>
      <c r="B32" s="115"/>
      <c r="C32" s="116"/>
      <c r="D32" s="117">
        <v>99.001999999999995</v>
      </c>
      <c r="E32" s="117">
        <v>100.002</v>
      </c>
      <c r="F32" s="147">
        <f>SUM(D32:E32)</f>
        <v>199.00399999999999</v>
      </c>
      <c r="G32"/>
      <c r="H32" s="114" t="s">
        <v>1007</v>
      </c>
      <c r="I32" s="115"/>
      <c r="J32" s="116"/>
      <c r="K32" s="117" t="s">
        <v>80</v>
      </c>
      <c r="L32" s="117"/>
      <c r="M32" s="147">
        <f>SUM(K32:L32)</f>
        <v>0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9" t="s">
        <v>1018</v>
      </c>
      <c r="B33" s="120"/>
      <c r="C33" s="121"/>
      <c r="D33" s="104">
        <v>97</v>
      </c>
      <c r="E33" s="104">
        <v>90</v>
      </c>
      <c r="F33" s="148">
        <f>SUM(D33:E33)</f>
        <v>187</v>
      </c>
      <c r="G33"/>
      <c r="H33" s="119" t="s">
        <v>1006</v>
      </c>
      <c r="I33" s="120"/>
      <c r="J33" s="121"/>
      <c r="K33" s="104">
        <v>94</v>
      </c>
      <c r="L33" s="104">
        <v>94</v>
      </c>
      <c r="M33" s="148">
        <f>SUM(K33:L33)</f>
        <v>188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59" t="s">
        <v>1116</v>
      </c>
      <c r="B35" s="60"/>
      <c r="C35" s="61">
        <v>567</v>
      </c>
      <c r="D35" s="60"/>
      <c r="E35" s="62" t="s">
        <v>15</v>
      </c>
      <c r="F35" s="109">
        <f>SUM(F36:F38)</f>
        <v>565.00400000000002</v>
      </c>
      <c r="G35" s="64" t="s">
        <v>291</v>
      </c>
      <c r="H35" s="59" t="s">
        <v>1117</v>
      </c>
      <c r="I35" s="60"/>
      <c r="J35" s="61">
        <v>574</v>
      </c>
      <c r="K35" s="60"/>
      <c r="L35" s="62" t="s">
        <v>15</v>
      </c>
      <c r="M35" s="109">
        <f>SUM(M36:M38)</f>
        <v>588.00700000000006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46" t="s">
        <v>997</v>
      </c>
      <c r="B36" s="111"/>
      <c r="C36" s="112"/>
      <c r="D36" s="117">
        <v>92</v>
      </c>
      <c r="E36" s="117">
        <v>89.001000000000005</v>
      </c>
      <c r="F36" s="118">
        <f>SUM(D36:E36)</f>
        <v>181.001</v>
      </c>
      <c r="G36"/>
      <c r="H36" s="146" t="s">
        <v>107</v>
      </c>
      <c r="I36" s="111"/>
      <c r="J36" s="112"/>
      <c r="K36" s="117">
        <v>97</v>
      </c>
      <c r="L36" s="117">
        <v>98.001999999999995</v>
      </c>
      <c r="M36" s="118">
        <f>SUM(K36:L36)</f>
        <v>195.00200000000001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14" t="s">
        <v>1118</v>
      </c>
      <c r="B37" s="115"/>
      <c r="C37" s="116"/>
      <c r="D37" s="117">
        <v>94.001000000000005</v>
      </c>
      <c r="E37" s="117">
        <v>96.001000000000005</v>
      </c>
      <c r="F37" s="147">
        <f>SUM(D37:E37)</f>
        <v>190.00200000000001</v>
      </c>
      <c r="G37"/>
      <c r="H37" s="114" t="s">
        <v>972</v>
      </c>
      <c r="I37" s="115"/>
      <c r="J37" s="116"/>
      <c r="K37" s="117">
        <v>100.001</v>
      </c>
      <c r="L37" s="117">
        <v>98.001999999999995</v>
      </c>
      <c r="M37" s="147">
        <f>SUM(K37:L37)</f>
        <v>198.00299999999999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9" t="s">
        <v>235</v>
      </c>
      <c r="B38" s="120"/>
      <c r="C38" s="121"/>
      <c r="D38" s="104">
        <v>95</v>
      </c>
      <c r="E38" s="104">
        <v>99.001000000000005</v>
      </c>
      <c r="F38" s="148">
        <f>SUM(D38:E38)</f>
        <v>194.001</v>
      </c>
      <c r="G38"/>
      <c r="H38" s="119" t="s">
        <v>982</v>
      </c>
      <c r="I38" s="120"/>
      <c r="J38" s="121"/>
      <c r="K38" s="104">
        <v>97</v>
      </c>
      <c r="L38" s="104">
        <v>98.001999999999995</v>
      </c>
      <c r="M38" s="148">
        <f>SUM(K38:L38)</f>
        <v>195.00200000000001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59" t="s">
        <v>1119</v>
      </c>
      <c r="B40" s="60"/>
      <c r="C40" s="61">
        <v>579</v>
      </c>
      <c r="D40" s="60"/>
      <c r="E40" s="62" t="s">
        <v>15</v>
      </c>
      <c r="F40" s="109">
        <f>SUM(F41:F43)</f>
        <v>579.00599999999997</v>
      </c>
      <c r="G40" s="64" t="s">
        <v>291</v>
      </c>
      <c r="H40" s="40" t="s">
        <v>1120</v>
      </c>
      <c r="I40" s="40"/>
      <c r="J40" s="132">
        <v>571</v>
      </c>
      <c r="K40" s="40"/>
      <c r="L40" s="40"/>
      <c r="M40" s="40">
        <v>571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46" t="s">
        <v>966</v>
      </c>
      <c r="B41" s="111"/>
      <c r="C41" s="112"/>
      <c r="D41" s="117">
        <v>98.001000000000005</v>
      </c>
      <c r="E41" s="117">
        <v>98.001999999999995</v>
      </c>
      <c r="F41" s="118">
        <f>SUM(D41:E41)</f>
        <v>196.00299999999999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14" t="s">
        <v>968</v>
      </c>
      <c r="B42" s="115"/>
      <c r="C42" s="116"/>
      <c r="D42" s="117">
        <v>94</v>
      </c>
      <c r="E42" s="117">
        <v>97.001999999999995</v>
      </c>
      <c r="F42" s="147">
        <f>SUM(D42:E42)</f>
        <v>191.00200000000001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9" t="s">
        <v>941</v>
      </c>
      <c r="B43" s="120"/>
      <c r="C43" s="121"/>
      <c r="D43" s="104">
        <v>96.001000000000005</v>
      </c>
      <c r="E43" s="104">
        <v>96</v>
      </c>
      <c r="F43" s="148">
        <f>SUM(D43:E43)</f>
        <v>192.001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0"/>
      <c r="H45" s="71" t="s">
        <v>49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1121</v>
      </c>
      <c r="E46" s="10"/>
      <c r="H46" s="78" t="s">
        <v>1119</v>
      </c>
      <c r="I46" s="66">
        <v>2</v>
      </c>
      <c r="J46" s="66">
        <v>2</v>
      </c>
      <c r="K46" s="66"/>
      <c r="L46" s="66"/>
      <c r="M46" s="133">
        <v>1159.011</v>
      </c>
      <c r="N46" s="79">
        <v>4</v>
      </c>
      <c r="O46" s="40"/>
      <c r="P46" s="40"/>
    </row>
    <row r="47" spans="1:20" ht="15.75" customHeight="1" x14ac:dyDescent="0.3">
      <c r="B47" s="80" t="s">
        <v>1122</v>
      </c>
      <c r="E47" s="10"/>
      <c r="H47" s="81" t="s">
        <v>574</v>
      </c>
      <c r="I47" s="23">
        <v>2</v>
      </c>
      <c r="J47" s="23">
        <v>2</v>
      </c>
      <c r="K47" s="23"/>
      <c r="L47" s="23"/>
      <c r="M47" s="134">
        <v>1145.01</v>
      </c>
      <c r="N47" s="46">
        <v>4</v>
      </c>
      <c r="O47" s="40"/>
      <c r="P47" s="40"/>
    </row>
    <row r="48" spans="1:20" ht="15.75" customHeight="1" x14ac:dyDescent="0.3">
      <c r="B48" s="9" t="s">
        <v>304</v>
      </c>
      <c r="E48" s="10"/>
      <c r="H48" s="81" t="s">
        <v>1117</v>
      </c>
      <c r="I48" s="23">
        <v>2</v>
      </c>
      <c r="J48" s="23">
        <v>1</v>
      </c>
      <c r="K48" s="23"/>
      <c r="L48" s="23">
        <v>1</v>
      </c>
      <c r="M48" s="134">
        <v>1160.011</v>
      </c>
      <c r="N48" s="46">
        <v>2</v>
      </c>
      <c r="O48" s="40"/>
      <c r="P48" s="40"/>
    </row>
    <row r="49" spans="1:16" ht="15.75" customHeight="1" x14ac:dyDescent="0.3">
      <c r="H49" s="81" t="s">
        <v>1116</v>
      </c>
      <c r="I49" s="23">
        <v>2</v>
      </c>
      <c r="J49" s="23">
        <v>1</v>
      </c>
      <c r="K49" s="23"/>
      <c r="L49" s="23">
        <v>1</v>
      </c>
      <c r="M49" s="134">
        <v>1123.0100000000002</v>
      </c>
      <c r="N49" s="46">
        <v>2</v>
      </c>
      <c r="O49" s="40"/>
      <c r="P49" s="40"/>
    </row>
    <row r="50" spans="1:16" ht="15.75" customHeight="1" x14ac:dyDescent="0.3">
      <c r="H50" s="81" t="s">
        <v>1120</v>
      </c>
      <c r="I50" s="23">
        <v>2</v>
      </c>
      <c r="J50" s="23"/>
      <c r="K50" s="23"/>
      <c r="L50" s="23">
        <v>2</v>
      </c>
      <c r="M50" s="134">
        <v>1142</v>
      </c>
      <c r="N50" s="46">
        <v>0</v>
      </c>
      <c r="O50" s="40"/>
      <c r="P50" s="40"/>
    </row>
    <row r="51" spans="1:16" ht="15.75" customHeight="1" x14ac:dyDescent="0.3">
      <c r="H51" s="82" t="s">
        <v>1115</v>
      </c>
      <c r="I51" s="32">
        <v>2</v>
      </c>
      <c r="J51" s="32"/>
      <c r="K51" s="32"/>
      <c r="L51" s="32">
        <v>2</v>
      </c>
      <c r="M51" s="135">
        <v>762</v>
      </c>
      <c r="N51" s="49">
        <v>0</v>
      </c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36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10" t="s">
        <v>537</v>
      </c>
      <c r="E53" s="10"/>
      <c r="I53" s="70"/>
      <c r="J53" s="70"/>
      <c r="K53" s="70"/>
      <c r="L53" s="70"/>
      <c r="M53" s="70"/>
      <c r="N53" s="70"/>
    </row>
    <row r="54" spans="1:16" ht="15.75" customHeight="1" x14ac:dyDescent="0.3">
      <c r="E54" s="10"/>
      <c r="I54" s="70"/>
      <c r="J54" s="70"/>
      <c r="K54" s="70"/>
      <c r="L54" s="70"/>
      <c r="M54" s="70"/>
      <c r="N54" s="70"/>
    </row>
    <row r="55" spans="1:16" ht="15.75" customHeight="1" x14ac:dyDescent="0.3">
      <c r="A55" s="10" t="s">
        <v>806</v>
      </c>
      <c r="E55" s="87" t="s">
        <v>167</v>
      </c>
      <c r="G55" s="10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0" t="s">
        <v>168</v>
      </c>
      <c r="E56" s="10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36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36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36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36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36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36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36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36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36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36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36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36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36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36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36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36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36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36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36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36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36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36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36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36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36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36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36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36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36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36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36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36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36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36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36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36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36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36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36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36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36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36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36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36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36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36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36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36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36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36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36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36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36"/>
      <c r="H109" s="70"/>
      <c r="I109" s="70"/>
      <c r="J109" s="70"/>
      <c r="K109" s="70"/>
      <c r="L109" s="70"/>
      <c r="M109" s="70"/>
      <c r="N109" s="70"/>
    </row>
  </sheetData>
  <mergeCells count="1">
    <mergeCell ref="I2:N2"/>
  </mergeCells>
  <hyperlinks>
    <hyperlink ref="A2" location="'Index'!A3" tooltip="Go to the Index sheet" display="á" xr:uid="{DA0AF117-B513-4460-BD92-7FC67A1D856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E284D-12FF-48B7-87C8-1D2E23B693CF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1093</v>
      </c>
      <c r="B1" s="2"/>
      <c r="C1" s="2"/>
      <c r="D1" s="3"/>
      <c r="E1" s="3"/>
      <c r="F1" s="3"/>
      <c r="G1" s="55"/>
      <c r="H1" s="3"/>
      <c r="I1" s="4" t="s">
        <v>765</v>
      </c>
      <c r="J1" s="56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1123</v>
      </c>
      <c r="B4" s="60"/>
      <c r="C4" s="61">
        <v>547</v>
      </c>
      <c r="D4" s="60"/>
      <c r="E4" s="62" t="s">
        <v>15</v>
      </c>
      <c r="F4" s="109">
        <f>SUM(F5:F7)</f>
        <v>556.00300000000004</v>
      </c>
      <c r="G4" s="64" t="s">
        <v>291</v>
      </c>
      <c r="H4" s="59" t="s">
        <v>1124</v>
      </c>
      <c r="I4" s="60"/>
      <c r="J4" s="61">
        <v>567</v>
      </c>
      <c r="K4" s="60"/>
      <c r="L4" s="62" t="s">
        <v>15</v>
      </c>
      <c r="M4" s="109">
        <f>SUM(M5:M7)</f>
        <v>583.00600000000009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46" t="s">
        <v>1054</v>
      </c>
      <c r="B5" s="111"/>
      <c r="C5" s="112"/>
      <c r="D5" s="117">
        <v>92</v>
      </c>
      <c r="E5" s="117">
        <v>92.001999999999995</v>
      </c>
      <c r="F5" s="118">
        <f>SUM(D5:E5)</f>
        <v>184.00200000000001</v>
      </c>
      <c r="G5"/>
      <c r="H5" s="146" t="s">
        <v>511</v>
      </c>
      <c r="I5" s="111"/>
      <c r="J5" s="112"/>
      <c r="K5" s="117">
        <v>97</v>
      </c>
      <c r="L5" s="117">
        <v>98.003</v>
      </c>
      <c r="M5" s="118">
        <f>SUM(K5:L5)</f>
        <v>195.00299999999999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14" t="s">
        <v>742</v>
      </c>
      <c r="B6" s="115"/>
      <c r="C6" s="116"/>
      <c r="D6" s="117">
        <v>93</v>
      </c>
      <c r="E6" s="117">
        <v>95.001000000000005</v>
      </c>
      <c r="F6" s="147">
        <f>SUM(D6:E6)</f>
        <v>188.001</v>
      </c>
      <c r="G6"/>
      <c r="H6" s="114" t="s">
        <v>557</v>
      </c>
      <c r="I6" s="115"/>
      <c r="J6" s="116"/>
      <c r="K6" s="117">
        <v>98.001000000000005</v>
      </c>
      <c r="L6" s="117">
        <v>95</v>
      </c>
      <c r="M6" s="147">
        <f>SUM(K6:L6)</f>
        <v>193.001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9" t="s">
        <v>1071</v>
      </c>
      <c r="B7" s="120"/>
      <c r="C7" s="121"/>
      <c r="D7" s="104">
        <v>93</v>
      </c>
      <c r="E7" s="104">
        <v>91</v>
      </c>
      <c r="F7" s="148">
        <f>SUM(D7:E7)</f>
        <v>184</v>
      </c>
      <c r="G7"/>
      <c r="H7" s="119" t="s">
        <v>547</v>
      </c>
      <c r="I7" s="120"/>
      <c r="J7" s="121"/>
      <c r="K7" s="104">
        <v>97.001999999999995</v>
      </c>
      <c r="L7" s="104">
        <v>98</v>
      </c>
      <c r="M7" s="148">
        <f>SUM(K7:L7)</f>
        <v>195.00200000000001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59" t="s">
        <v>1125</v>
      </c>
      <c r="B9" s="60"/>
      <c r="C9" s="61">
        <v>564</v>
      </c>
      <c r="D9" s="60"/>
      <c r="E9" s="62" t="s">
        <v>15</v>
      </c>
      <c r="F9" s="109">
        <f>SUM(F10:F12)</f>
        <v>380.00400000000002</v>
      </c>
      <c r="G9" s="64" t="s">
        <v>291</v>
      </c>
      <c r="H9" s="59" t="s">
        <v>1126</v>
      </c>
      <c r="I9" s="60"/>
      <c r="J9" s="61">
        <v>563</v>
      </c>
      <c r="K9" s="60"/>
      <c r="L9" s="62" t="s">
        <v>15</v>
      </c>
      <c r="M9" s="109">
        <f>SUM(M10:M12)</f>
        <v>573.00400000000002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46" t="s">
        <v>1005</v>
      </c>
      <c r="B10" s="111"/>
      <c r="C10" s="112"/>
      <c r="D10" s="117">
        <v>96</v>
      </c>
      <c r="E10" s="117">
        <v>91</v>
      </c>
      <c r="F10" s="118">
        <f>SUM(D10:E10)</f>
        <v>187</v>
      </c>
      <c r="G10"/>
      <c r="H10" s="146" t="s">
        <v>1025</v>
      </c>
      <c r="I10" s="111"/>
      <c r="J10" s="112"/>
      <c r="K10" s="117">
        <v>95</v>
      </c>
      <c r="L10" s="117">
        <v>92.001000000000005</v>
      </c>
      <c r="M10" s="118">
        <f>SUM(K10:L10)</f>
        <v>187.001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14" t="s">
        <v>1033</v>
      </c>
      <c r="B11" s="115"/>
      <c r="C11" s="116"/>
      <c r="D11" s="117">
        <v>96.001999999999995</v>
      </c>
      <c r="E11" s="117">
        <v>97.001999999999995</v>
      </c>
      <c r="F11" s="147">
        <f>SUM(D11:E11)</f>
        <v>193.00399999999999</v>
      </c>
      <c r="G11"/>
      <c r="H11" s="114" t="s">
        <v>500</v>
      </c>
      <c r="I11" s="115"/>
      <c r="J11" s="116"/>
      <c r="K11" s="117">
        <v>94.001000000000005</v>
      </c>
      <c r="L11" s="117">
        <v>95</v>
      </c>
      <c r="M11" s="147">
        <f>SUM(K11:L11)</f>
        <v>189.001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9" t="s">
        <v>1028</v>
      </c>
      <c r="B12" s="120"/>
      <c r="C12" s="121"/>
      <c r="D12" s="104" t="s">
        <v>80</v>
      </c>
      <c r="E12" s="104"/>
      <c r="F12" s="148">
        <f>SUM(D12:E12)</f>
        <v>0</v>
      </c>
      <c r="G12"/>
      <c r="H12" s="119" t="s">
        <v>1039</v>
      </c>
      <c r="I12" s="120"/>
      <c r="J12" s="121"/>
      <c r="K12" s="104">
        <v>98.001999999999995</v>
      </c>
      <c r="L12" s="104">
        <v>99</v>
      </c>
      <c r="M12" s="148">
        <f>SUM(K12:L12)</f>
        <v>197.00200000000001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59" t="s">
        <v>1127</v>
      </c>
      <c r="B14" s="60"/>
      <c r="C14" s="61">
        <v>529</v>
      </c>
      <c r="D14" s="60"/>
      <c r="E14" s="62" t="s">
        <v>15</v>
      </c>
      <c r="F14" s="109">
        <f>SUM(F15:F17)</f>
        <v>573.00600000000009</v>
      </c>
      <c r="G14" s="64" t="s">
        <v>291</v>
      </c>
      <c r="H14" s="40" t="s">
        <v>1128</v>
      </c>
      <c r="I14" s="40"/>
      <c r="J14" s="132">
        <v>535</v>
      </c>
      <c r="K14" s="40"/>
      <c r="L14" s="40"/>
      <c r="M14" s="40">
        <v>535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46" t="s">
        <v>164</v>
      </c>
      <c r="B15" s="111"/>
      <c r="C15" s="112"/>
      <c r="D15" s="117">
        <v>98</v>
      </c>
      <c r="E15" s="117">
        <v>91.001000000000005</v>
      </c>
      <c r="F15" s="118">
        <f>SUM(D15:E15)</f>
        <v>189.001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14" t="s">
        <v>649</v>
      </c>
      <c r="B16" s="115"/>
      <c r="C16" s="116"/>
      <c r="D16" s="117">
        <v>96.001000000000005</v>
      </c>
      <c r="E16" s="117">
        <v>92.001999999999995</v>
      </c>
      <c r="F16" s="147">
        <f>SUM(D16:E16)</f>
        <v>188.00299999999999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9" t="s">
        <v>558</v>
      </c>
      <c r="B17" s="120"/>
      <c r="C17" s="121"/>
      <c r="D17" s="104">
        <v>98.001999999999995</v>
      </c>
      <c r="E17" s="104">
        <v>98</v>
      </c>
      <c r="F17" s="148">
        <f>SUM(D17:E17)</f>
        <v>196.00200000000001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E19" s="10"/>
      <c r="H19" s="71" t="s">
        <v>82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1129</v>
      </c>
      <c r="E20" s="10"/>
      <c r="H20" s="78" t="s">
        <v>1127</v>
      </c>
      <c r="I20" s="66">
        <v>2</v>
      </c>
      <c r="J20" s="66">
        <v>2</v>
      </c>
      <c r="K20" s="66"/>
      <c r="L20" s="66"/>
      <c r="M20" s="133">
        <v>1149.0140000000001</v>
      </c>
      <c r="N20" s="79">
        <v>4</v>
      </c>
      <c r="O20" s="40"/>
      <c r="P20" s="40"/>
    </row>
    <row r="21" spans="1:20" ht="15.75" customHeight="1" x14ac:dyDescent="0.3">
      <c r="B21" s="80" t="s">
        <v>1130</v>
      </c>
      <c r="E21" s="10"/>
      <c r="H21" s="81" t="s">
        <v>1124</v>
      </c>
      <c r="I21" s="23">
        <v>2</v>
      </c>
      <c r="J21" s="23">
        <v>2</v>
      </c>
      <c r="K21" s="23"/>
      <c r="L21" s="23"/>
      <c r="M21" s="134">
        <v>1145.0070000000001</v>
      </c>
      <c r="N21" s="46">
        <v>4</v>
      </c>
      <c r="O21" s="40"/>
      <c r="P21" s="40"/>
    </row>
    <row r="22" spans="1:20" ht="15.75" customHeight="1" x14ac:dyDescent="0.3">
      <c r="B22" s="9" t="s">
        <v>304</v>
      </c>
      <c r="E22" s="10"/>
      <c r="H22" s="81" t="s">
        <v>1126</v>
      </c>
      <c r="I22" s="23">
        <v>2</v>
      </c>
      <c r="J22" s="23">
        <v>1</v>
      </c>
      <c r="K22" s="23"/>
      <c r="L22" s="23">
        <v>1</v>
      </c>
      <c r="M22" s="134">
        <v>1137.0079999999998</v>
      </c>
      <c r="N22" s="46">
        <v>2</v>
      </c>
      <c r="O22" s="40"/>
      <c r="P22" s="40"/>
    </row>
    <row r="23" spans="1:20" ht="15.75" customHeight="1" x14ac:dyDescent="0.3">
      <c r="H23" s="81" t="s">
        <v>1123</v>
      </c>
      <c r="I23" s="23">
        <v>2</v>
      </c>
      <c r="J23" s="23">
        <v>1</v>
      </c>
      <c r="K23" s="23"/>
      <c r="L23" s="23">
        <v>1</v>
      </c>
      <c r="M23" s="134">
        <v>1107.0059999999999</v>
      </c>
      <c r="N23" s="46">
        <v>2</v>
      </c>
      <c r="O23" s="40"/>
      <c r="P23" s="40"/>
    </row>
    <row r="24" spans="1:20" ht="15.75" customHeight="1" x14ac:dyDescent="0.3">
      <c r="H24" s="81" t="s">
        <v>1128</v>
      </c>
      <c r="I24" s="23">
        <v>2</v>
      </c>
      <c r="J24" s="23"/>
      <c r="K24" s="23"/>
      <c r="L24" s="23">
        <v>2</v>
      </c>
      <c r="M24" s="134">
        <v>1070</v>
      </c>
      <c r="N24" s="46">
        <v>0</v>
      </c>
      <c r="O24" s="40"/>
      <c r="P24" s="40"/>
    </row>
    <row r="25" spans="1:20" ht="15.75" customHeight="1" x14ac:dyDescent="0.3">
      <c r="H25" s="82" t="s">
        <v>1125</v>
      </c>
      <c r="I25" s="32">
        <v>2</v>
      </c>
      <c r="J25" s="32"/>
      <c r="K25" s="32"/>
      <c r="L25" s="32">
        <v>2</v>
      </c>
      <c r="M25" s="135">
        <v>763.00700000000006</v>
      </c>
      <c r="N25" s="49">
        <v>0</v>
      </c>
      <c r="O25" s="40"/>
      <c r="P25" s="40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64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4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4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4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7:25" customFormat="1" ht="15.75" customHeight="1" x14ac:dyDescent="0.3">
      <c r="G33" s="64"/>
      <c r="Q33" s="40"/>
      <c r="R33" s="40"/>
      <c r="S33" s="40"/>
      <c r="T33" s="40"/>
      <c r="U33" s="10"/>
      <c r="V33" s="10"/>
      <c r="W33" s="10"/>
      <c r="X33" s="10"/>
      <c r="Y33" s="10"/>
    </row>
    <row r="34" spans="7:25" customFormat="1" ht="15.75" customHeight="1" x14ac:dyDescent="0.3">
      <c r="G34" s="64"/>
      <c r="Q34" s="40"/>
      <c r="R34" s="40"/>
      <c r="S34" s="40"/>
      <c r="T34" s="40"/>
      <c r="U34" s="10"/>
      <c r="V34" s="10"/>
      <c r="W34" s="10"/>
      <c r="X34" s="10"/>
      <c r="Y34" s="10"/>
    </row>
    <row r="35" spans="7:25" customFormat="1" ht="15.75" customHeight="1" x14ac:dyDescent="0.3">
      <c r="G35" s="64"/>
      <c r="Q35" s="40"/>
      <c r="R35" s="40"/>
      <c r="S35" s="40"/>
      <c r="T35" s="40"/>
      <c r="U35" s="10"/>
      <c r="V35" s="10"/>
      <c r="W35" s="10"/>
      <c r="X35" s="10"/>
      <c r="Y35" s="10"/>
    </row>
    <row r="36" spans="7:25" customFormat="1" ht="15.75" customHeight="1" x14ac:dyDescent="0.3">
      <c r="G36" s="64"/>
      <c r="Q36" s="40"/>
      <c r="R36" s="40"/>
      <c r="S36" s="40"/>
      <c r="T36" s="40"/>
      <c r="U36" s="10"/>
      <c r="V36" s="10"/>
      <c r="W36" s="10"/>
      <c r="X36" s="10"/>
      <c r="Y36" s="10"/>
    </row>
    <row r="37" spans="7:25" customFormat="1" ht="15.75" customHeight="1" x14ac:dyDescent="0.3">
      <c r="G37" s="64"/>
      <c r="Q37" s="40"/>
      <c r="R37" s="40"/>
      <c r="S37" s="40"/>
      <c r="T37" s="40"/>
      <c r="U37" s="10"/>
      <c r="V37" s="10"/>
      <c r="W37" s="10"/>
      <c r="X37" s="10"/>
      <c r="Y37" s="10"/>
    </row>
    <row r="38" spans="7:25" customFormat="1" ht="15.75" customHeight="1" x14ac:dyDescent="0.3">
      <c r="G38" s="64"/>
      <c r="Q38" s="40"/>
      <c r="R38" s="40"/>
      <c r="S38" s="40"/>
      <c r="T38" s="40"/>
      <c r="U38" s="10"/>
      <c r="V38" s="10"/>
      <c r="W38" s="10"/>
      <c r="X38" s="10"/>
      <c r="Y38" s="10"/>
    </row>
    <row r="39" spans="7:25" customFormat="1" ht="15.75" customHeight="1" x14ac:dyDescent="0.3">
      <c r="G39" s="64"/>
      <c r="Q39" s="40"/>
      <c r="R39" s="40"/>
      <c r="S39" s="40"/>
      <c r="T39" s="40"/>
      <c r="U39" s="10"/>
      <c r="V39" s="10"/>
      <c r="W39" s="10"/>
      <c r="X39" s="10"/>
      <c r="Y39" s="10"/>
    </row>
    <row r="40" spans="7:25" customFormat="1" ht="15.75" customHeight="1" x14ac:dyDescent="0.3">
      <c r="G40" s="64"/>
      <c r="Q40" s="40"/>
      <c r="R40" s="40"/>
      <c r="S40" s="40"/>
      <c r="T40" s="40"/>
      <c r="U40" s="10"/>
      <c r="V40" s="10"/>
      <c r="W40" s="10"/>
      <c r="X40" s="10"/>
      <c r="Y40" s="10"/>
    </row>
    <row r="41" spans="7:25" customFormat="1" ht="15.75" customHeight="1" x14ac:dyDescent="0.3">
      <c r="G41" s="64"/>
      <c r="Q41" s="40"/>
      <c r="R41" s="40"/>
      <c r="S41" s="40"/>
      <c r="T41" s="40"/>
      <c r="U41" s="10"/>
      <c r="V41" s="10"/>
      <c r="W41" s="10"/>
      <c r="X41" s="10"/>
      <c r="Y41" s="10"/>
    </row>
    <row r="42" spans="7:25" customFormat="1" ht="15.75" customHeight="1" x14ac:dyDescent="0.3">
      <c r="G42" s="64"/>
      <c r="Q42" s="40"/>
      <c r="R42" s="40"/>
      <c r="S42" s="40"/>
      <c r="T42" s="40"/>
      <c r="U42" s="10"/>
      <c r="V42" s="10"/>
      <c r="W42" s="10"/>
      <c r="X42" s="10"/>
      <c r="Y42" s="10"/>
    </row>
    <row r="43" spans="7:25" customFormat="1" ht="15.75" customHeight="1" x14ac:dyDescent="0.3">
      <c r="G43" s="64"/>
      <c r="Q43" s="40"/>
      <c r="R43" s="40"/>
      <c r="S43" s="40"/>
      <c r="T43" s="40"/>
      <c r="U43" s="10"/>
      <c r="V43" s="10"/>
      <c r="W43" s="10"/>
      <c r="X43" s="10"/>
      <c r="Y43" s="10"/>
    </row>
    <row r="44" spans="7:25" customFormat="1" ht="15.75" customHeight="1" x14ac:dyDescent="0.3">
      <c r="G44" s="64"/>
      <c r="Q44" s="40"/>
      <c r="R44" s="40"/>
      <c r="S44" s="40"/>
      <c r="T44" s="40"/>
      <c r="U44" s="10"/>
      <c r="V44" s="10"/>
      <c r="W44" s="10"/>
      <c r="X44" s="10"/>
      <c r="Y44" s="10"/>
    </row>
    <row r="45" spans="7:25" customFormat="1" ht="15.75" customHeight="1" x14ac:dyDescent="0.3">
      <c r="G45" s="64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4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4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4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6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4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10" t="s">
        <v>537</v>
      </c>
      <c r="E53" s="10"/>
      <c r="I53" s="70"/>
      <c r="J53" s="70"/>
      <c r="K53" s="70"/>
      <c r="L53" s="70"/>
      <c r="M53" s="70"/>
      <c r="N53" s="70"/>
    </row>
    <row r="54" spans="1:16" ht="15.75" customHeight="1" x14ac:dyDescent="0.3">
      <c r="E54" s="10"/>
      <c r="I54" s="70"/>
      <c r="J54" s="70"/>
      <c r="K54" s="70"/>
      <c r="L54" s="70"/>
      <c r="M54" s="70"/>
      <c r="N54" s="70"/>
    </row>
    <row r="55" spans="1:16" ht="15.75" customHeight="1" x14ac:dyDescent="0.3">
      <c r="A55" s="10" t="s">
        <v>537</v>
      </c>
      <c r="E55" s="10"/>
      <c r="I55" s="70"/>
      <c r="J55" s="70"/>
      <c r="K55" s="70"/>
      <c r="L55" s="70"/>
      <c r="M55" s="70"/>
      <c r="N55" s="70"/>
    </row>
    <row r="56" spans="1:16" ht="15.75" customHeight="1" x14ac:dyDescent="0.3">
      <c r="E56" s="10"/>
      <c r="I56" s="70"/>
      <c r="J56" s="70"/>
      <c r="K56" s="70"/>
      <c r="L56" s="70"/>
      <c r="M56" s="70"/>
      <c r="N56" s="70"/>
    </row>
    <row r="57" spans="1:16" ht="15.75" customHeight="1" x14ac:dyDescent="0.3">
      <c r="A57" s="10" t="s">
        <v>806</v>
      </c>
      <c r="E57" s="87" t="s">
        <v>167</v>
      </c>
      <c r="G57" s="10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10" t="s">
        <v>168</v>
      </c>
      <c r="E58" s="10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36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36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36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36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36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36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36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36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36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36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36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36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36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36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36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36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36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36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36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36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36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36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36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36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36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36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36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36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36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36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36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36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36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36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36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36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36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36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36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36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36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36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36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36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36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36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36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36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36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36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36"/>
      <c r="H109" s="70"/>
      <c r="I109" s="70"/>
      <c r="J109" s="70"/>
      <c r="K109" s="70"/>
      <c r="L109" s="70"/>
      <c r="M109" s="70"/>
      <c r="N109" s="70"/>
    </row>
  </sheetData>
  <mergeCells count="1">
    <mergeCell ref="I2:N2"/>
  </mergeCells>
  <hyperlinks>
    <hyperlink ref="A2" location="'Index'!A3" tooltip="Go to the Index sheet" display="á" xr:uid="{7989A2FF-845E-48BB-88A5-86C5679A8C1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8E47-789D-4DBF-BF81-B15E8CE2A800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5"/>
      <c r="B1" s="2" t="s">
        <v>1131</v>
      </c>
      <c r="C1" s="2"/>
      <c r="D1" s="3"/>
      <c r="E1" s="3"/>
      <c r="F1" s="3"/>
      <c r="G1" s="3"/>
      <c r="H1" s="3"/>
      <c r="I1" s="4" t="s">
        <v>1132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8"/>
      <c r="N2" s="7" t="s">
        <v>1133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690</v>
      </c>
      <c r="D3" s="9"/>
      <c r="E3" s="9" t="s">
        <v>1134</v>
      </c>
      <c r="F3" s="8"/>
      <c r="G3" s="8"/>
      <c r="H3" s="8"/>
      <c r="I3" s="8"/>
      <c r="J3" s="8"/>
      <c r="K3" s="1"/>
      <c r="L3" s="8" t="s">
        <v>7</v>
      </c>
      <c r="M3" s="9" t="s">
        <v>1135</v>
      </c>
      <c r="N3" s="9"/>
      <c r="O3" s="9" t="s">
        <v>1136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4" t="s">
        <v>11</v>
      </c>
      <c r="N4" s="60"/>
      <c r="O4" s="95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</v>
      </c>
      <c r="B5" s="16" t="s">
        <v>846</v>
      </c>
      <c r="C5" s="16" t="s">
        <v>678</v>
      </c>
      <c r="D5" s="150">
        <v>100</v>
      </c>
      <c r="E5" s="150">
        <v>100</v>
      </c>
      <c r="F5" s="18">
        <f t="shared" ref="F5:F14" si="0">SUM(D5:E5)</f>
        <v>200</v>
      </c>
      <c r="G5" s="18">
        <v>10</v>
      </c>
      <c r="H5" s="88">
        <v>400</v>
      </c>
      <c r="I5" s="89">
        <v>20</v>
      </c>
      <c r="K5" s="15">
        <v>4</v>
      </c>
      <c r="L5" s="16" t="s">
        <v>1137</v>
      </c>
      <c r="M5" s="16" t="s">
        <v>101</v>
      </c>
      <c r="N5" s="150">
        <v>97</v>
      </c>
      <c r="O5" s="150">
        <v>96</v>
      </c>
      <c r="P5" s="18">
        <f t="shared" ref="P5:P14" si="1">SUM(N5:O5)</f>
        <v>193</v>
      </c>
      <c r="Q5" s="18">
        <v>8</v>
      </c>
      <c r="R5" s="18">
        <v>389</v>
      </c>
      <c r="S5" s="19">
        <v>18</v>
      </c>
    </row>
    <row r="6" spans="1:25" ht="15.75" customHeight="1" x14ac:dyDescent="0.3">
      <c r="A6" s="21">
        <v>3</v>
      </c>
      <c r="B6" s="27" t="s">
        <v>883</v>
      </c>
      <c r="C6" s="27" t="s">
        <v>855</v>
      </c>
      <c r="D6" s="151">
        <v>100</v>
      </c>
      <c r="E6" s="151">
        <v>100</v>
      </c>
      <c r="F6" s="28">
        <f t="shared" si="0"/>
        <v>200</v>
      </c>
      <c r="G6" s="24">
        <v>10</v>
      </c>
      <c r="H6" s="28">
        <v>400</v>
      </c>
      <c r="I6" s="29">
        <v>20</v>
      </c>
      <c r="K6" s="21">
        <v>10</v>
      </c>
      <c r="L6" s="27" t="s">
        <v>528</v>
      </c>
      <c r="M6" s="27" t="s">
        <v>487</v>
      </c>
      <c r="N6" s="151">
        <v>97</v>
      </c>
      <c r="O6" s="151">
        <v>96</v>
      </c>
      <c r="P6" s="28">
        <f t="shared" si="1"/>
        <v>193</v>
      </c>
      <c r="Q6" s="24">
        <v>8</v>
      </c>
      <c r="R6" s="28">
        <v>386</v>
      </c>
      <c r="S6" s="29">
        <v>17</v>
      </c>
    </row>
    <row r="7" spans="1:25" ht="15.75" customHeight="1" x14ac:dyDescent="0.3">
      <c r="A7" s="21">
        <v>4</v>
      </c>
      <c r="B7" s="27" t="s">
        <v>1138</v>
      </c>
      <c r="C7" s="27" t="s">
        <v>1139</v>
      </c>
      <c r="D7" s="151">
        <v>100</v>
      </c>
      <c r="E7" s="151">
        <v>100</v>
      </c>
      <c r="F7" s="28">
        <f t="shared" si="0"/>
        <v>200</v>
      </c>
      <c r="G7" s="24">
        <v>10</v>
      </c>
      <c r="H7" s="28">
        <v>399</v>
      </c>
      <c r="I7" s="29">
        <v>18</v>
      </c>
      <c r="J7" s="87"/>
      <c r="K7" s="21">
        <v>9</v>
      </c>
      <c r="L7" s="27" t="s">
        <v>519</v>
      </c>
      <c r="M7" s="27" t="s">
        <v>494</v>
      </c>
      <c r="N7" s="151">
        <v>98</v>
      </c>
      <c r="O7" s="151">
        <v>96</v>
      </c>
      <c r="P7" s="28">
        <f t="shared" si="1"/>
        <v>194</v>
      </c>
      <c r="Q7" s="24">
        <v>10</v>
      </c>
      <c r="R7" s="28">
        <v>385</v>
      </c>
      <c r="S7" s="29">
        <v>17</v>
      </c>
    </row>
    <row r="8" spans="1:25" ht="15.75" customHeight="1" x14ac:dyDescent="0.3">
      <c r="A8" s="21">
        <v>2</v>
      </c>
      <c r="B8" s="27" t="s">
        <v>1140</v>
      </c>
      <c r="C8" s="27" t="s">
        <v>38</v>
      </c>
      <c r="D8" s="151">
        <v>100</v>
      </c>
      <c r="E8" s="151">
        <v>100</v>
      </c>
      <c r="F8" s="28">
        <f t="shared" si="0"/>
        <v>200</v>
      </c>
      <c r="G8" s="24">
        <v>10</v>
      </c>
      <c r="H8" s="25">
        <v>397</v>
      </c>
      <c r="I8" s="26">
        <v>15</v>
      </c>
      <c r="K8" s="21">
        <v>2</v>
      </c>
      <c r="L8" s="27" t="s">
        <v>1141</v>
      </c>
      <c r="M8" s="27" t="s">
        <v>1139</v>
      </c>
      <c r="N8" s="151">
        <v>97</v>
      </c>
      <c r="O8" s="151">
        <v>97</v>
      </c>
      <c r="P8" s="28">
        <f t="shared" si="1"/>
        <v>194</v>
      </c>
      <c r="Q8" s="24">
        <v>10</v>
      </c>
      <c r="R8" s="28">
        <v>384</v>
      </c>
      <c r="S8" s="29">
        <v>15</v>
      </c>
    </row>
    <row r="9" spans="1:25" ht="15.75" customHeight="1" x14ac:dyDescent="0.3">
      <c r="A9" s="21">
        <v>9</v>
      </c>
      <c r="B9" s="27" t="s">
        <v>1142</v>
      </c>
      <c r="C9" s="27" t="s">
        <v>487</v>
      </c>
      <c r="D9" s="151">
        <v>100</v>
      </c>
      <c r="E9" s="151">
        <v>100</v>
      </c>
      <c r="F9" s="28">
        <f t="shared" si="0"/>
        <v>200</v>
      </c>
      <c r="G9" s="24">
        <v>10</v>
      </c>
      <c r="H9" s="28">
        <v>397</v>
      </c>
      <c r="I9" s="29">
        <v>15</v>
      </c>
      <c r="K9" s="21">
        <v>5</v>
      </c>
      <c r="L9" s="27" t="s">
        <v>1143</v>
      </c>
      <c r="M9" s="27" t="s">
        <v>38</v>
      </c>
      <c r="N9" s="151">
        <v>97</v>
      </c>
      <c r="O9" s="151">
        <v>94</v>
      </c>
      <c r="P9" s="28">
        <f t="shared" si="1"/>
        <v>191</v>
      </c>
      <c r="Q9" s="24">
        <v>4</v>
      </c>
      <c r="R9" s="28">
        <v>383</v>
      </c>
      <c r="S9" s="29">
        <v>12</v>
      </c>
    </row>
    <row r="10" spans="1:25" ht="15.75" customHeight="1" x14ac:dyDescent="0.3">
      <c r="A10" s="21">
        <v>6</v>
      </c>
      <c r="B10" s="27" t="s">
        <v>414</v>
      </c>
      <c r="C10" s="27" t="s">
        <v>58</v>
      </c>
      <c r="D10" s="151">
        <v>100</v>
      </c>
      <c r="E10" s="151">
        <v>99</v>
      </c>
      <c r="F10" s="28">
        <f t="shared" si="0"/>
        <v>199</v>
      </c>
      <c r="G10" s="24">
        <v>5</v>
      </c>
      <c r="H10" s="28">
        <v>397</v>
      </c>
      <c r="I10" s="29">
        <v>12</v>
      </c>
      <c r="K10" s="21">
        <v>6</v>
      </c>
      <c r="L10" s="27" t="s">
        <v>1144</v>
      </c>
      <c r="M10" s="27" t="s">
        <v>678</v>
      </c>
      <c r="N10" s="151">
        <v>99</v>
      </c>
      <c r="O10" s="151">
        <v>92</v>
      </c>
      <c r="P10" s="28">
        <f t="shared" si="1"/>
        <v>191</v>
      </c>
      <c r="Q10" s="24">
        <v>4</v>
      </c>
      <c r="R10" s="28">
        <v>382</v>
      </c>
      <c r="S10" s="29">
        <v>11</v>
      </c>
    </row>
    <row r="11" spans="1:25" ht="15.75" customHeight="1" x14ac:dyDescent="0.3">
      <c r="A11" s="21">
        <v>10</v>
      </c>
      <c r="B11" s="27" t="s">
        <v>1145</v>
      </c>
      <c r="C11" s="27" t="s">
        <v>1139</v>
      </c>
      <c r="D11" s="151">
        <v>100</v>
      </c>
      <c r="E11" s="151">
        <v>98</v>
      </c>
      <c r="F11" s="28">
        <f t="shared" si="0"/>
        <v>198</v>
      </c>
      <c r="G11" s="24">
        <v>4</v>
      </c>
      <c r="H11" s="28">
        <v>395</v>
      </c>
      <c r="I11" s="29">
        <v>9</v>
      </c>
      <c r="K11" s="21">
        <v>3</v>
      </c>
      <c r="L11" s="27" t="s">
        <v>1146</v>
      </c>
      <c r="M11" s="27" t="s">
        <v>110</v>
      </c>
      <c r="N11" s="151">
        <v>97</v>
      </c>
      <c r="O11" s="151">
        <v>96</v>
      </c>
      <c r="P11" s="28">
        <f t="shared" si="1"/>
        <v>193</v>
      </c>
      <c r="Q11" s="24">
        <v>8</v>
      </c>
      <c r="R11" s="28">
        <v>381</v>
      </c>
      <c r="S11" s="29">
        <v>11</v>
      </c>
    </row>
    <row r="12" spans="1:25" ht="15.75" customHeight="1" x14ac:dyDescent="0.3">
      <c r="A12" s="21">
        <v>7</v>
      </c>
      <c r="B12" s="27" t="s">
        <v>1147</v>
      </c>
      <c r="C12" s="27" t="s">
        <v>487</v>
      </c>
      <c r="D12" s="151">
        <v>99</v>
      </c>
      <c r="E12" s="151">
        <v>97</v>
      </c>
      <c r="F12" s="28">
        <f t="shared" si="0"/>
        <v>196</v>
      </c>
      <c r="G12" s="24">
        <v>2</v>
      </c>
      <c r="H12" s="28">
        <v>394</v>
      </c>
      <c r="I12" s="29">
        <v>9</v>
      </c>
      <c r="K12" s="21">
        <v>7</v>
      </c>
      <c r="L12" s="27" t="s">
        <v>482</v>
      </c>
      <c r="M12" s="27" t="s">
        <v>110</v>
      </c>
      <c r="N12" s="151">
        <v>97</v>
      </c>
      <c r="O12" s="151">
        <v>95</v>
      </c>
      <c r="P12" s="28">
        <f t="shared" si="1"/>
        <v>192</v>
      </c>
      <c r="Q12" s="24">
        <v>5</v>
      </c>
      <c r="R12" s="28">
        <v>378</v>
      </c>
      <c r="S12" s="29">
        <v>6</v>
      </c>
    </row>
    <row r="13" spans="1:25" ht="15.75" customHeight="1" x14ac:dyDescent="0.3">
      <c r="A13" s="21">
        <v>5</v>
      </c>
      <c r="B13" s="27" t="s">
        <v>587</v>
      </c>
      <c r="C13" s="27" t="s">
        <v>586</v>
      </c>
      <c r="D13" s="151">
        <v>99</v>
      </c>
      <c r="E13" s="151">
        <v>98</v>
      </c>
      <c r="F13" s="28">
        <f t="shared" si="0"/>
        <v>197</v>
      </c>
      <c r="G13" s="24">
        <v>3</v>
      </c>
      <c r="H13" s="28">
        <v>393</v>
      </c>
      <c r="I13" s="29">
        <v>5</v>
      </c>
      <c r="K13" s="21">
        <v>8</v>
      </c>
      <c r="L13" s="27" t="s">
        <v>1148</v>
      </c>
      <c r="M13" s="27" t="s">
        <v>1139</v>
      </c>
      <c r="N13" s="151">
        <v>96</v>
      </c>
      <c r="O13" s="151">
        <v>94</v>
      </c>
      <c r="P13" s="28">
        <f t="shared" si="1"/>
        <v>190</v>
      </c>
      <c r="Q13" s="24">
        <v>2</v>
      </c>
      <c r="R13" s="28">
        <v>378</v>
      </c>
      <c r="S13" s="29">
        <v>5</v>
      </c>
    </row>
    <row r="14" spans="1:25" ht="15.75" customHeight="1" x14ac:dyDescent="0.3">
      <c r="A14" s="30">
        <v>8</v>
      </c>
      <c r="B14" s="31" t="s">
        <v>585</v>
      </c>
      <c r="C14" s="31" t="s">
        <v>586</v>
      </c>
      <c r="D14" s="152">
        <v>97</v>
      </c>
      <c r="E14" s="152">
        <v>95</v>
      </c>
      <c r="F14" s="34">
        <f t="shared" si="0"/>
        <v>192</v>
      </c>
      <c r="G14" s="33">
        <v>1</v>
      </c>
      <c r="H14" s="34">
        <v>377</v>
      </c>
      <c r="I14" s="35">
        <v>2</v>
      </c>
      <c r="K14" s="30">
        <v>1</v>
      </c>
      <c r="L14" s="31" t="s">
        <v>132</v>
      </c>
      <c r="M14" s="31" t="s">
        <v>535</v>
      </c>
      <c r="N14" s="152">
        <v>95</v>
      </c>
      <c r="O14" s="152">
        <v>93</v>
      </c>
      <c r="P14" s="34">
        <f t="shared" si="1"/>
        <v>188</v>
      </c>
      <c r="Q14" s="33">
        <v>1</v>
      </c>
      <c r="R14" s="52">
        <v>377</v>
      </c>
      <c r="S14" s="53">
        <v>5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1149</v>
      </c>
      <c r="D16" s="9"/>
      <c r="E16" s="9" t="s">
        <v>1150</v>
      </c>
      <c r="F16" s="8"/>
      <c r="G16" s="8"/>
      <c r="H16" s="8"/>
      <c r="I16" s="8"/>
      <c r="K16" s="1"/>
      <c r="L16" s="8" t="s">
        <v>49</v>
      </c>
      <c r="M16" s="9" t="s">
        <v>1151</v>
      </c>
      <c r="N16" s="9"/>
      <c r="O16" s="9" t="s">
        <v>773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4" t="s">
        <v>11</v>
      </c>
      <c r="D17" s="60"/>
      <c r="E17" s="95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4" t="s">
        <v>11</v>
      </c>
      <c r="N17" s="60"/>
      <c r="O17" s="95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8</v>
      </c>
      <c r="B18" s="16" t="s">
        <v>891</v>
      </c>
      <c r="C18" s="16" t="s">
        <v>678</v>
      </c>
      <c r="D18" s="150">
        <v>96</v>
      </c>
      <c r="E18" s="150">
        <v>95</v>
      </c>
      <c r="F18" s="18">
        <f t="shared" ref="F18:F27" si="2">SUM(D18:E18)</f>
        <v>191</v>
      </c>
      <c r="G18" s="18">
        <v>10</v>
      </c>
      <c r="H18" s="18">
        <v>386</v>
      </c>
      <c r="I18" s="19">
        <v>20</v>
      </c>
      <c r="K18" s="15">
        <v>9</v>
      </c>
      <c r="L18" s="16" t="s">
        <v>1152</v>
      </c>
      <c r="M18" s="16" t="s">
        <v>494</v>
      </c>
      <c r="N18" s="150">
        <v>97</v>
      </c>
      <c r="O18" s="150">
        <v>94</v>
      </c>
      <c r="P18" s="18">
        <f t="shared" ref="P18:P26" si="3">SUM(N18:O18)</f>
        <v>191</v>
      </c>
      <c r="Q18" s="18">
        <v>8</v>
      </c>
      <c r="R18" s="18">
        <v>381</v>
      </c>
      <c r="S18" s="19">
        <v>17</v>
      </c>
    </row>
    <row r="19" spans="1:19" ht="15.75" customHeight="1" x14ac:dyDescent="0.3">
      <c r="A19" s="21">
        <v>10</v>
      </c>
      <c r="B19" s="27" t="s">
        <v>524</v>
      </c>
      <c r="C19" s="27" t="s">
        <v>487</v>
      </c>
      <c r="D19" s="151">
        <v>96</v>
      </c>
      <c r="E19" s="151">
        <v>95</v>
      </c>
      <c r="F19" s="28">
        <f t="shared" si="2"/>
        <v>191</v>
      </c>
      <c r="G19" s="24">
        <v>10</v>
      </c>
      <c r="H19" s="28">
        <v>386</v>
      </c>
      <c r="I19" s="29">
        <v>20</v>
      </c>
      <c r="K19" s="21">
        <v>8</v>
      </c>
      <c r="L19" s="27" t="s">
        <v>950</v>
      </c>
      <c r="M19" s="27" t="s">
        <v>101</v>
      </c>
      <c r="N19" s="151">
        <v>96</v>
      </c>
      <c r="O19" s="151">
        <v>94</v>
      </c>
      <c r="P19" s="28">
        <f t="shared" si="3"/>
        <v>190</v>
      </c>
      <c r="Q19" s="24">
        <v>7</v>
      </c>
      <c r="R19" s="28">
        <v>379</v>
      </c>
      <c r="S19" s="29">
        <v>15</v>
      </c>
    </row>
    <row r="20" spans="1:19" ht="15.75" customHeight="1" x14ac:dyDescent="0.3">
      <c r="A20" s="21">
        <v>4</v>
      </c>
      <c r="B20" s="27" t="s">
        <v>602</v>
      </c>
      <c r="C20" s="27" t="s">
        <v>586</v>
      </c>
      <c r="D20" s="151">
        <v>93</v>
      </c>
      <c r="E20" s="151">
        <v>93</v>
      </c>
      <c r="F20" s="28">
        <f t="shared" si="2"/>
        <v>186</v>
      </c>
      <c r="G20" s="24">
        <v>8</v>
      </c>
      <c r="H20" s="28">
        <v>373</v>
      </c>
      <c r="I20" s="29">
        <v>15</v>
      </c>
      <c r="K20" s="21">
        <v>1</v>
      </c>
      <c r="L20" s="27" t="s">
        <v>1153</v>
      </c>
      <c r="M20" s="27" t="s">
        <v>38</v>
      </c>
      <c r="N20" s="151">
        <v>97</v>
      </c>
      <c r="O20" s="151">
        <v>97</v>
      </c>
      <c r="P20" s="28">
        <f t="shared" si="3"/>
        <v>194</v>
      </c>
      <c r="Q20" s="24">
        <v>9</v>
      </c>
      <c r="R20" s="25">
        <v>378</v>
      </c>
      <c r="S20" s="26">
        <v>12</v>
      </c>
    </row>
    <row r="21" spans="1:19" ht="15.75" customHeight="1" x14ac:dyDescent="0.3">
      <c r="A21" s="21">
        <v>3</v>
      </c>
      <c r="B21" s="27" t="s">
        <v>1154</v>
      </c>
      <c r="C21" s="27" t="s">
        <v>1139</v>
      </c>
      <c r="D21" s="151">
        <v>94</v>
      </c>
      <c r="E21" s="151">
        <v>92</v>
      </c>
      <c r="F21" s="28">
        <f t="shared" si="2"/>
        <v>186</v>
      </c>
      <c r="G21" s="24">
        <v>8</v>
      </c>
      <c r="H21" s="28">
        <v>372</v>
      </c>
      <c r="I21" s="29">
        <v>13</v>
      </c>
      <c r="K21" s="21">
        <v>4</v>
      </c>
      <c r="L21" s="27" t="s">
        <v>1155</v>
      </c>
      <c r="M21" s="27" t="s">
        <v>38</v>
      </c>
      <c r="N21" s="151">
        <v>95</v>
      </c>
      <c r="O21" s="151">
        <v>94</v>
      </c>
      <c r="P21" s="28">
        <f t="shared" si="3"/>
        <v>189</v>
      </c>
      <c r="Q21" s="24">
        <v>6</v>
      </c>
      <c r="R21" s="28">
        <v>377</v>
      </c>
      <c r="S21" s="29">
        <v>12</v>
      </c>
    </row>
    <row r="22" spans="1:19" ht="15.75" customHeight="1" x14ac:dyDescent="0.3">
      <c r="A22" s="21">
        <v>6</v>
      </c>
      <c r="B22" s="27" t="s">
        <v>1053</v>
      </c>
      <c r="C22" s="27" t="s">
        <v>272</v>
      </c>
      <c r="D22" s="151">
        <v>94</v>
      </c>
      <c r="E22" s="151">
        <v>92</v>
      </c>
      <c r="F22" s="28">
        <f t="shared" si="2"/>
        <v>186</v>
      </c>
      <c r="G22" s="24">
        <v>8</v>
      </c>
      <c r="H22" s="28">
        <v>372</v>
      </c>
      <c r="I22" s="29">
        <v>13</v>
      </c>
      <c r="K22" s="21">
        <v>7</v>
      </c>
      <c r="L22" s="27" t="s">
        <v>1156</v>
      </c>
      <c r="M22" s="27" t="s">
        <v>272</v>
      </c>
      <c r="N22" s="151">
        <v>93</v>
      </c>
      <c r="O22" s="151">
        <v>91</v>
      </c>
      <c r="P22" s="28">
        <f t="shared" si="3"/>
        <v>184</v>
      </c>
      <c r="Q22" s="24">
        <v>3</v>
      </c>
      <c r="R22" s="28">
        <v>372</v>
      </c>
      <c r="S22" s="29">
        <v>9</v>
      </c>
    </row>
    <row r="23" spans="1:19" ht="15.75" customHeight="1" x14ac:dyDescent="0.3">
      <c r="A23" s="21">
        <v>9</v>
      </c>
      <c r="B23" s="27" t="s">
        <v>1157</v>
      </c>
      <c r="C23" s="27" t="s">
        <v>586</v>
      </c>
      <c r="D23" s="151">
        <v>95</v>
      </c>
      <c r="E23" s="151">
        <v>87</v>
      </c>
      <c r="F23" s="28">
        <f t="shared" si="2"/>
        <v>182</v>
      </c>
      <c r="G23" s="24">
        <v>3</v>
      </c>
      <c r="H23" s="28">
        <v>370</v>
      </c>
      <c r="I23" s="29">
        <v>11</v>
      </c>
      <c r="K23" s="21">
        <v>3</v>
      </c>
      <c r="L23" s="27" t="s">
        <v>1158</v>
      </c>
      <c r="M23" s="27" t="s">
        <v>1159</v>
      </c>
      <c r="N23" s="151" t="s">
        <v>80</v>
      </c>
      <c r="O23" s="151"/>
      <c r="P23" s="28">
        <f t="shared" si="3"/>
        <v>0</v>
      </c>
      <c r="Q23" s="24">
        <v>0</v>
      </c>
      <c r="R23" s="28">
        <v>189</v>
      </c>
      <c r="S23" s="29">
        <v>8</v>
      </c>
    </row>
    <row r="24" spans="1:19" ht="15.75" customHeight="1" x14ac:dyDescent="0.3">
      <c r="A24" s="21">
        <v>2</v>
      </c>
      <c r="B24" s="91" t="s">
        <v>1160</v>
      </c>
      <c r="C24" s="27" t="s">
        <v>327</v>
      </c>
      <c r="D24" s="151">
        <v>94</v>
      </c>
      <c r="E24" s="151">
        <v>91</v>
      </c>
      <c r="F24" s="28">
        <f t="shared" si="2"/>
        <v>185</v>
      </c>
      <c r="G24" s="24">
        <v>5</v>
      </c>
      <c r="H24" s="28">
        <v>371</v>
      </c>
      <c r="I24" s="29">
        <v>10</v>
      </c>
      <c r="K24" s="21">
        <v>6</v>
      </c>
      <c r="L24" s="27" t="s">
        <v>598</v>
      </c>
      <c r="M24" s="27" t="s">
        <v>586</v>
      </c>
      <c r="N24" s="151">
        <v>94</v>
      </c>
      <c r="O24" s="151">
        <v>90</v>
      </c>
      <c r="P24" s="28">
        <f t="shared" si="3"/>
        <v>184</v>
      </c>
      <c r="Q24" s="24">
        <v>3</v>
      </c>
      <c r="R24" s="28">
        <v>370</v>
      </c>
      <c r="S24" s="29">
        <v>7</v>
      </c>
    </row>
    <row r="25" spans="1:19" ht="15.75" customHeight="1" x14ac:dyDescent="0.3">
      <c r="A25" s="21">
        <v>5</v>
      </c>
      <c r="B25" s="27" t="s">
        <v>1161</v>
      </c>
      <c r="C25" s="27" t="s">
        <v>272</v>
      </c>
      <c r="D25" s="151" t="s">
        <v>80</v>
      </c>
      <c r="E25" s="151"/>
      <c r="F25" s="28">
        <f t="shared" si="2"/>
        <v>0</v>
      </c>
      <c r="G25" s="24">
        <v>0</v>
      </c>
      <c r="H25" s="28">
        <v>187</v>
      </c>
      <c r="I25" s="29">
        <v>7</v>
      </c>
      <c r="K25" s="21">
        <v>5</v>
      </c>
      <c r="L25" s="27" t="s">
        <v>1162</v>
      </c>
      <c r="M25" s="27" t="s">
        <v>1163</v>
      </c>
      <c r="N25" s="151">
        <v>95</v>
      </c>
      <c r="O25" s="151">
        <v>91</v>
      </c>
      <c r="P25" s="28">
        <f t="shared" si="3"/>
        <v>186</v>
      </c>
      <c r="Q25" s="24">
        <v>4</v>
      </c>
      <c r="R25" s="28">
        <v>363</v>
      </c>
      <c r="S25" s="29">
        <v>6</v>
      </c>
    </row>
    <row r="26" spans="1:19" ht="15.75" customHeight="1" x14ac:dyDescent="0.3">
      <c r="A26" s="21">
        <v>7</v>
      </c>
      <c r="B26" s="27" t="s">
        <v>1164</v>
      </c>
      <c r="C26" s="27" t="s">
        <v>1139</v>
      </c>
      <c r="D26" s="151">
        <v>93</v>
      </c>
      <c r="E26" s="151">
        <v>91</v>
      </c>
      <c r="F26" s="28">
        <f t="shared" si="2"/>
        <v>184</v>
      </c>
      <c r="G26" s="24">
        <v>4</v>
      </c>
      <c r="H26" s="28">
        <v>366</v>
      </c>
      <c r="I26" s="29">
        <v>6</v>
      </c>
      <c r="K26" s="30">
        <v>2</v>
      </c>
      <c r="L26" s="31" t="s">
        <v>1165</v>
      </c>
      <c r="M26" s="31" t="s">
        <v>1139</v>
      </c>
      <c r="N26" s="152">
        <v>94</v>
      </c>
      <c r="O26" s="152">
        <v>93</v>
      </c>
      <c r="P26" s="34">
        <f t="shared" si="3"/>
        <v>187</v>
      </c>
      <c r="Q26" s="33">
        <v>5</v>
      </c>
      <c r="R26" s="34">
        <v>362</v>
      </c>
      <c r="S26" s="35">
        <v>6</v>
      </c>
    </row>
    <row r="27" spans="1:19" ht="15.75" customHeight="1" x14ac:dyDescent="0.3">
      <c r="A27" s="30">
        <v>1</v>
      </c>
      <c r="B27" s="31" t="s">
        <v>1166</v>
      </c>
      <c r="C27" s="31" t="s">
        <v>586</v>
      </c>
      <c r="D27" s="152" t="s">
        <v>80</v>
      </c>
      <c r="E27" s="152"/>
      <c r="F27" s="34">
        <f t="shared" si="2"/>
        <v>0</v>
      </c>
      <c r="G27" s="33">
        <v>0</v>
      </c>
      <c r="H27" s="52">
        <v>0</v>
      </c>
      <c r="I27" s="53">
        <v>0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1167</v>
      </c>
      <c r="D29" s="9"/>
      <c r="E29" s="9" t="s">
        <v>1168</v>
      </c>
      <c r="F29" s="8"/>
      <c r="G29" s="8"/>
      <c r="H29" s="8"/>
      <c r="I29" s="8"/>
      <c r="K29" s="1"/>
      <c r="L29" s="8" t="s">
        <v>85</v>
      </c>
      <c r="M29" s="9" t="s">
        <v>1169</v>
      </c>
      <c r="N29" s="9"/>
      <c r="O29" s="9" t="s">
        <v>1170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4" t="s">
        <v>11</v>
      </c>
      <c r="D30" s="60"/>
      <c r="E30" s="95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4" t="s">
        <v>11</v>
      </c>
      <c r="N30" s="60"/>
      <c r="O30" s="95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6</v>
      </c>
      <c r="B31" s="16" t="s">
        <v>1171</v>
      </c>
      <c r="C31" s="16" t="s">
        <v>71</v>
      </c>
      <c r="D31" s="150">
        <v>93</v>
      </c>
      <c r="E31" s="150">
        <v>89</v>
      </c>
      <c r="F31" s="18">
        <f t="shared" ref="F31:F39" si="4">SUM(D31:E31)</f>
        <v>182</v>
      </c>
      <c r="G31" s="18">
        <v>7</v>
      </c>
      <c r="H31" s="18">
        <v>371</v>
      </c>
      <c r="I31" s="19">
        <v>16</v>
      </c>
      <c r="K31" s="15">
        <v>7</v>
      </c>
      <c r="L31" s="16" t="s">
        <v>976</v>
      </c>
      <c r="M31" s="16" t="s">
        <v>71</v>
      </c>
      <c r="N31" s="150">
        <v>91</v>
      </c>
      <c r="O31" s="150">
        <v>90</v>
      </c>
      <c r="P31" s="18">
        <f t="shared" ref="P31:P39" si="5">SUM(N31:O31)</f>
        <v>181</v>
      </c>
      <c r="Q31" s="18">
        <v>9</v>
      </c>
      <c r="R31" s="18">
        <v>361</v>
      </c>
      <c r="S31" s="19">
        <v>17</v>
      </c>
    </row>
    <row r="32" spans="1:19" ht="15.75" customHeight="1" x14ac:dyDescent="0.3">
      <c r="A32" s="21">
        <v>3</v>
      </c>
      <c r="B32" s="27" t="s">
        <v>854</v>
      </c>
      <c r="C32" s="27" t="s">
        <v>855</v>
      </c>
      <c r="D32" s="151">
        <v>93</v>
      </c>
      <c r="E32" s="151">
        <v>92</v>
      </c>
      <c r="F32" s="28">
        <f t="shared" si="4"/>
        <v>185</v>
      </c>
      <c r="G32" s="24">
        <v>8</v>
      </c>
      <c r="H32" s="28">
        <v>368</v>
      </c>
      <c r="I32" s="29">
        <v>14</v>
      </c>
      <c r="K32" s="21">
        <v>1</v>
      </c>
      <c r="L32" s="27" t="s">
        <v>872</v>
      </c>
      <c r="M32" s="27" t="s">
        <v>38</v>
      </c>
      <c r="N32" s="151">
        <v>92</v>
      </c>
      <c r="O32" s="151">
        <v>88</v>
      </c>
      <c r="P32" s="28">
        <f t="shared" si="5"/>
        <v>180</v>
      </c>
      <c r="Q32" s="24">
        <v>8</v>
      </c>
      <c r="R32" s="25">
        <v>360</v>
      </c>
      <c r="S32" s="26">
        <v>16</v>
      </c>
    </row>
    <row r="33" spans="1:19" ht="15.75" customHeight="1" x14ac:dyDescent="0.3">
      <c r="A33" s="21">
        <v>1</v>
      </c>
      <c r="B33" s="27" t="s">
        <v>593</v>
      </c>
      <c r="C33" s="27" t="s">
        <v>586</v>
      </c>
      <c r="D33" s="151">
        <v>95</v>
      </c>
      <c r="E33" s="151">
        <v>93</v>
      </c>
      <c r="F33" s="28">
        <f t="shared" si="4"/>
        <v>188</v>
      </c>
      <c r="G33" s="24">
        <v>9</v>
      </c>
      <c r="H33" s="25">
        <v>369</v>
      </c>
      <c r="I33" s="26">
        <v>13</v>
      </c>
      <c r="K33" s="21">
        <v>2</v>
      </c>
      <c r="L33" s="27" t="s">
        <v>1172</v>
      </c>
      <c r="M33" s="27" t="s">
        <v>1173</v>
      </c>
      <c r="N33" s="151">
        <v>86</v>
      </c>
      <c r="O33" s="151">
        <v>82</v>
      </c>
      <c r="P33" s="28">
        <f t="shared" si="5"/>
        <v>168</v>
      </c>
      <c r="Q33" s="24">
        <v>6</v>
      </c>
      <c r="R33" s="28">
        <v>344</v>
      </c>
      <c r="S33" s="29">
        <v>12</v>
      </c>
    </row>
    <row r="34" spans="1:19" ht="15.75" customHeight="1" x14ac:dyDescent="0.3">
      <c r="A34" s="21">
        <v>2</v>
      </c>
      <c r="B34" s="27" t="s">
        <v>930</v>
      </c>
      <c r="C34" s="27" t="s">
        <v>586</v>
      </c>
      <c r="D34" s="151">
        <v>91</v>
      </c>
      <c r="E34" s="151">
        <v>86</v>
      </c>
      <c r="F34" s="28">
        <f t="shared" si="4"/>
        <v>177</v>
      </c>
      <c r="G34" s="24">
        <v>4</v>
      </c>
      <c r="H34" s="28">
        <v>365</v>
      </c>
      <c r="I34" s="29">
        <v>12</v>
      </c>
      <c r="K34" s="21">
        <v>9</v>
      </c>
      <c r="L34" s="27" t="s">
        <v>1174</v>
      </c>
      <c r="M34" s="27" t="s">
        <v>1175</v>
      </c>
      <c r="N34" s="151">
        <v>93</v>
      </c>
      <c r="O34" s="151">
        <v>87</v>
      </c>
      <c r="P34" s="28">
        <f t="shared" si="5"/>
        <v>180</v>
      </c>
      <c r="Q34" s="24">
        <v>8</v>
      </c>
      <c r="R34" s="28">
        <v>349</v>
      </c>
      <c r="S34" s="29">
        <v>11</v>
      </c>
    </row>
    <row r="35" spans="1:19" ht="15.75" customHeight="1" x14ac:dyDescent="0.3">
      <c r="A35" s="21">
        <v>4</v>
      </c>
      <c r="B35" s="27" t="s">
        <v>68</v>
      </c>
      <c r="C35" s="27" t="s">
        <v>586</v>
      </c>
      <c r="D35" s="151">
        <v>92</v>
      </c>
      <c r="E35" s="151">
        <v>90</v>
      </c>
      <c r="F35" s="28">
        <f t="shared" si="4"/>
        <v>182</v>
      </c>
      <c r="G35" s="24">
        <v>7</v>
      </c>
      <c r="H35" s="28">
        <v>362</v>
      </c>
      <c r="I35" s="29">
        <v>10</v>
      </c>
      <c r="K35" s="21">
        <v>8</v>
      </c>
      <c r="L35" s="27" t="s">
        <v>1176</v>
      </c>
      <c r="M35" s="27" t="s">
        <v>71</v>
      </c>
      <c r="N35" s="151">
        <v>85</v>
      </c>
      <c r="O35" s="151">
        <v>83</v>
      </c>
      <c r="P35" s="28">
        <f t="shared" si="5"/>
        <v>168</v>
      </c>
      <c r="Q35" s="24">
        <v>6</v>
      </c>
      <c r="R35" s="28">
        <v>342</v>
      </c>
      <c r="S35" s="29">
        <v>11</v>
      </c>
    </row>
    <row r="36" spans="1:19" ht="15.75" customHeight="1" x14ac:dyDescent="0.3">
      <c r="A36" s="21">
        <v>8</v>
      </c>
      <c r="B36" s="27" t="s">
        <v>553</v>
      </c>
      <c r="C36" s="27" t="s">
        <v>110</v>
      </c>
      <c r="D36" s="151">
        <v>93</v>
      </c>
      <c r="E36" s="151">
        <v>87</v>
      </c>
      <c r="F36" s="28">
        <f t="shared" si="4"/>
        <v>180</v>
      </c>
      <c r="G36" s="24">
        <v>5</v>
      </c>
      <c r="H36" s="28">
        <v>362</v>
      </c>
      <c r="I36" s="29">
        <v>10</v>
      </c>
      <c r="K36" s="21">
        <v>5</v>
      </c>
      <c r="L36" s="27" t="s">
        <v>1177</v>
      </c>
      <c r="M36" s="27" t="s">
        <v>1159</v>
      </c>
      <c r="N36" s="151" t="s">
        <v>80</v>
      </c>
      <c r="O36" s="151"/>
      <c r="P36" s="28">
        <f t="shared" si="5"/>
        <v>0</v>
      </c>
      <c r="Q36" s="24">
        <v>0</v>
      </c>
      <c r="R36" s="28">
        <v>181</v>
      </c>
      <c r="S36" s="29">
        <v>9</v>
      </c>
    </row>
    <row r="37" spans="1:19" ht="15.75" customHeight="1" x14ac:dyDescent="0.3">
      <c r="A37" s="21">
        <v>5</v>
      </c>
      <c r="B37" s="27" t="s">
        <v>1178</v>
      </c>
      <c r="C37" s="27" t="s">
        <v>1159</v>
      </c>
      <c r="D37" s="151" t="s">
        <v>80</v>
      </c>
      <c r="E37" s="151"/>
      <c r="F37" s="28">
        <f t="shared" si="4"/>
        <v>0</v>
      </c>
      <c r="G37" s="24">
        <v>0</v>
      </c>
      <c r="H37" s="28">
        <v>186</v>
      </c>
      <c r="I37" s="29">
        <v>7</v>
      </c>
      <c r="K37" s="21">
        <v>4</v>
      </c>
      <c r="L37" s="27" t="s">
        <v>1179</v>
      </c>
      <c r="M37" s="27" t="s">
        <v>586</v>
      </c>
      <c r="N37" s="151">
        <v>85</v>
      </c>
      <c r="O37" s="151">
        <v>81</v>
      </c>
      <c r="P37" s="28">
        <f t="shared" si="5"/>
        <v>166</v>
      </c>
      <c r="Q37" s="24">
        <v>4</v>
      </c>
      <c r="R37" s="28">
        <v>330</v>
      </c>
      <c r="S37" s="29">
        <v>6</v>
      </c>
    </row>
    <row r="38" spans="1:19" ht="15.75" customHeight="1" x14ac:dyDescent="0.3">
      <c r="A38" s="21">
        <v>9</v>
      </c>
      <c r="B38" s="27" t="s">
        <v>1180</v>
      </c>
      <c r="C38" s="27" t="s">
        <v>38</v>
      </c>
      <c r="D38" s="151">
        <v>88</v>
      </c>
      <c r="E38" s="151">
        <v>87</v>
      </c>
      <c r="F38" s="28">
        <f t="shared" si="4"/>
        <v>175</v>
      </c>
      <c r="G38" s="24">
        <v>3</v>
      </c>
      <c r="H38" s="28">
        <v>353</v>
      </c>
      <c r="I38" s="29">
        <v>5</v>
      </c>
      <c r="K38" s="21">
        <v>6</v>
      </c>
      <c r="L38" s="27" t="s">
        <v>1181</v>
      </c>
      <c r="M38" s="27" t="s">
        <v>79</v>
      </c>
      <c r="N38" s="151">
        <v>77</v>
      </c>
      <c r="O38" s="151">
        <v>74</v>
      </c>
      <c r="P38" s="28">
        <f t="shared" si="5"/>
        <v>151</v>
      </c>
      <c r="Q38" s="24">
        <v>2</v>
      </c>
      <c r="R38" s="28">
        <v>324</v>
      </c>
      <c r="S38" s="29">
        <v>6</v>
      </c>
    </row>
    <row r="39" spans="1:19" ht="15.75" customHeight="1" x14ac:dyDescent="0.3">
      <c r="A39" s="30">
        <v>7</v>
      </c>
      <c r="B39" s="31" t="s">
        <v>1182</v>
      </c>
      <c r="C39" s="31" t="s">
        <v>855</v>
      </c>
      <c r="D39" s="152">
        <v>90</v>
      </c>
      <c r="E39" s="152">
        <v>82</v>
      </c>
      <c r="F39" s="34">
        <f t="shared" si="4"/>
        <v>172</v>
      </c>
      <c r="G39" s="33">
        <v>2</v>
      </c>
      <c r="H39" s="34">
        <v>347</v>
      </c>
      <c r="I39" s="35">
        <v>3</v>
      </c>
      <c r="K39" s="30">
        <v>3</v>
      </c>
      <c r="L39" s="31" t="s">
        <v>777</v>
      </c>
      <c r="M39" s="31" t="s">
        <v>586</v>
      </c>
      <c r="N39" s="152">
        <v>77</v>
      </c>
      <c r="O39" s="152">
        <v>75</v>
      </c>
      <c r="P39" s="34">
        <f t="shared" si="5"/>
        <v>152</v>
      </c>
      <c r="Q39" s="33">
        <v>3</v>
      </c>
      <c r="R39" s="34">
        <v>306</v>
      </c>
      <c r="S39" s="35">
        <v>4</v>
      </c>
    </row>
    <row r="40" spans="1:19" ht="15.75" customHeight="1" x14ac:dyDescent="0.3"/>
    <row r="41" spans="1:19" ht="15.75" customHeight="1" x14ac:dyDescent="0.3">
      <c r="B41" s="8" t="s">
        <v>1183</v>
      </c>
    </row>
    <row r="42" spans="1:19" ht="15.75" customHeight="1" x14ac:dyDescent="0.35">
      <c r="B42" s="153" t="s">
        <v>1184</v>
      </c>
    </row>
    <row r="43" spans="1:19" ht="15.75" customHeight="1" x14ac:dyDescent="0.3"/>
    <row r="44" spans="1:19" ht="15.75" customHeight="1" x14ac:dyDescent="0.3">
      <c r="B44" s="10" t="s">
        <v>1185</v>
      </c>
      <c r="F44" s="37" t="s">
        <v>1186</v>
      </c>
    </row>
    <row r="45" spans="1:19" ht="15.75" customHeight="1" x14ac:dyDescent="0.3">
      <c r="B45" s="10" t="s">
        <v>1187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N2:S2"/>
  </mergeCells>
  <hyperlinks>
    <hyperlink ref="B2" location="'Index'!A3" tooltip="Go to the Index sheet" display="á" xr:uid="{3BB37C79-815B-4135-920A-2480F8E47DF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497A-D374-420B-95D1-8B6FA4504673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5"/>
      <c r="B1" s="2" t="s">
        <v>1131</v>
      </c>
      <c r="C1" s="2"/>
      <c r="D1" s="3"/>
      <c r="E1" s="3"/>
      <c r="F1" s="3" t="s">
        <v>278</v>
      </c>
      <c r="G1" s="3"/>
      <c r="H1" s="3"/>
      <c r="I1" s="4" t="s">
        <v>1132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1133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953</v>
      </c>
      <c r="D3" s="9"/>
      <c r="E3" s="9" t="s">
        <v>718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1138</v>
      </c>
      <c r="C5" s="42" t="s">
        <v>1139</v>
      </c>
      <c r="D5" s="17">
        <v>100</v>
      </c>
      <c r="E5" s="17">
        <v>100</v>
      </c>
      <c r="F5" s="18">
        <v>200</v>
      </c>
      <c r="G5" s="18">
        <v>6</v>
      </c>
      <c r="H5" s="17">
        <v>399</v>
      </c>
      <c r="I5" s="43">
        <v>12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5</v>
      </c>
      <c r="B6" s="45" t="s">
        <v>1147</v>
      </c>
      <c r="C6" s="45" t="s">
        <v>487</v>
      </c>
      <c r="D6" s="23">
        <v>99</v>
      </c>
      <c r="E6" s="23">
        <v>97</v>
      </c>
      <c r="F6" s="28">
        <v>196</v>
      </c>
      <c r="G6" s="28">
        <v>5</v>
      </c>
      <c r="H6" s="23">
        <v>394</v>
      </c>
      <c r="I6" s="46">
        <v>10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4</v>
      </c>
      <c r="B7" s="45" t="s">
        <v>1137</v>
      </c>
      <c r="C7" s="45" t="s">
        <v>101</v>
      </c>
      <c r="D7" s="23">
        <v>97</v>
      </c>
      <c r="E7" s="23">
        <v>96</v>
      </c>
      <c r="F7" s="28">
        <v>193</v>
      </c>
      <c r="G7" s="28">
        <v>3</v>
      </c>
      <c r="H7" s="23">
        <v>389</v>
      </c>
      <c r="I7" s="46">
        <v>7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6</v>
      </c>
      <c r="B8" s="45" t="s">
        <v>528</v>
      </c>
      <c r="C8" s="45" t="s">
        <v>487</v>
      </c>
      <c r="D8" s="23">
        <v>97</v>
      </c>
      <c r="E8" s="23">
        <v>96</v>
      </c>
      <c r="F8" s="28">
        <v>193</v>
      </c>
      <c r="G8" s="28">
        <v>3</v>
      </c>
      <c r="H8" s="23">
        <v>386</v>
      </c>
      <c r="I8" s="46">
        <v>6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3</v>
      </c>
      <c r="B9" s="45" t="s">
        <v>1141</v>
      </c>
      <c r="C9" s="45" t="s">
        <v>1139</v>
      </c>
      <c r="D9" s="23">
        <v>97</v>
      </c>
      <c r="E9" s="23">
        <v>97</v>
      </c>
      <c r="F9" s="28">
        <v>194</v>
      </c>
      <c r="G9" s="28">
        <v>4</v>
      </c>
      <c r="H9" s="23">
        <v>384</v>
      </c>
      <c r="I9" s="46">
        <v>6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30">
        <v>1</v>
      </c>
      <c r="B10" s="31" t="s">
        <v>132</v>
      </c>
      <c r="C10" s="31" t="s">
        <v>535</v>
      </c>
      <c r="D10" s="34">
        <v>95</v>
      </c>
      <c r="E10" s="34">
        <v>93</v>
      </c>
      <c r="F10" s="34">
        <v>188</v>
      </c>
      <c r="G10" s="34">
        <v>1</v>
      </c>
      <c r="H10" s="52">
        <v>377</v>
      </c>
      <c r="I10" s="53">
        <v>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1"/>
      <c r="B12" s="8" t="s">
        <v>7</v>
      </c>
      <c r="C12" s="9" t="s">
        <v>1188</v>
      </c>
      <c r="D12" s="9"/>
      <c r="E12" s="9" t="s">
        <v>1189</v>
      </c>
      <c r="F12" s="8"/>
      <c r="G12" s="8"/>
      <c r="H12" s="8"/>
      <c r="I12" s="8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11">
        <v>2</v>
      </c>
      <c r="B13" s="12" t="s">
        <v>10</v>
      </c>
      <c r="C13" s="94" t="s">
        <v>11</v>
      </c>
      <c r="D13" s="60"/>
      <c r="E13" s="95"/>
      <c r="F13" s="13" t="s">
        <v>12</v>
      </c>
      <c r="G13" s="13" t="s">
        <v>13</v>
      </c>
      <c r="H13" s="13" t="s">
        <v>14</v>
      </c>
      <c r="I13" s="14" t="s">
        <v>15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5">
        <v>5</v>
      </c>
      <c r="B14" s="42" t="s">
        <v>524</v>
      </c>
      <c r="C14" s="42" t="s">
        <v>487</v>
      </c>
      <c r="D14" s="17">
        <v>96</v>
      </c>
      <c r="E14" s="17">
        <v>95</v>
      </c>
      <c r="F14" s="18">
        <v>191</v>
      </c>
      <c r="G14" s="18">
        <v>5</v>
      </c>
      <c r="H14" s="17">
        <v>386</v>
      </c>
      <c r="I14" s="43">
        <v>11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4">
        <v>4</v>
      </c>
      <c r="B15" s="45" t="s">
        <v>950</v>
      </c>
      <c r="C15" s="45" t="s">
        <v>101</v>
      </c>
      <c r="D15" s="23">
        <v>96</v>
      </c>
      <c r="E15" s="23">
        <v>94</v>
      </c>
      <c r="F15" s="28">
        <v>190</v>
      </c>
      <c r="G15" s="28">
        <v>4</v>
      </c>
      <c r="H15" s="23">
        <v>379</v>
      </c>
      <c r="I15" s="46">
        <v>9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21">
        <v>1</v>
      </c>
      <c r="B16" s="27" t="s">
        <v>1153</v>
      </c>
      <c r="C16" s="27" t="s">
        <v>38</v>
      </c>
      <c r="D16" s="28">
        <v>97</v>
      </c>
      <c r="E16" s="28">
        <v>97</v>
      </c>
      <c r="F16" s="28">
        <v>194</v>
      </c>
      <c r="G16" s="28">
        <v>6</v>
      </c>
      <c r="H16" s="25">
        <v>378</v>
      </c>
      <c r="I16" s="26">
        <v>8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21">
        <v>3</v>
      </c>
      <c r="B17" s="45" t="s">
        <v>1171</v>
      </c>
      <c r="C17" s="45" t="s">
        <v>71</v>
      </c>
      <c r="D17" s="23">
        <v>93</v>
      </c>
      <c r="E17" s="23">
        <v>89</v>
      </c>
      <c r="F17" s="28">
        <v>182</v>
      </c>
      <c r="G17" s="28">
        <v>2</v>
      </c>
      <c r="H17" s="23">
        <v>371</v>
      </c>
      <c r="I17" s="46">
        <v>7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4">
        <v>2</v>
      </c>
      <c r="B18" s="91" t="s">
        <v>1160</v>
      </c>
      <c r="C18" s="27" t="s">
        <v>327</v>
      </c>
      <c r="D18" s="151">
        <v>94</v>
      </c>
      <c r="E18" s="151">
        <v>91</v>
      </c>
      <c r="F18" s="28">
        <v>185</v>
      </c>
      <c r="G18" s="28">
        <v>3</v>
      </c>
      <c r="H18" s="23">
        <v>371</v>
      </c>
      <c r="I18" s="46">
        <v>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7">
        <v>6</v>
      </c>
      <c r="B19" s="48" t="s">
        <v>1180</v>
      </c>
      <c r="C19" s="48" t="s">
        <v>38</v>
      </c>
      <c r="D19" s="32">
        <v>88</v>
      </c>
      <c r="E19" s="32">
        <v>87</v>
      </c>
      <c r="F19" s="34">
        <v>175</v>
      </c>
      <c r="G19" s="34">
        <v>1</v>
      </c>
      <c r="H19" s="32">
        <v>353</v>
      </c>
      <c r="I19" s="49">
        <v>2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154" t="s">
        <v>1183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5">
      <c r="A22" s="40"/>
      <c r="B22" s="155" t="s">
        <v>1184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10" t="s">
        <v>277</v>
      </c>
      <c r="F24" s="37" t="s">
        <v>1186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10" t="s">
        <v>1187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8139A77-9930-47FE-86E3-27AB06ED51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8696-E1C8-482D-8918-214564BA4D79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5"/>
      <c r="B1" s="2" t="s">
        <v>1190</v>
      </c>
      <c r="C1" s="2"/>
      <c r="D1" s="3"/>
      <c r="E1" s="3"/>
      <c r="F1" s="3"/>
      <c r="G1" s="3"/>
      <c r="H1" s="3"/>
      <c r="I1" s="4" t="s">
        <v>1132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8"/>
      <c r="N2" s="7" t="s">
        <v>1133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953</v>
      </c>
      <c r="D3" s="9"/>
      <c r="E3" s="9" t="s">
        <v>726</v>
      </c>
      <c r="F3" s="8"/>
      <c r="G3" s="8"/>
      <c r="H3" s="8"/>
      <c r="I3" s="8"/>
      <c r="J3" s="8"/>
      <c r="K3" s="1"/>
      <c r="L3" s="8" t="s">
        <v>7</v>
      </c>
      <c r="M3" s="9" t="s">
        <v>766</v>
      </c>
      <c r="N3" s="9"/>
      <c r="O3" s="9" t="s">
        <v>1191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4" t="s">
        <v>11</v>
      </c>
      <c r="N4" s="60"/>
      <c r="O4" s="95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10</v>
      </c>
      <c r="B5" s="16" t="s">
        <v>1142</v>
      </c>
      <c r="C5" s="16" t="s">
        <v>487</v>
      </c>
      <c r="D5" s="150">
        <v>100</v>
      </c>
      <c r="E5" s="150">
        <v>100</v>
      </c>
      <c r="F5" s="18">
        <f t="shared" ref="F5:F14" si="0">SUM(D5:E5)</f>
        <v>200</v>
      </c>
      <c r="G5" s="18">
        <v>10</v>
      </c>
      <c r="H5" s="18">
        <v>396</v>
      </c>
      <c r="I5" s="19">
        <v>18</v>
      </c>
      <c r="K5" s="15">
        <v>10</v>
      </c>
      <c r="L5" s="16" t="s">
        <v>528</v>
      </c>
      <c r="M5" s="16" t="s">
        <v>487</v>
      </c>
      <c r="N5" s="150">
        <v>96</v>
      </c>
      <c r="O5" s="150">
        <v>94</v>
      </c>
      <c r="P5" s="18">
        <f t="shared" ref="P5:P14" si="1">SUM(N5:O5)</f>
        <v>190</v>
      </c>
      <c r="Q5" s="18">
        <v>8</v>
      </c>
      <c r="R5" s="18">
        <v>383</v>
      </c>
      <c r="S5" s="19">
        <v>18</v>
      </c>
    </row>
    <row r="6" spans="1:25" ht="15.75" customHeight="1" x14ac:dyDescent="0.3">
      <c r="A6" s="21">
        <v>5</v>
      </c>
      <c r="B6" s="27" t="s">
        <v>1138</v>
      </c>
      <c r="C6" s="27" t="s">
        <v>1139</v>
      </c>
      <c r="D6" s="151">
        <v>100</v>
      </c>
      <c r="E6" s="151">
        <v>98</v>
      </c>
      <c r="F6" s="28">
        <f t="shared" si="0"/>
        <v>198</v>
      </c>
      <c r="G6" s="24">
        <v>9</v>
      </c>
      <c r="H6" s="28">
        <v>395</v>
      </c>
      <c r="I6" s="29">
        <v>18</v>
      </c>
      <c r="K6" s="21">
        <v>1</v>
      </c>
      <c r="L6" s="27" t="s">
        <v>1192</v>
      </c>
      <c r="M6" s="27" t="s">
        <v>1193</v>
      </c>
      <c r="N6" s="151">
        <v>98</v>
      </c>
      <c r="O6" s="151">
        <v>94</v>
      </c>
      <c r="P6" s="28">
        <f t="shared" si="1"/>
        <v>192</v>
      </c>
      <c r="Q6" s="24">
        <v>10</v>
      </c>
      <c r="R6" s="25">
        <v>382</v>
      </c>
      <c r="S6" s="26">
        <v>18</v>
      </c>
    </row>
    <row r="7" spans="1:25" ht="15.75" customHeight="1" x14ac:dyDescent="0.3">
      <c r="A7" s="21">
        <v>7</v>
      </c>
      <c r="B7" s="27" t="s">
        <v>1194</v>
      </c>
      <c r="C7" s="27" t="s">
        <v>101</v>
      </c>
      <c r="D7" s="151">
        <v>99</v>
      </c>
      <c r="E7" s="151">
        <v>97</v>
      </c>
      <c r="F7" s="28">
        <f t="shared" si="0"/>
        <v>196</v>
      </c>
      <c r="G7" s="24">
        <v>8</v>
      </c>
      <c r="H7" s="28">
        <v>394</v>
      </c>
      <c r="I7" s="29">
        <v>18</v>
      </c>
      <c r="J7" s="87"/>
      <c r="K7" s="21">
        <v>7</v>
      </c>
      <c r="L7" s="27" t="s">
        <v>1195</v>
      </c>
      <c r="M7" s="27" t="s">
        <v>586</v>
      </c>
      <c r="N7" s="151">
        <v>94</v>
      </c>
      <c r="O7" s="151">
        <v>92</v>
      </c>
      <c r="P7" s="28">
        <f t="shared" si="1"/>
        <v>186</v>
      </c>
      <c r="Q7" s="24">
        <v>7</v>
      </c>
      <c r="R7" s="28">
        <v>379</v>
      </c>
      <c r="S7" s="29">
        <v>17</v>
      </c>
    </row>
    <row r="8" spans="1:25" ht="15.75" customHeight="1" x14ac:dyDescent="0.3">
      <c r="A8" s="21">
        <v>9</v>
      </c>
      <c r="B8" s="27" t="s">
        <v>1196</v>
      </c>
      <c r="C8" s="27" t="s">
        <v>535</v>
      </c>
      <c r="D8" s="151">
        <v>98</v>
      </c>
      <c r="E8" s="151">
        <v>97</v>
      </c>
      <c r="F8" s="28">
        <f t="shared" si="0"/>
        <v>195</v>
      </c>
      <c r="G8" s="24">
        <v>7</v>
      </c>
      <c r="H8" s="28">
        <v>387</v>
      </c>
      <c r="I8" s="29">
        <v>11</v>
      </c>
      <c r="K8" s="21">
        <v>8</v>
      </c>
      <c r="L8" s="27" t="s">
        <v>695</v>
      </c>
      <c r="M8" s="27" t="s">
        <v>58</v>
      </c>
      <c r="N8" s="151">
        <v>94</v>
      </c>
      <c r="O8" s="151">
        <v>92</v>
      </c>
      <c r="P8" s="28">
        <f t="shared" si="1"/>
        <v>186</v>
      </c>
      <c r="Q8" s="24">
        <v>7</v>
      </c>
      <c r="R8" s="28">
        <v>372</v>
      </c>
      <c r="S8" s="29">
        <v>14</v>
      </c>
    </row>
    <row r="9" spans="1:25" ht="15.75" customHeight="1" x14ac:dyDescent="0.3">
      <c r="A9" s="21">
        <v>2</v>
      </c>
      <c r="B9" s="27" t="s">
        <v>1197</v>
      </c>
      <c r="C9" s="27" t="s">
        <v>155</v>
      </c>
      <c r="D9" s="151">
        <v>94</v>
      </c>
      <c r="E9" s="151">
        <v>94</v>
      </c>
      <c r="F9" s="28">
        <f t="shared" si="0"/>
        <v>188</v>
      </c>
      <c r="G9" s="24">
        <v>4</v>
      </c>
      <c r="H9" s="25">
        <v>383</v>
      </c>
      <c r="I9" s="26">
        <v>11</v>
      </c>
      <c r="K9" s="21">
        <v>6</v>
      </c>
      <c r="L9" s="27" t="s">
        <v>1198</v>
      </c>
      <c r="M9" s="27" t="s">
        <v>1193</v>
      </c>
      <c r="N9" s="151">
        <v>97</v>
      </c>
      <c r="O9" s="151">
        <v>94</v>
      </c>
      <c r="P9" s="28">
        <f t="shared" si="1"/>
        <v>191</v>
      </c>
      <c r="Q9" s="24">
        <v>9</v>
      </c>
      <c r="R9" s="28">
        <v>370</v>
      </c>
      <c r="S9" s="29">
        <v>13</v>
      </c>
    </row>
    <row r="10" spans="1:25" ht="15.75" customHeight="1" x14ac:dyDescent="0.3">
      <c r="A10" s="21">
        <v>4</v>
      </c>
      <c r="B10" s="27" t="s">
        <v>787</v>
      </c>
      <c r="C10" s="27" t="s">
        <v>586</v>
      </c>
      <c r="D10" s="151">
        <v>96</v>
      </c>
      <c r="E10" s="151">
        <v>92</v>
      </c>
      <c r="F10" s="28">
        <f t="shared" si="0"/>
        <v>188</v>
      </c>
      <c r="G10" s="24">
        <v>4</v>
      </c>
      <c r="H10" s="28">
        <v>383</v>
      </c>
      <c r="I10" s="29">
        <v>11</v>
      </c>
      <c r="K10" s="21">
        <v>5</v>
      </c>
      <c r="L10" s="27" t="s">
        <v>983</v>
      </c>
      <c r="M10" s="27" t="s">
        <v>63</v>
      </c>
      <c r="N10" s="151">
        <v>94</v>
      </c>
      <c r="O10" s="151">
        <v>86</v>
      </c>
      <c r="P10" s="28">
        <f t="shared" si="1"/>
        <v>180</v>
      </c>
      <c r="Q10" s="24">
        <v>4</v>
      </c>
      <c r="R10" s="28">
        <v>366</v>
      </c>
      <c r="S10" s="29">
        <v>11</v>
      </c>
    </row>
    <row r="11" spans="1:25" ht="15.75" customHeight="1" x14ac:dyDescent="0.3">
      <c r="A11" s="21">
        <v>8</v>
      </c>
      <c r="B11" s="27" t="s">
        <v>1199</v>
      </c>
      <c r="C11" s="27" t="s">
        <v>535</v>
      </c>
      <c r="D11" s="151">
        <v>98</v>
      </c>
      <c r="E11" s="151">
        <v>97</v>
      </c>
      <c r="F11" s="28">
        <f t="shared" si="0"/>
        <v>195</v>
      </c>
      <c r="G11" s="24">
        <v>7</v>
      </c>
      <c r="H11" s="28">
        <v>386</v>
      </c>
      <c r="I11" s="29">
        <v>9</v>
      </c>
      <c r="K11" s="21">
        <v>4</v>
      </c>
      <c r="L11" s="27" t="s">
        <v>848</v>
      </c>
      <c r="M11" s="27" t="s">
        <v>71</v>
      </c>
      <c r="N11" s="151">
        <v>95</v>
      </c>
      <c r="O11" s="151">
        <v>91</v>
      </c>
      <c r="P11" s="28">
        <f t="shared" si="1"/>
        <v>186</v>
      </c>
      <c r="Q11" s="24">
        <v>7</v>
      </c>
      <c r="R11" s="28">
        <v>365</v>
      </c>
      <c r="S11" s="29">
        <v>11</v>
      </c>
    </row>
    <row r="12" spans="1:25" ht="15.75" customHeight="1" x14ac:dyDescent="0.3">
      <c r="A12" s="21">
        <v>1</v>
      </c>
      <c r="B12" s="27" t="s">
        <v>1154</v>
      </c>
      <c r="C12" s="27" t="s">
        <v>1139</v>
      </c>
      <c r="D12" s="151">
        <v>96</v>
      </c>
      <c r="E12" s="151">
        <v>94</v>
      </c>
      <c r="F12" s="28">
        <f t="shared" si="0"/>
        <v>190</v>
      </c>
      <c r="G12" s="24">
        <v>5</v>
      </c>
      <c r="H12" s="25">
        <v>382</v>
      </c>
      <c r="I12" s="26">
        <v>9</v>
      </c>
      <c r="K12" s="21">
        <v>9</v>
      </c>
      <c r="L12" s="27" t="s">
        <v>154</v>
      </c>
      <c r="M12" s="27" t="s">
        <v>155</v>
      </c>
      <c r="N12" s="151">
        <v>92</v>
      </c>
      <c r="O12" s="151">
        <v>87</v>
      </c>
      <c r="P12" s="28">
        <f t="shared" si="1"/>
        <v>179</v>
      </c>
      <c r="Q12" s="24">
        <v>3</v>
      </c>
      <c r="R12" s="28">
        <v>359</v>
      </c>
      <c r="S12" s="29">
        <v>8</v>
      </c>
    </row>
    <row r="13" spans="1:25" ht="15.75" customHeight="1" x14ac:dyDescent="0.3">
      <c r="A13" s="21">
        <v>6</v>
      </c>
      <c r="B13" s="27" t="s">
        <v>587</v>
      </c>
      <c r="C13" s="27" t="s">
        <v>586</v>
      </c>
      <c r="D13" s="151">
        <v>94</v>
      </c>
      <c r="E13" s="151">
        <v>91</v>
      </c>
      <c r="F13" s="28">
        <f t="shared" si="0"/>
        <v>185</v>
      </c>
      <c r="G13" s="24">
        <v>2</v>
      </c>
      <c r="H13" s="28">
        <v>378</v>
      </c>
      <c r="I13" s="29">
        <v>7</v>
      </c>
      <c r="K13" s="21">
        <v>2</v>
      </c>
      <c r="L13" s="27" t="s">
        <v>1200</v>
      </c>
      <c r="M13" s="27" t="s">
        <v>586</v>
      </c>
      <c r="N13" s="151">
        <v>84</v>
      </c>
      <c r="O13" s="151">
        <v>77</v>
      </c>
      <c r="P13" s="28">
        <f t="shared" si="1"/>
        <v>161</v>
      </c>
      <c r="Q13" s="24">
        <v>2</v>
      </c>
      <c r="R13" s="28">
        <v>334</v>
      </c>
      <c r="S13" s="29">
        <v>4</v>
      </c>
    </row>
    <row r="14" spans="1:25" ht="15.75" customHeight="1" x14ac:dyDescent="0.3">
      <c r="A14" s="30">
        <v>3</v>
      </c>
      <c r="B14" s="31" t="s">
        <v>1201</v>
      </c>
      <c r="C14" s="31" t="s">
        <v>586</v>
      </c>
      <c r="D14" s="152" t="s">
        <v>137</v>
      </c>
      <c r="E14" s="152"/>
      <c r="F14" s="34">
        <f t="shared" si="0"/>
        <v>0</v>
      </c>
      <c r="G14" s="33">
        <v>0</v>
      </c>
      <c r="H14" s="34">
        <v>0</v>
      </c>
      <c r="I14" s="35">
        <v>0</v>
      </c>
      <c r="K14" s="30">
        <v>3</v>
      </c>
      <c r="L14" s="31" t="s">
        <v>1202</v>
      </c>
      <c r="M14" s="31" t="s">
        <v>1159</v>
      </c>
      <c r="N14" s="152" t="s">
        <v>80</v>
      </c>
      <c r="O14" s="152"/>
      <c r="P14" s="34">
        <f t="shared" si="1"/>
        <v>0</v>
      </c>
      <c r="Q14" s="33">
        <v>0</v>
      </c>
      <c r="R14" s="34">
        <v>0</v>
      </c>
      <c r="S14" s="35">
        <v>0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1203</v>
      </c>
      <c r="D16" s="9"/>
      <c r="E16" s="9" t="s">
        <v>1204</v>
      </c>
      <c r="F16" s="8"/>
      <c r="G16" s="8"/>
      <c r="H16" s="8"/>
      <c r="I16" s="8"/>
      <c r="K16" s="1"/>
      <c r="L16" s="8" t="s">
        <v>49</v>
      </c>
      <c r="M16" s="9" t="s">
        <v>1205</v>
      </c>
      <c r="N16" s="9"/>
      <c r="O16" s="9" t="s">
        <v>1206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4" t="s">
        <v>11</v>
      </c>
      <c r="D17" s="60"/>
      <c r="E17" s="95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4" t="s">
        <v>11</v>
      </c>
      <c r="N17" s="60"/>
      <c r="O17" s="95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6</v>
      </c>
      <c r="B18" s="16" t="s">
        <v>1207</v>
      </c>
      <c r="C18" s="16" t="s">
        <v>678</v>
      </c>
      <c r="D18" s="150">
        <v>97</v>
      </c>
      <c r="E18" s="150">
        <v>97</v>
      </c>
      <c r="F18" s="18">
        <f t="shared" ref="F18:F27" si="2">SUM(D18:E18)</f>
        <v>194</v>
      </c>
      <c r="G18" s="18">
        <v>10</v>
      </c>
      <c r="H18" s="18">
        <v>387</v>
      </c>
      <c r="I18" s="19">
        <v>20</v>
      </c>
      <c r="K18" s="15">
        <v>6</v>
      </c>
      <c r="L18" s="16" t="s">
        <v>796</v>
      </c>
      <c r="M18" s="16" t="s">
        <v>586</v>
      </c>
      <c r="N18" s="150">
        <v>95</v>
      </c>
      <c r="O18" s="150">
        <v>95</v>
      </c>
      <c r="P18" s="18">
        <f t="shared" ref="P18:P27" si="3">SUM(N18:O18)</f>
        <v>190</v>
      </c>
      <c r="Q18" s="18">
        <v>10</v>
      </c>
      <c r="R18" s="18">
        <v>382</v>
      </c>
      <c r="S18" s="19">
        <v>19</v>
      </c>
    </row>
    <row r="19" spans="1:19" ht="15.75" customHeight="1" x14ac:dyDescent="0.3">
      <c r="A19" s="21">
        <v>7</v>
      </c>
      <c r="B19" s="27" t="s">
        <v>1146</v>
      </c>
      <c r="C19" s="27" t="s">
        <v>110</v>
      </c>
      <c r="D19" s="151">
        <v>98</v>
      </c>
      <c r="E19" s="151">
        <v>94</v>
      </c>
      <c r="F19" s="28">
        <f t="shared" si="2"/>
        <v>192</v>
      </c>
      <c r="G19" s="24">
        <v>9</v>
      </c>
      <c r="H19" s="28">
        <v>384</v>
      </c>
      <c r="I19" s="29">
        <v>17</v>
      </c>
      <c r="K19" s="21">
        <v>2</v>
      </c>
      <c r="L19" s="27" t="s">
        <v>628</v>
      </c>
      <c r="M19" s="27" t="s">
        <v>494</v>
      </c>
      <c r="N19" s="151">
        <v>95</v>
      </c>
      <c r="O19" s="151">
        <v>93</v>
      </c>
      <c r="P19" s="28">
        <f t="shared" si="3"/>
        <v>188</v>
      </c>
      <c r="Q19" s="24">
        <v>9</v>
      </c>
      <c r="R19" s="28">
        <v>376</v>
      </c>
      <c r="S19" s="29">
        <v>17</v>
      </c>
    </row>
    <row r="20" spans="1:19" ht="15.75" customHeight="1" x14ac:dyDescent="0.3">
      <c r="A20" s="21">
        <v>2</v>
      </c>
      <c r="B20" s="27" t="s">
        <v>1208</v>
      </c>
      <c r="C20" s="27" t="s">
        <v>1139</v>
      </c>
      <c r="D20" s="151">
        <v>95</v>
      </c>
      <c r="E20" s="151">
        <v>94</v>
      </c>
      <c r="F20" s="28">
        <f t="shared" si="2"/>
        <v>189</v>
      </c>
      <c r="G20" s="24">
        <v>7</v>
      </c>
      <c r="H20" s="28">
        <v>382</v>
      </c>
      <c r="I20" s="29">
        <v>17</v>
      </c>
      <c r="K20" s="21">
        <v>5</v>
      </c>
      <c r="L20" s="27" t="s">
        <v>877</v>
      </c>
      <c r="M20" s="27" t="s">
        <v>71</v>
      </c>
      <c r="N20" s="151">
        <v>92</v>
      </c>
      <c r="O20" s="151">
        <v>88</v>
      </c>
      <c r="P20" s="28">
        <f t="shared" si="3"/>
        <v>180</v>
      </c>
      <c r="Q20" s="24">
        <v>6</v>
      </c>
      <c r="R20" s="28">
        <v>373</v>
      </c>
      <c r="S20" s="29">
        <v>16</v>
      </c>
    </row>
    <row r="21" spans="1:19" ht="15.75" customHeight="1" x14ac:dyDescent="0.3">
      <c r="A21" s="21">
        <v>8</v>
      </c>
      <c r="B21" s="27" t="s">
        <v>847</v>
      </c>
      <c r="C21" s="27" t="s">
        <v>79</v>
      </c>
      <c r="D21" s="151">
        <v>97</v>
      </c>
      <c r="E21" s="151">
        <v>95</v>
      </c>
      <c r="F21" s="28">
        <f t="shared" si="2"/>
        <v>192</v>
      </c>
      <c r="G21" s="24">
        <v>9</v>
      </c>
      <c r="H21" s="28">
        <v>382</v>
      </c>
      <c r="I21" s="29">
        <v>16</v>
      </c>
      <c r="K21" s="21">
        <v>4</v>
      </c>
      <c r="L21" s="27" t="s">
        <v>1209</v>
      </c>
      <c r="M21" s="27" t="s">
        <v>586</v>
      </c>
      <c r="N21" s="151">
        <v>91</v>
      </c>
      <c r="O21" s="151">
        <v>90</v>
      </c>
      <c r="P21" s="28">
        <f t="shared" si="3"/>
        <v>181</v>
      </c>
      <c r="Q21" s="24">
        <v>7</v>
      </c>
      <c r="R21" s="28">
        <v>368</v>
      </c>
      <c r="S21" s="29">
        <v>14</v>
      </c>
    </row>
    <row r="22" spans="1:19" ht="15.75" customHeight="1" x14ac:dyDescent="0.3">
      <c r="A22" s="21">
        <v>10</v>
      </c>
      <c r="B22" s="27" t="s">
        <v>1210</v>
      </c>
      <c r="C22" s="27" t="s">
        <v>155</v>
      </c>
      <c r="D22" s="151">
        <v>93</v>
      </c>
      <c r="E22" s="151">
        <v>89</v>
      </c>
      <c r="F22" s="28">
        <f t="shared" si="2"/>
        <v>182</v>
      </c>
      <c r="G22" s="24">
        <v>4</v>
      </c>
      <c r="H22" s="28">
        <v>370</v>
      </c>
      <c r="I22" s="29">
        <v>10</v>
      </c>
      <c r="K22" s="21">
        <v>1</v>
      </c>
      <c r="L22" s="27" t="s">
        <v>1165</v>
      </c>
      <c r="M22" s="27" t="s">
        <v>1139</v>
      </c>
      <c r="N22" s="151">
        <v>96</v>
      </c>
      <c r="O22" s="151">
        <v>87</v>
      </c>
      <c r="P22" s="28">
        <f t="shared" si="3"/>
        <v>183</v>
      </c>
      <c r="Q22" s="24">
        <v>8</v>
      </c>
      <c r="R22" s="25">
        <v>365</v>
      </c>
      <c r="S22" s="26">
        <v>13</v>
      </c>
    </row>
    <row r="23" spans="1:19" ht="15.75" customHeight="1" x14ac:dyDescent="0.3">
      <c r="A23" s="21">
        <v>4</v>
      </c>
      <c r="B23" s="27" t="s">
        <v>493</v>
      </c>
      <c r="C23" s="27" t="s">
        <v>494</v>
      </c>
      <c r="D23" s="151">
        <v>92</v>
      </c>
      <c r="E23" s="151">
        <v>92</v>
      </c>
      <c r="F23" s="28">
        <f t="shared" si="2"/>
        <v>184</v>
      </c>
      <c r="G23" s="24">
        <v>6</v>
      </c>
      <c r="H23" s="28">
        <v>371</v>
      </c>
      <c r="I23" s="29">
        <v>9</v>
      </c>
      <c r="K23" s="21">
        <v>10</v>
      </c>
      <c r="L23" s="27" t="s">
        <v>1211</v>
      </c>
      <c r="M23" s="27" t="s">
        <v>71</v>
      </c>
      <c r="N23" s="151">
        <v>88</v>
      </c>
      <c r="O23" s="151">
        <v>87</v>
      </c>
      <c r="P23" s="28">
        <f t="shared" si="3"/>
        <v>175</v>
      </c>
      <c r="Q23" s="24">
        <v>4</v>
      </c>
      <c r="R23" s="28">
        <v>360</v>
      </c>
      <c r="S23" s="29">
        <v>10</v>
      </c>
    </row>
    <row r="24" spans="1:19" ht="15.75" customHeight="1" x14ac:dyDescent="0.3">
      <c r="A24" s="21">
        <v>3</v>
      </c>
      <c r="B24" s="27" t="s">
        <v>348</v>
      </c>
      <c r="C24" s="27" t="s">
        <v>63</v>
      </c>
      <c r="D24" s="151">
        <v>91</v>
      </c>
      <c r="E24" s="151">
        <v>90</v>
      </c>
      <c r="F24" s="28">
        <f t="shared" si="2"/>
        <v>181</v>
      </c>
      <c r="G24" s="24">
        <v>3</v>
      </c>
      <c r="H24" s="28">
        <v>369</v>
      </c>
      <c r="I24" s="29">
        <v>9</v>
      </c>
      <c r="K24" s="21">
        <v>8</v>
      </c>
      <c r="L24" s="27" t="s">
        <v>1141</v>
      </c>
      <c r="M24" s="27" t="s">
        <v>1139</v>
      </c>
      <c r="N24" s="151">
        <v>91</v>
      </c>
      <c r="O24" s="151">
        <v>84</v>
      </c>
      <c r="P24" s="28">
        <f t="shared" si="3"/>
        <v>175</v>
      </c>
      <c r="Q24" s="24">
        <v>4</v>
      </c>
      <c r="R24" s="28">
        <v>357</v>
      </c>
      <c r="S24" s="29">
        <v>9</v>
      </c>
    </row>
    <row r="25" spans="1:19" ht="15.75" customHeight="1" x14ac:dyDescent="0.3">
      <c r="A25" s="21">
        <v>1</v>
      </c>
      <c r="B25" s="27" t="s">
        <v>1212</v>
      </c>
      <c r="C25" s="27" t="s">
        <v>38</v>
      </c>
      <c r="D25" s="151">
        <v>92</v>
      </c>
      <c r="E25" s="151">
        <v>92</v>
      </c>
      <c r="F25" s="28">
        <f t="shared" si="2"/>
        <v>184</v>
      </c>
      <c r="G25" s="24">
        <v>6</v>
      </c>
      <c r="H25" s="25">
        <v>365</v>
      </c>
      <c r="I25" s="26">
        <v>8</v>
      </c>
      <c r="K25" s="21">
        <v>7</v>
      </c>
      <c r="L25" s="27" t="s">
        <v>1213</v>
      </c>
      <c r="M25" s="27" t="s">
        <v>586</v>
      </c>
      <c r="N25" s="151">
        <v>90</v>
      </c>
      <c r="O25" s="151">
        <v>87</v>
      </c>
      <c r="P25" s="28">
        <f t="shared" si="3"/>
        <v>177</v>
      </c>
      <c r="Q25" s="24">
        <v>5</v>
      </c>
      <c r="R25" s="28">
        <v>350</v>
      </c>
      <c r="S25" s="29">
        <v>7</v>
      </c>
    </row>
    <row r="26" spans="1:19" ht="15.75" customHeight="1" x14ac:dyDescent="0.3">
      <c r="A26" s="21">
        <v>9</v>
      </c>
      <c r="B26" s="27" t="s">
        <v>1214</v>
      </c>
      <c r="C26" s="27" t="s">
        <v>487</v>
      </c>
      <c r="D26" s="151" t="s">
        <v>137</v>
      </c>
      <c r="E26" s="151"/>
      <c r="F26" s="28">
        <f t="shared" si="2"/>
        <v>0</v>
      </c>
      <c r="G26" s="24">
        <v>0</v>
      </c>
      <c r="H26" s="28">
        <v>188</v>
      </c>
      <c r="I26" s="29">
        <v>6</v>
      </c>
      <c r="K26" s="21">
        <v>9</v>
      </c>
      <c r="L26" s="27" t="s">
        <v>1215</v>
      </c>
      <c r="M26" s="27" t="s">
        <v>498</v>
      </c>
      <c r="N26" s="151">
        <v>88</v>
      </c>
      <c r="O26" s="151">
        <v>84</v>
      </c>
      <c r="P26" s="28">
        <f t="shared" si="3"/>
        <v>172</v>
      </c>
      <c r="Q26" s="24">
        <v>2</v>
      </c>
      <c r="R26" s="28">
        <v>345</v>
      </c>
      <c r="S26" s="29">
        <v>4</v>
      </c>
    </row>
    <row r="27" spans="1:19" ht="15.75" customHeight="1" x14ac:dyDescent="0.3">
      <c r="A27" s="30">
        <v>5</v>
      </c>
      <c r="B27" s="31" t="s">
        <v>1216</v>
      </c>
      <c r="C27" s="31" t="s">
        <v>535</v>
      </c>
      <c r="D27" s="152">
        <v>92</v>
      </c>
      <c r="E27" s="152">
        <v>84</v>
      </c>
      <c r="F27" s="34">
        <f t="shared" si="2"/>
        <v>176</v>
      </c>
      <c r="G27" s="33">
        <v>2</v>
      </c>
      <c r="H27" s="34">
        <v>354</v>
      </c>
      <c r="I27" s="35">
        <v>3</v>
      </c>
      <c r="K27" s="30">
        <v>3</v>
      </c>
      <c r="L27" s="31" t="s">
        <v>911</v>
      </c>
      <c r="M27" s="31" t="s">
        <v>178</v>
      </c>
      <c r="N27" s="152">
        <v>87</v>
      </c>
      <c r="O27" s="152">
        <v>73</v>
      </c>
      <c r="P27" s="34">
        <f t="shared" si="3"/>
        <v>160</v>
      </c>
      <c r="Q27" s="33">
        <v>1</v>
      </c>
      <c r="R27" s="34">
        <v>335</v>
      </c>
      <c r="S27" s="35">
        <v>4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1217</v>
      </c>
      <c r="D29" s="9"/>
      <c r="E29" s="9" t="s">
        <v>333</v>
      </c>
      <c r="F29" s="8"/>
      <c r="G29" s="8"/>
      <c r="H29" s="8"/>
      <c r="I29" s="8"/>
      <c r="K29" s="1"/>
      <c r="L29" s="8" t="s">
        <v>85</v>
      </c>
      <c r="M29" s="9" t="s">
        <v>1218</v>
      </c>
      <c r="N29" s="9"/>
      <c r="O29" s="9" t="s">
        <v>1219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4" t="s">
        <v>11</v>
      </c>
      <c r="D30" s="60"/>
      <c r="E30" s="95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4" t="s">
        <v>11</v>
      </c>
      <c r="N30" s="60"/>
      <c r="O30" s="95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4</v>
      </c>
      <c r="B31" s="16" t="s">
        <v>598</v>
      </c>
      <c r="C31" s="16" t="s">
        <v>586</v>
      </c>
      <c r="D31" s="150">
        <v>93</v>
      </c>
      <c r="E31" s="150">
        <v>91</v>
      </c>
      <c r="F31" s="18">
        <f t="shared" ref="F31:F39" si="4">SUM(D31:E31)</f>
        <v>184</v>
      </c>
      <c r="G31" s="18">
        <v>9</v>
      </c>
      <c r="H31" s="18">
        <v>372</v>
      </c>
      <c r="I31" s="19">
        <v>18</v>
      </c>
      <c r="K31" s="15">
        <v>2</v>
      </c>
      <c r="L31" s="16" t="s">
        <v>326</v>
      </c>
      <c r="M31" s="16" t="s">
        <v>327</v>
      </c>
      <c r="N31" s="150">
        <v>97</v>
      </c>
      <c r="O31" s="150">
        <v>92</v>
      </c>
      <c r="P31" s="18">
        <f t="shared" ref="P31:P39" si="5">SUM(N31:O31)</f>
        <v>189</v>
      </c>
      <c r="Q31" s="18">
        <v>9</v>
      </c>
      <c r="R31" s="18">
        <v>376</v>
      </c>
      <c r="S31" s="19">
        <v>17</v>
      </c>
    </row>
    <row r="32" spans="1:19" ht="15.75" customHeight="1" x14ac:dyDescent="0.3">
      <c r="A32" s="21">
        <v>5</v>
      </c>
      <c r="B32" s="27" t="s">
        <v>615</v>
      </c>
      <c r="C32" s="27" t="s">
        <v>494</v>
      </c>
      <c r="D32" s="151">
        <v>92</v>
      </c>
      <c r="E32" s="151">
        <v>92</v>
      </c>
      <c r="F32" s="28">
        <f t="shared" si="4"/>
        <v>184</v>
      </c>
      <c r="G32" s="24">
        <v>9</v>
      </c>
      <c r="H32" s="28">
        <v>370</v>
      </c>
      <c r="I32" s="29">
        <v>17</v>
      </c>
      <c r="K32" s="21">
        <v>9</v>
      </c>
      <c r="L32" s="27" t="s">
        <v>1220</v>
      </c>
      <c r="M32" s="27" t="s">
        <v>110</v>
      </c>
      <c r="N32" s="151">
        <v>94</v>
      </c>
      <c r="O32" s="151">
        <v>92</v>
      </c>
      <c r="P32" s="28">
        <f t="shared" si="5"/>
        <v>186</v>
      </c>
      <c r="Q32" s="24">
        <v>8</v>
      </c>
      <c r="R32" s="28">
        <v>373</v>
      </c>
      <c r="S32" s="29">
        <v>16</v>
      </c>
    </row>
    <row r="33" spans="1:19" ht="15.75" customHeight="1" x14ac:dyDescent="0.3">
      <c r="A33" s="21">
        <v>1</v>
      </c>
      <c r="B33" s="27" t="s">
        <v>1221</v>
      </c>
      <c r="C33" s="27" t="s">
        <v>155</v>
      </c>
      <c r="D33" s="151">
        <v>91</v>
      </c>
      <c r="E33" s="151">
        <v>89</v>
      </c>
      <c r="F33" s="28">
        <f t="shared" si="4"/>
        <v>180</v>
      </c>
      <c r="G33" s="24">
        <v>7</v>
      </c>
      <c r="H33" s="25">
        <v>354</v>
      </c>
      <c r="I33" s="26">
        <v>11</v>
      </c>
      <c r="K33" s="21">
        <v>1</v>
      </c>
      <c r="L33" s="27" t="s">
        <v>1222</v>
      </c>
      <c r="M33" s="27" t="s">
        <v>586</v>
      </c>
      <c r="N33" s="151">
        <v>92</v>
      </c>
      <c r="O33" s="151">
        <v>88</v>
      </c>
      <c r="P33" s="28">
        <f t="shared" si="5"/>
        <v>180</v>
      </c>
      <c r="Q33" s="24">
        <v>7</v>
      </c>
      <c r="R33" s="25">
        <v>346</v>
      </c>
      <c r="S33" s="26">
        <v>9</v>
      </c>
    </row>
    <row r="34" spans="1:19" ht="15.75" customHeight="1" x14ac:dyDescent="0.3">
      <c r="A34" s="21">
        <v>8</v>
      </c>
      <c r="B34" s="27" t="s">
        <v>1044</v>
      </c>
      <c r="C34" s="27" t="s">
        <v>272</v>
      </c>
      <c r="D34" s="151">
        <v>88</v>
      </c>
      <c r="E34" s="151">
        <v>86</v>
      </c>
      <c r="F34" s="28">
        <f t="shared" si="4"/>
        <v>174</v>
      </c>
      <c r="G34" s="24">
        <v>5</v>
      </c>
      <c r="H34" s="28">
        <v>354</v>
      </c>
      <c r="I34" s="29">
        <v>10</v>
      </c>
      <c r="K34" s="21">
        <v>3</v>
      </c>
      <c r="L34" s="27" t="s">
        <v>629</v>
      </c>
      <c r="M34" s="27" t="s">
        <v>270</v>
      </c>
      <c r="N34" s="151">
        <v>89</v>
      </c>
      <c r="O34" s="151">
        <v>78</v>
      </c>
      <c r="P34" s="28">
        <f t="shared" si="5"/>
        <v>167</v>
      </c>
      <c r="Q34" s="24">
        <v>4</v>
      </c>
      <c r="R34" s="28">
        <v>339</v>
      </c>
      <c r="S34" s="29">
        <v>9</v>
      </c>
    </row>
    <row r="35" spans="1:19" ht="15.75" customHeight="1" x14ac:dyDescent="0.3">
      <c r="A35" s="21">
        <v>6</v>
      </c>
      <c r="B35" s="27" t="s">
        <v>1223</v>
      </c>
      <c r="C35" s="27" t="s">
        <v>1193</v>
      </c>
      <c r="D35" s="151">
        <v>90</v>
      </c>
      <c r="E35" s="151">
        <v>90</v>
      </c>
      <c r="F35" s="28">
        <f t="shared" si="4"/>
        <v>180</v>
      </c>
      <c r="G35" s="24">
        <v>7</v>
      </c>
      <c r="H35" s="28">
        <v>348</v>
      </c>
      <c r="I35" s="29">
        <v>10</v>
      </c>
      <c r="K35" s="21">
        <v>5</v>
      </c>
      <c r="L35" s="27" t="s">
        <v>1224</v>
      </c>
      <c r="M35" s="27" t="s">
        <v>1159</v>
      </c>
      <c r="N35" s="151" t="s">
        <v>80</v>
      </c>
      <c r="O35" s="151"/>
      <c r="P35" s="28">
        <f t="shared" si="5"/>
        <v>0</v>
      </c>
      <c r="Q35" s="24">
        <v>0</v>
      </c>
      <c r="R35" s="28">
        <v>190</v>
      </c>
      <c r="S35" s="29">
        <v>9</v>
      </c>
    </row>
    <row r="36" spans="1:19" ht="15.75" customHeight="1" x14ac:dyDescent="0.3">
      <c r="A36" s="21">
        <v>2</v>
      </c>
      <c r="B36" s="27" t="s">
        <v>1225</v>
      </c>
      <c r="C36" s="27" t="s">
        <v>1159</v>
      </c>
      <c r="D36" s="151" t="s">
        <v>80</v>
      </c>
      <c r="E36" s="151"/>
      <c r="F36" s="28">
        <f t="shared" si="4"/>
        <v>0</v>
      </c>
      <c r="G36" s="24">
        <v>0</v>
      </c>
      <c r="H36" s="28">
        <v>183</v>
      </c>
      <c r="I36" s="29">
        <v>7</v>
      </c>
      <c r="K36" s="21">
        <v>6</v>
      </c>
      <c r="L36" s="27" t="s">
        <v>1226</v>
      </c>
      <c r="M36" s="27" t="s">
        <v>110</v>
      </c>
      <c r="N36" s="151">
        <v>85</v>
      </c>
      <c r="O36" s="151">
        <v>85</v>
      </c>
      <c r="P36" s="28">
        <f t="shared" si="5"/>
        <v>170</v>
      </c>
      <c r="Q36" s="24">
        <v>5</v>
      </c>
      <c r="R36" s="28">
        <v>339</v>
      </c>
      <c r="S36" s="29">
        <v>8</v>
      </c>
    </row>
    <row r="37" spans="1:19" ht="15.75" customHeight="1" x14ac:dyDescent="0.35">
      <c r="A37" s="21">
        <v>3</v>
      </c>
      <c r="B37" s="27" t="s">
        <v>1227</v>
      </c>
      <c r="C37" s="27" t="s">
        <v>1159</v>
      </c>
      <c r="D37" s="151" t="s">
        <v>80</v>
      </c>
      <c r="E37" s="151"/>
      <c r="F37" s="28">
        <f t="shared" si="4"/>
        <v>0</v>
      </c>
      <c r="G37" s="24">
        <v>0</v>
      </c>
      <c r="H37" s="28">
        <v>183</v>
      </c>
      <c r="I37" s="29">
        <v>7</v>
      </c>
      <c r="K37" s="21">
        <v>8</v>
      </c>
      <c r="L37" s="156" t="s">
        <v>1228</v>
      </c>
      <c r="M37" s="27" t="s">
        <v>155</v>
      </c>
      <c r="N37" s="151">
        <v>77</v>
      </c>
      <c r="O37" s="151">
        <v>0</v>
      </c>
      <c r="P37" s="28">
        <f t="shared" si="5"/>
        <v>77</v>
      </c>
      <c r="Q37" s="24">
        <v>3</v>
      </c>
      <c r="R37" s="28">
        <v>249</v>
      </c>
      <c r="S37" s="29">
        <v>8</v>
      </c>
    </row>
    <row r="38" spans="1:19" ht="15.75" customHeight="1" x14ac:dyDescent="0.3">
      <c r="A38" s="21">
        <v>9</v>
      </c>
      <c r="B38" s="27" t="s">
        <v>1229</v>
      </c>
      <c r="C38" s="27" t="s">
        <v>1159</v>
      </c>
      <c r="D38" s="151" t="s">
        <v>80</v>
      </c>
      <c r="E38" s="151"/>
      <c r="F38" s="28">
        <f t="shared" si="4"/>
        <v>0</v>
      </c>
      <c r="G38" s="24">
        <v>0</v>
      </c>
      <c r="H38" s="28">
        <v>166</v>
      </c>
      <c r="I38" s="29">
        <v>2</v>
      </c>
      <c r="K38" s="21">
        <v>4</v>
      </c>
      <c r="L38" s="27" t="s">
        <v>1179</v>
      </c>
      <c r="M38" s="27" t="s">
        <v>586</v>
      </c>
      <c r="N38" s="151">
        <v>87</v>
      </c>
      <c r="O38" s="151">
        <v>84</v>
      </c>
      <c r="P38" s="28">
        <f t="shared" si="5"/>
        <v>171</v>
      </c>
      <c r="Q38" s="24">
        <v>6</v>
      </c>
      <c r="R38" s="28">
        <v>334</v>
      </c>
      <c r="S38" s="29">
        <v>7</v>
      </c>
    </row>
    <row r="39" spans="1:19" ht="15.75" customHeight="1" x14ac:dyDescent="0.3">
      <c r="A39" s="30">
        <v>7</v>
      </c>
      <c r="B39" s="31" t="s">
        <v>1230</v>
      </c>
      <c r="C39" s="31" t="s">
        <v>155</v>
      </c>
      <c r="D39" s="152" t="s">
        <v>80</v>
      </c>
      <c r="E39" s="152"/>
      <c r="F39" s="34">
        <f t="shared" si="4"/>
        <v>0</v>
      </c>
      <c r="G39" s="33">
        <v>0</v>
      </c>
      <c r="H39" s="34">
        <v>0</v>
      </c>
      <c r="I39" s="35">
        <v>0</v>
      </c>
      <c r="K39" s="30">
        <v>7</v>
      </c>
      <c r="L39" s="31" t="s">
        <v>1231</v>
      </c>
      <c r="M39" s="31" t="s">
        <v>1159</v>
      </c>
      <c r="N39" s="152" t="s">
        <v>80</v>
      </c>
      <c r="O39" s="152"/>
      <c r="P39" s="34">
        <f t="shared" si="5"/>
        <v>0</v>
      </c>
      <c r="Q39" s="33">
        <v>0</v>
      </c>
      <c r="R39" s="34">
        <v>178</v>
      </c>
      <c r="S39" s="35">
        <v>6</v>
      </c>
    </row>
    <row r="40" spans="1:19" ht="15.75" customHeight="1" x14ac:dyDescent="0.3"/>
    <row r="41" spans="1:19" ht="15.75" customHeight="1" x14ac:dyDescent="0.3">
      <c r="A41" s="1"/>
      <c r="B41" s="8" t="s">
        <v>111</v>
      </c>
      <c r="C41" s="9" t="s">
        <v>1232</v>
      </c>
      <c r="D41" s="9"/>
      <c r="E41" s="9" t="s">
        <v>1233</v>
      </c>
      <c r="F41" s="8"/>
      <c r="G41" s="8"/>
      <c r="H41" s="8"/>
      <c r="I41" s="8"/>
    </row>
    <row r="42" spans="1:19" ht="15.75" customHeight="1" x14ac:dyDescent="0.3">
      <c r="A42" s="11">
        <v>2</v>
      </c>
      <c r="B42" s="12" t="s">
        <v>10</v>
      </c>
      <c r="C42" s="94" t="s">
        <v>11</v>
      </c>
      <c r="D42" s="60"/>
      <c r="E42" s="95"/>
      <c r="F42" s="13" t="s">
        <v>12</v>
      </c>
      <c r="G42" s="13" t="s">
        <v>13</v>
      </c>
      <c r="H42" s="13" t="s">
        <v>14</v>
      </c>
      <c r="I42" s="14" t="s">
        <v>15</v>
      </c>
    </row>
    <row r="43" spans="1:19" ht="15.75" customHeight="1" x14ac:dyDescent="0.3">
      <c r="A43" s="15">
        <v>9</v>
      </c>
      <c r="B43" s="16" t="s">
        <v>928</v>
      </c>
      <c r="C43" s="16" t="s">
        <v>110</v>
      </c>
      <c r="D43" s="150">
        <v>89</v>
      </c>
      <c r="E43" s="150">
        <v>83</v>
      </c>
      <c r="F43" s="18">
        <f t="shared" ref="F43:F51" si="6">SUM(D43:E43)</f>
        <v>172</v>
      </c>
      <c r="G43" s="18">
        <v>9</v>
      </c>
      <c r="H43" s="18">
        <v>350</v>
      </c>
      <c r="I43" s="19">
        <v>18</v>
      </c>
    </row>
    <row r="44" spans="1:19" ht="15.75" customHeight="1" x14ac:dyDescent="0.3">
      <c r="A44" s="21">
        <v>1</v>
      </c>
      <c r="B44" s="27" t="s">
        <v>1234</v>
      </c>
      <c r="C44" s="27" t="s">
        <v>63</v>
      </c>
      <c r="D44" s="151">
        <v>82</v>
      </c>
      <c r="E44" s="151">
        <v>81</v>
      </c>
      <c r="F44" s="28">
        <f t="shared" si="6"/>
        <v>163</v>
      </c>
      <c r="G44" s="24">
        <v>6</v>
      </c>
      <c r="H44" s="25">
        <v>326</v>
      </c>
      <c r="I44" s="26">
        <v>12</v>
      </c>
    </row>
    <row r="45" spans="1:19" ht="15.75" customHeight="1" x14ac:dyDescent="0.3">
      <c r="A45" s="21">
        <v>2</v>
      </c>
      <c r="B45" s="27" t="s">
        <v>593</v>
      </c>
      <c r="C45" s="27" t="s">
        <v>586</v>
      </c>
      <c r="D45" s="151">
        <v>85</v>
      </c>
      <c r="E45" s="151">
        <v>77</v>
      </c>
      <c r="F45" s="28">
        <f t="shared" si="6"/>
        <v>162</v>
      </c>
      <c r="G45" s="24">
        <v>5</v>
      </c>
      <c r="H45" s="28">
        <v>324</v>
      </c>
      <c r="I45" s="29">
        <v>10</v>
      </c>
    </row>
    <row r="46" spans="1:19" ht="15.75" customHeight="1" x14ac:dyDescent="0.3">
      <c r="A46" s="21">
        <v>4</v>
      </c>
      <c r="B46" s="27" t="s">
        <v>1235</v>
      </c>
      <c r="C46" s="27" t="s">
        <v>1175</v>
      </c>
      <c r="D46" s="151">
        <v>86</v>
      </c>
      <c r="E46" s="151">
        <v>84</v>
      </c>
      <c r="F46" s="28">
        <f t="shared" si="6"/>
        <v>170</v>
      </c>
      <c r="G46" s="24">
        <v>8</v>
      </c>
      <c r="H46" s="28">
        <v>316</v>
      </c>
      <c r="I46" s="29">
        <v>10</v>
      </c>
    </row>
    <row r="47" spans="1:19" ht="15.75" customHeight="1" x14ac:dyDescent="0.3">
      <c r="A47" s="21">
        <v>7</v>
      </c>
      <c r="B47" s="27" t="s">
        <v>1236</v>
      </c>
      <c r="C47" s="27" t="s">
        <v>1175</v>
      </c>
      <c r="D47" s="151">
        <v>86</v>
      </c>
      <c r="E47" s="151">
        <v>78</v>
      </c>
      <c r="F47" s="28">
        <f t="shared" si="6"/>
        <v>164</v>
      </c>
      <c r="G47" s="24">
        <v>7</v>
      </c>
      <c r="H47" s="28">
        <v>300</v>
      </c>
      <c r="I47" s="29">
        <v>8</v>
      </c>
    </row>
    <row r="48" spans="1:19" ht="15.75" customHeight="1" x14ac:dyDescent="0.3">
      <c r="A48" s="21">
        <v>6</v>
      </c>
      <c r="B48" s="27" t="s">
        <v>1237</v>
      </c>
      <c r="C48" s="27" t="s">
        <v>1159</v>
      </c>
      <c r="D48" s="151" t="s">
        <v>80</v>
      </c>
      <c r="E48" s="151"/>
      <c r="F48" s="28">
        <f t="shared" si="6"/>
        <v>0</v>
      </c>
      <c r="G48" s="24">
        <v>0</v>
      </c>
      <c r="H48" s="28">
        <v>173</v>
      </c>
      <c r="I48" s="29">
        <v>8</v>
      </c>
    </row>
    <row r="49" spans="1:9" ht="15.75" customHeight="1" x14ac:dyDescent="0.3">
      <c r="A49" s="21">
        <v>8</v>
      </c>
      <c r="B49" s="27" t="s">
        <v>1238</v>
      </c>
      <c r="C49" s="27" t="s">
        <v>63</v>
      </c>
      <c r="D49" s="151">
        <v>83</v>
      </c>
      <c r="E49" s="151">
        <v>78</v>
      </c>
      <c r="F49" s="28">
        <f t="shared" si="6"/>
        <v>161</v>
      </c>
      <c r="G49" s="24">
        <v>4</v>
      </c>
      <c r="H49" s="28">
        <v>321</v>
      </c>
      <c r="I49" s="29">
        <v>7</v>
      </c>
    </row>
    <row r="50" spans="1:9" ht="15.75" customHeight="1" x14ac:dyDescent="0.3">
      <c r="A50" s="21">
        <v>3</v>
      </c>
      <c r="B50" s="27" t="s">
        <v>1239</v>
      </c>
      <c r="C50" s="27" t="s">
        <v>1159</v>
      </c>
      <c r="D50" s="151" t="s">
        <v>80</v>
      </c>
      <c r="E50" s="151"/>
      <c r="F50" s="28">
        <f t="shared" si="6"/>
        <v>0</v>
      </c>
      <c r="G50" s="24">
        <v>0</v>
      </c>
      <c r="H50" s="28">
        <v>171</v>
      </c>
      <c r="I50" s="29">
        <v>7</v>
      </c>
    </row>
    <row r="51" spans="1:9" ht="15.75" customHeight="1" x14ac:dyDescent="0.3">
      <c r="A51" s="30">
        <v>5</v>
      </c>
      <c r="B51" s="31" t="s">
        <v>1240</v>
      </c>
      <c r="C51" s="31" t="s">
        <v>1159</v>
      </c>
      <c r="D51" s="152" t="s">
        <v>80</v>
      </c>
      <c r="E51" s="152"/>
      <c r="F51" s="34">
        <f t="shared" si="6"/>
        <v>0</v>
      </c>
      <c r="G51" s="33">
        <v>0</v>
      </c>
      <c r="H51" s="34">
        <v>161</v>
      </c>
      <c r="I51" s="35">
        <v>4</v>
      </c>
    </row>
    <row r="52" spans="1:9" ht="15.75" customHeight="1" x14ac:dyDescent="0.3"/>
    <row r="53" spans="1:9" ht="15.75" customHeight="1" x14ac:dyDescent="0.3">
      <c r="B53" s="8" t="s">
        <v>1183</v>
      </c>
    </row>
    <row r="54" spans="1:9" ht="15.75" customHeight="1" x14ac:dyDescent="0.35">
      <c r="B54" s="153" t="s">
        <v>1184</v>
      </c>
    </row>
    <row r="55" spans="1:9" ht="15.75" customHeight="1" x14ac:dyDescent="0.3"/>
    <row r="56" spans="1:9" ht="15.75" customHeight="1" x14ac:dyDescent="0.3">
      <c r="B56" s="10" t="s">
        <v>1185</v>
      </c>
      <c r="F56" s="37" t="s">
        <v>1186</v>
      </c>
    </row>
    <row r="57" spans="1:9" ht="15.75" customHeight="1" x14ac:dyDescent="0.3">
      <c r="B57" s="10" t="s">
        <v>1187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2C11A646-2DB1-4F87-8591-F57B843B248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A6E6-0C9B-49B0-9424-BF17F9A24EB4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5"/>
      <c r="B1" s="2" t="s">
        <v>1190</v>
      </c>
      <c r="C1" s="2"/>
      <c r="D1" s="3"/>
      <c r="E1" s="3"/>
      <c r="F1" s="3" t="s">
        <v>278</v>
      </c>
      <c r="G1" s="3"/>
      <c r="H1" s="3"/>
      <c r="I1" s="4" t="s">
        <v>1132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1133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1241</v>
      </c>
      <c r="D3" s="9"/>
      <c r="E3" s="9" t="s">
        <v>1242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3</v>
      </c>
      <c r="B5" s="42" t="s">
        <v>1138</v>
      </c>
      <c r="C5" s="42" t="s">
        <v>1139</v>
      </c>
      <c r="D5" s="17">
        <v>100</v>
      </c>
      <c r="E5" s="17">
        <v>98</v>
      </c>
      <c r="F5" s="18">
        <v>198</v>
      </c>
      <c r="G5" s="18">
        <v>8</v>
      </c>
      <c r="H5" s="17">
        <v>395</v>
      </c>
      <c r="I5" s="43">
        <v>16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5</v>
      </c>
      <c r="B6" s="45" t="s">
        <v>1196</v>
      </c>
      <c r="C6" s="45" t="s">
        <v>535</v>
      </c>
      <c r="D6" s="23">
        <v>98</v>
      </c>
      <c r="E6" s="23">
        <v>97</v>
      </c>
      <c r="F6" s="28">
        <v>195</v>
      </c>
      <c r="G6" s="28">
        <v>7</v>
      </c>
      <c r="H6" s="23">
        <v>387</v>
      </c>
      <c r="I6" s="46">
        <v>12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4</v>
      </c>
      <c r="B7" s="45" t="s">
        <v>1199</v>
      </c>
      <c r="C7" s="45" t="s">
        <v>535</v>
      </c>
      <c r="D7" s="23">
        <v>98</v>
      </c>
      <c r="E7" s="23">
        <v>97</v>
      </c>
      <c r="F7" s="28">
        <v>195</v>
      </c>
      <c r="G7" s="28">
        <v>7</v>
      </c>
      <c r="H7" s="23">
        <v>386</v>
      </c>
      <c r="I7" s="46">
        <v>11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1</v>
      </c>
      <c r="B8" s="27" t="s">
        <v>1197</v>
      </c>
      <c r="C8" s="27" t="s">
        <v>155</v>
      </c>
      <c r="D8" s="28">
        <v>94</v>
      </c>
      <c r="E8" s="28">
        <v>94</v>
      </c>
      <c r="F8" s="28">
        <v>188</v>
      </c>
      <c r="G8" s="28">
        <v>4</v>
      </c>
      <c r="H8" s="25">
        <v>383</v>
      </c>
      <c r="I8" s="26">
        <v>11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">
        <v>8</v>
      </c>
      <c r="B9" s="45" t="s">
        <v>528</v>
      </c>
      <c r="C9" s="45" t="s">
        <v>487</v>
      </c>
      <c r="D9" s="23">
        <v>96</v>
      </c>
      <c r="E9" s="23">
        <v>94</v>
      </c>
      <c r="F9" s="28">
        <v>190</v>
      </c>
      <c r="G9" s="28">
        <v>5</v>
      </c>
      <c r="H9" s="23">
        <v>383</v>
      </c>
      <c r="I9" s="46">
        <v>11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6</v>
      </c>
      <c r="B10" s="45" t="s">
        <v>154</v>
      </c>
      <c r="C10" s="45" t="s">
        <v>155</v>
      </c>
      <c r="D10" s="23">
        <v>92</v>
      </c>
      <c r="E10" s="23">
        <v>87</v>
      </c>
      <c r="F10" s="28">
        <v>179</v>
      </c>
      <c r="G10" s="28">
        <v>3</v>
      </c>
      <c r="H10" s="23">
        <v>359</v>
      </c>
      <c r="I10" s="46">
        <v>5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4">
        <v>2</v>
      </c>
      <c r="B11" s="45" t="s">
        <v>1216</v>
      </c>
      <c r="C11" s="45" t="s">
        <v>535</v>
      </c>
      <c r="D11" s="23">
        <v>92</v>
      </c>
      <c r="E11" s="23">
        <v>84</v>
      </c>
      <c r="F11" s="28">
        <v>176</v>
      </c>
      <c r="G11" s="28">
        <v>2</v>
      </c>
      <c r="H11" s="23">
        <v>354</v>
      </c>
      <c r="I11" s="46">
        <v>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30">
        <v>7</v>
      </c>
      <c r="B12" s="48" t="s">
        <v>1214</v>
      </c>
      <c r="C12" s="48" t="s">
        <v>487</v>
      </c>
      <c r="D12" s="32" t="s">
        <v>137</v>
      </c>
      <c r="E12" s="32" t="s">
        <v>562</v>
      </c>
      <c r="F12" s="34">
        <v>0</v>
      </c>
      <c r="G12" s="34">
        <v>0</v>
      </c>
      <c r="H12" s="32">
        <v>188</v>
      </c>
      <c r="I12" s="49">
        <v>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"/>
      <c r="B14" s="8" t="s">
        <v>7</v>
      </c>
      <c r="C14" s="9" t="s">
        <v>1243</v>
      </c>
      <c r="D14" s="9"/>
      <c r="E14" s="9" t="s">
        <v>1191</v>
      </c>
      <c r="F14" s="8"/>
      <c r="G14" s="8"/>
      <c r="H14" s="8"/>
      <c r="I14" s="8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1">
        <v>2</v>
      </c>
      <c r="B15" s="12" t="s">
        <v>10</v>
      </c>
      <c r="C15" s="94" t="s">
        <v>11</v>
      </c>
      <c r="D15" s="60"/>
      <c r="E15" s="95"/>
      <c r="F15" s="13" t="s">
        <v>12</v>
      </c>
      <c r="G15" s="13" t="s">
        <v>13</v>
      </c>
      <c r="H15" s="13" t="s">
        <v>14</v>
      </c>
      <c r="I15" s="14" t="s">
        <v>15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1">
        <v>2</v>
      </c>
      <c r="B16" s="42" t="s">
        <v>1208</v>
      </c>
      <c r="C16" s="42" t="s">
        <v>1139</v>
      </c>
      <c r="D16" s="17">
        <v>95</v>
      </c>
      <c r="E16" s="17">
        <v>94</v>
      </c>
      <c r="F16" s="18">
        <v>189</v>
      </c>
      <c r="G16" s="18">
        <v>7</v>
      </c>
      <c r="H16" s="17">
        <v>382</v>
      </c>
      <c r="I16" s="43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21">
        <v>3</v>
      </c>
      <c r="B17" s="45" t="s">
        <v>326</v>
      </c>
      <c r="C17" s="45" t="s">
        <v>327</v>
      </c>
      <c r="D17" s="23">
        <v>97</v>
      </c>
      <c r="E17" s="23">
        <v>92</v>
      </c>
      <c r="F17" s="28">
        <v>189</v>
      </c>
      <c r="G17" s="28">
        <v>7</v>
      </c>
      <c r="H17" s="23">
        <v>376</v>
      </c>
      <c r="I17" s="46">
        <v>13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1">
        <v>1</v>
      </c>
      <c r="B18" s="27" t="s">
        <v>1212</v>
      </c>
      <c r="C18" s="27" t="s">
        <v>38</v>
      </c>
      <c r="D18" s="28">
        <v>92</v>
      </c>
      <c r="E18" s="28">
        <v>92</v>
      </c>
      <c r="F18" s="28">
        <v>184</v>
      </c>
      <c r="G18" s="28">
        <v>5</v>
      </c>
      <c r="H18" s="25">
        <v>365</v>
      </c>
      <c r="I18" s="26">
        <v>9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">
        <v>6</v>
      </c>
      <c r="B19" s="45" t="s">
        <v>1141</v>
      </c>
      <c r="C19" s="45" t="s">
        <v>1139</v>
      </c>
      <c r="D19" s="23">
        <v>91</v>
      </c>
      <c r="E19" s="23">
        <v>84</v>
      </c>
      <c r="F19" s="28">
        <v>175</v>
      </c>
      <c r="G19" s="28">
        <v>3</v>
      </c>
      <c r="H19" s="23">
        <v>357</v>
      </c>
      <c r="I19" s="46">
        <v>8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">
        <v>4</v>
      </c>
      <c r="B20" s="45" t="s">
        <v>1221</v>
      </c>
      <c r="C20" s="45" t="s">
        <v>155</v>
      </c>
      <c r="D20" s="23">
        <v>91</v>
      </c>
      <c r="E20" s="23">
        <v>89</v>
      </c>
      <c r="F20" s="28">
        <v>180</v>
      </c>
      <c r="G20" s="28">
        <v>4</v>
      </c>
      <c r="H20" s="23">
        <v>354</v>
      </c>
      <c r="I20" s="46">
        <v>7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1">
        <v>5</v>
      </c>
      <c r="B21" s="45" t="s">
        <v>1240</v>
      </c>
      <c r="C21" s="45" t="s">
        <v>1159</v>
      </c>
      <c r="D21" s="23" t="s">
        <v>80</v>
      </c>
      <c r="E21" s="23" t="s">
        <v>562</v>
      </c>
      <c r="F21" s="28">
        <v>0</v>
      </c>
      <c r="G21" s="28">
        <v>0</v>
      </c>
      <c r="H21" s="23">
        <v>161</v>
      </c>
      <c r="I21" s="46">
        <v>2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30">
        <v>7</v>
      </c>
      <c r="B22" s="48" t="s">
        <v>1230</v>
      </c>
      <c r="C22" s="48" t="s">
        <v>155</v>
      </c>
      <c r="D22" s="32" t="s">
        <v>80</v>
      </c>
      <c r="E22" s="32" t="s">
        <v>562</v>
      </c>
      <c r="F22" s="34">
        <v>0</v>
      </c>
      <c r="G22" s="34">
        <v>0</v>
      </c>
      <c r="H22" s="32">
        <v>0</v>
      </c>
      <c r="I22" s="49">
        <v>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154" t="s">
        <v>1183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5">
      <c r="A25" s="40"/>
      <c r="B25" s="155" t="s">
        <v>1184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0" t="s">
        <v>277</v>
      </c>
      <c r="F27" s="37" t="s">
        <v>1186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10" t="s">
        <v>1187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E5ACE7FF-E8FD-44BC-82ED-BC82B27CC7F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DCD8-4483-4E52-ABE3-148FF1A5AF67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5"/>
      <c r="B1" s="2" t="s">
        <v>1244</v>
      </c>
      <c r="C1" s="2"/>
      <c r="D1" s="3"/>
      <c r="E1" s="3"/>
      <c r="F1" s="3"/>
      <c r="G1" s="3"/>
      <c r="H1" s="3"/>
      <c r="I1" s="4" t="s">
        <v>1245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8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1246</v>
      </c>
      <c r="D3" s="9"/>
      <c r="E3" s="9" t="s">
        <v>1247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1199</v>
      </c>
      <c r="C5" s="16" t="s">
        <v>535</v>
      </c>
      <c r="D5" s="18">
        <v>97</v>
      </c>
      <c r="E5" s="18">
        <v>96</v>
      </c>
      <c r="F5" s="18">
        <f t="shared" ref="F5:F11" si="0">SUM(D5:E5)</f>
        <v>193</v>
      </c>
      <c r="G5" s="18">
        <v>7</v>
      </c>
      <c r="H5" s="18">
        <v>378</v>
      </c>
      <c r="I5" s="19">
        <v>14</v>
      </c>
      <c r="K5" s="10"/>
    </row>
    <row r="6" spans="1:25" ht="15.75" customHeight="1" x14ac:dyDescent="0.3">
      <c r="A6" s="21">
        <v>1</v>
      </c>
      <c r="B6" s="27" t="s">
        <v>1138</v>
      </c>
      <c r="C6" s="27" t="s">
        <v>1139</v>
      </c>
      <c r="D6" s="28">
        <v>93</v>
      </c>
      <c r="E6" s="28">
        <v>92</v>
      </c>
      <c r="F6" s="28">
        <f t="shared" si="0"/>
        <v>185</v>
      </c>
      <c r="G6" s="24">
        <v>6</v>
      </c>
      <c r="H6" s="25">
        <v>369</v>
      </c>
      <c r="I6" s="26">
        <v>12</v>
      </c>
      <c r="K6" s="10"/>
    </row>
    <row r="7" spans="1:25" ht="15.75" customHeight="1" x14ac:dyDescent="0.3">
      <c r="A7" s="21">
        <v>6</v>
      </c>
      <c r="B7" s="27" t="s">
        <v>1147</v>
      </c>
      <c r="C7" s="27" t="s">
        <v>535</v>
      </c>
      <c r="D7" s="28">
        <v>92</v>
      </c>
      <c r="E7" s="28">
        <v>87</v>
      </c>
      <c r="F7" s="28">
        <f t="shared" si="0"/>
        <v>179</v>
      </c>
      <c r="G7" s="24">
        <v>5</v>
      </c>
      <c r="H7" s="28">
        <v>362</v>
      </c>
      <c r="I7" s="29">
        <v>10</v>
      </c>
      <c r="J7" s="87"/>
      <c r="K7" s="10"/>
    </row>
    <row r="8" spans="1:25" ht="15.75" customHeight="1" x14ac:dyDescent="0.3">
      <c r="A8" s="21">
        <v>7</v>
      </c>
      <c r="B8" s="27" t="s">
        <v>482</v>
      </c>
      <c r="C8" s="27" t="s">
        <v>110</v>
      </c>
      <c r="D8" s="28">
        <v>82</v>
      </c>
      <c r="E8" s="28">
        <v>91</v>
      </c>
      <c r="F8" s="28">
        <f t="shared" si="0"/>
        <v>173</v>
      </c>
      <c r="G8" s="24">
        <v>4</v>
      </c>
      <c r="H8" s="28">
        <v>345</v>
      </c>
      <c r="I8" s="29">
        <v>8</v>
      </c>
      <c r="K8" s="10"/>
    </row>
    <row r="9" spans="1:25" ht="15.75" customHeight="1" x14ac:dyDescent="0.3">
      <c r="A9" s="21">
        <v>4</v>
      </c>
      <c r="B9" s="27" t="s">
        <v>1137</v>
      </c>
      <c r="C9" s="27" t="s">
        <v>101</v>
      </c>
      <c r="D9" s="28">
        <v>81</v>
      </c>
      <c r="E9" s="28">
        <v>88</v>
      </c>
      <c r="F9" s="28">
        <f t="shared" si="0"/>
        <v>169</v>
      </c>
      <c r="G9" s="24">
        <v>2</v>
      </c>
      <c r="H9" s="28">
        <v>337</v>
      </c>
      <c r="I9" s="29">
        <v>5</v>
      </c>
    </row>
    <row r="10" spans="1:25" ht="15.75" customHeight="1" x14ac:dyDescent="0.3">
      <c r="A10" s="21">
        <v>3</v>
      </c>
      <c r="B10" s="27" t="s">
        <v>1248</v>
      </c>
      <c r="C10" s="27" t="s">
        <v>101</v>
      </c>
      <c r="D10" s="28">
        <v>89</v>
      </c>
      <c r="E10" s="28">
        <v>81</v>
      </c>
      <c r="F10" s="28">
        <f t="shared" si="0"/>
        <v>170</v>
      </c>
      <c r="G10" s="24">
        <v>3</v>
      </c>
      <c r="H10" s="28">
        <v>335</v>
      </c>
      <c r="I10" s="29">
        <v>5</v>
      </c>
    </row>
    <row r="11" spans="1:25" ht="15.75" customHeight="1" x14ac:dyDescent="0.3">
      <c r="A11" s="30">
        <v>2</v>
      </c>
      <c r="B11" s="31" t="s">
        <v>1249</v>
      </c>
      <c r="C11" s="31" t="s">
        <v>586</v>
      </c>
      <c r="D11" s="34" t="s">
        <v>80</v>
      </c>
      <c r="E11" s="34"/>
      <c r="F11" s="34">
        <f t="shared" si="0"/>
        <v>0</v>
      </c>
      <c r="G11" s="33">
        <v>0</v>
      </c>
      <c r="H11" s="52">
        <v>0</v>
      </c>
      <c r="I11" s="53">
        <v>0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1250</v>
      </c>
      <c r="D13" s="9"/>
      <c r="E13" s="9" t="s">
        <v>1251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4" t="s">
        <v>11</v>
      </c>
      <c r="D14" s="60"/>
      <c r="E14" s="95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1</v>
      </c>
      <c r="B15" s="157" t="s">
        <v>132</v>
      </c>
      <c r="C15" s="16" t="s">
        <v>535</v>
      </c>
      <c r="D15" s="18">
        <v>83</v>
      </c>
      <c r="E15" s="18">
        <v>86</v>
      </c>
      <c r="F15" s="18">
        <f t="shared" ref="F15:F20" si="1">SUM(D15:E15)</f>
        <v>169</v>
      </c>
      <c r="G15" s="18">
        <v>6</v>
      </c>
      <c r="H15" s="88">
        <v>334</v>
      </c>
      <c r="I15" s="89">
        <v>12</v>
      </c>
    </row>
    <row r="16" spans="1:25" ht="15.75" customHeight="1" x14ac:dyDescent="0.3">
      <c r="A16" s="21">
        <v>5</v>
      </c>
      <c r="B16" s="27" t="s">
        <v>1252</v>
      </c>
      <c r="C16" s="27" t="s">
        <v>1175</v>
      </c>
      <c r="D16" s="28">
        <v>78</v>
      </c>
      <c r="E16" s="28">
        <v>85</v>
      </c>
      <c r="F16" s="28">
        <f t="shared" si="1"/>
        <v>163</v>
      </c>
      <c r="G16" s="24">
        <v>5</v>
      </c>
      <c r="H16" s="28">
        <v>326</v>
      </c>
      <c r="I16" s="29">
        <v>10</v>
      </c>
    </row>
    <row r="17" spans="1:9" ht="15.75" customHeight="1" x14ac:dyDescent="0.3">
      <c r="A17" s="21">
        <v>3</v>
      </c>
      <c r="B17" s="27" t="s">
        <v>1253</v>
      </c>
      <c r="C17" s="27" t="s">
        <v>79</v>
      </c>
      <c r="D17" s="28">
        <v>74</v>
      </c>
      <c r="E17" s="28">
        <v>89</v>
      </c>
      <c r="F17" s="28">
        <f t="shared" si="1"/>
        <v>163</v>
      </c>
      <c r="G17" s="24">
        <v>5</v>
      </c>
      <c r="H17" s="28">
        <v>315</v>
      </c>
      <c r="I17" s="29">
        <v>9</v>
      </c>
    </row>
    <row r="18" spans="1:9" ht="15.75" customHeight="1" x14ac:dyDescent="0.3">
      <c r="A18" s="21">
        <v>6</v>
      </c>
      <c r="B18" s="27" t="s">
        <v>553</v>
      </c>
      <c r="C18" s="27" t="s">
        <v>110</v>
      </c>
      <c r="D18" s="28">
        <v>82</v>
      </c>
      <c r="E18" s="28">
        <v>73</v>
      </c>
      <c r="F18" s="28">
        <f t="shared" si="1"/>
        <v>155</v>
      </c>
      <c r="G18" s="24">
        <v>3</v>
      </c>
      <c r="H18" s="28">
        <v>296</v>
      </c>
      <c r="I18" s="29">
        <v>6</v>
      </c>
    </row>
    <row r="19" spans="1:9" ht="15.75" customHeight="1" x14ac:dyDescent="0.3">
      <c r="A19" s="21">
        <v>2</v>
      </c>
      <c r="B19" s="27" t="s">
        <v>1172</v>
      </c>
      <c r="C19" s="27" t="s">
        <v>1173</v>
      </c>
      <c r="D19" s="28">
        <v>72</v>
      </c>
      <c r="E19" s="28">
        <v>76</v>
      </c>
      <c r="F19" s="28">
        <f t="shared" si="1"/>
        <v>148</v>
      </c>
      <c r="G19" s="24">
        <v>2</v>
      </c>
      <c r="H19" s="28">
        <v>289</v>
      </c>
      <c r="I19" s="29">
        <v>5</v>
      </c>
    </row>
    <row r="20" spans="1:9" ht="15.75" customHeight="1" x14ac:dyDescent="0.3">
      <c r="A20" s="30">
        <v>4</v>
      </c>
      <c r="B20" s="31" t="s">
        <v>1179</v>
      </c>
      <c r="C20" s="31" t="s">
        <v>586</v>
      </c>
      <c r="D20" s="34">
        <v>56</v>
      </c>
      <c r="E20" s="34">
        <v>67</v>
      </c>
      <c r="F20" s="34">
        <f t="shared" si="1"/>
        <v>123</v>
      </c>
      <c r="G20" s="33">
        <v>1</v>
      </c>
      <c r="H20" s="34">
        <v>253</v>
      </c>
      <c r="I20" s="35">
        <v>2</v>
      </c>
    </row>
    <row r="21" spans="1:9" ht="15.75" customHeight="1" x14ac:dyDescent="0.3"/>
    <row r="22" spans="1:9" ht="15.75" customHeight="1" x14ac:dyDescent="0.3">
      <c r="B22" s="8" t="s">
        <v>1183</v>
      </c>
    </row>
    <row r="23" spans="1:9" ht="15.75" customHeight="1" x14ac:dyDescent="0.35">
      <c r="B23" s="153" t="s">
        <v>1184</v>
      </c>
    </row>
    <row r="24" spans="1:9" ht="15.75" customHeight="1" x14ac:dyDescent="0.3"/>
    <row r="25" spans="1:9" ht="15.75" customHeight="1" x14ac:dyDescent="0.3">
      <c r="B25" s="10" t="s">
        <v>1254</v>
      </c>
      <c r="F25" s="37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07A053BB-648B-41E7-B2D9-BEF48119ABD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82CA8-C98B-46B0-A7F6-241A79E74805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278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39" t="s">
        <v>3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279</v>
      </c>
      <c r="D3" s="9"/>
      <c r="E3" s="9" t="s">
        <v>280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7</v>
      </c>
      <c r="B5" s="42" t="s">
        <v>56</v>
      </c>
      <c r="C5" s="42" t="s">
        <v>45</v>
      </c>
      <c r="D5" s="17">
        <v>184</v>
      </c>
      <c r="E5" s="18">
        <v>9</v>
      </c>
      <c r="F5" s="17">
        <v>361</v>
      </c>
      <c r="G5" s="43">
        <v>16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9</v>
      </c>
      <c r="B6" s="45" t="s">
        <v>28</v>
      </c>
      <c r="C6" s="45" t="s">
        <v>29</v>
      </c>
      <c r="D6" s="23">
        <v>174</v>
      </c>
      <c r="E6" s="28">
        <v>5</v>
      </c>
      <c r="F6" s="23">
        <v>359</v>
      </c>
      <c r="G6" s="46">
        <v>14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6</v>
      </c>
      <c r="B7" s="45" t="s">
        <v>42</v>
      </c>
      <c r="C7" s="45" t="s">
        <v>43</v>
      </c>
      <c r="D7" s="23">
        <v>182</v>
      </c>
      <c r="E7" s="28">
        <v>8</v>
      </c>
      <c r="F7" s="23">
        <v>357</v>
      </c>
      <c r="G7" s="46">
        <v>14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3</v>
      </c>
      <c r="B8" s="45" t="s">
        <v>59</v>
      </c>
      <c r="C8" s="45" t="s">
        <v>60</v>
      </c>
      <c r="D8" s="23">
        <v>173</v>
      </c>
      <c r="E8" s="28">
        <v>4</v>
      </c>
      <c r="F8" s="23">
        <v>353</v>
      </c>
      <c r="G8" s="46">
        <v>12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5</v>
      </c>
      <c r="B9" s="45" t="s">
        <v>64</v>
      </c>
      <c r="C9" s="45" t="s">
        <v>65</v>
      </c>
      <c r="D9" s="23">
        <v>179</v>
      </c>
      <c r="E9" s="28">
        <v>7</v>
      </c>
      <c r="F9" s="23">
        <v>352</v>
      </c>
      <c r="G9" s="46">
        <v>11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">
        <v>4</v>
      </c>
      <c r="B10" s="45" t="s">
        <v>94</v>
      </c>
      <c r="C10" s="45" t="s">
        <v>29</v>
      </c>
      <c r="D10" s="23">
        <v>175</v>
      </c>
      <c r="E10" s="28">
        <v>6</v>
      </c>
      <c r="F10" s="23">
        <v>349</v>
      </c>
      <c r="G10" s="46">
        <v>11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4">
        <v>2</v>
      </c>
      <c r="B11" s="45" t="s">
        <v>41</v>
      </c>
      <c r="C11" s="45" t="s">
        <v>23</v>
      </c>
      <c r="D11" s="23">
        <v>164</v>
      </c>
      <c r="E11" s="28">
        <v>2</v>
      </c>
      <c r="F11" s="23">
        <v>335</v>
      </c>
      <c r="G11" s="46">
        <v>5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1">
        <v>1</v>
      </c>
      <c r="B12" s="22" t="s">
        <v>81</v>
      </c>
      <c r="C12" s="22" t="s">
        <v>23</v>
      </c>
      <c r="D12" s="28">
        <v>165</v>
      </c>
      <c r="E12" s="28">
        <v>3</v>
      </c>
      <c r="F12" s="25">
        <v>333</v>
      </c>
      <c r="G12" s="26">
        <v>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7">
        <v>8</v>
      </c>
      <c r="B13" s="48" t="s">
        <v>44</v>
      </c>
      <c r="C13" s="48" t="s">
        <v>45</v>
      </c>
      <c r="D13" s="32">
        <v>164</v>
      </c>
      <c r="E13" s="34">
        <v>2</v>
      </c>
      <c r="F13" s="32">
        <v>330</v>
      </c>
      <c r="G13" s="49">
        <v>3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7</v>
      </c>
      <c r="C15" s="9" t="s">
        <v>281</v>
      </c>
      <c r="D15" s="9"/>
      <c r="E15" s="9" t="s">
        <v>282</v>
      </c>
      <c r="F15" s="8"/>
      <c r="G15" s="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8</v>
      </c>
      <c r="B17" s="42" t="s">
        <v>117</v>
      </c>
      <c r="C17" s="42" t="s">
        <v>17</v>
      </c>
      <c r="D17" s="17">
        <v>173</v>
      </c>
      <c r="E17" s="18">
        <v>8</v>
      </c>
      <c r="F17" s="17">
        <v>339</v>
      </c>
      <c r="G17" s="43">
        <v>16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4">
        <v>2</v>
      </c>
      <c r="B18" s="45" t="s">
        <v>100</v>
      </c>
      <c r="C18" s="45" t="s">
        <v>101</v>
      </c>
      <c r="D18" s="23">
        <v>173</v>
      </c>
      <c r="E18" s="28">
        <v>8</v>
      </c>
      <c r="F18" s="23">
        <v>337</v>
      </c>
      <c r="G18" s="46">
        <v>15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1">
        <v>3</v>
      </c>
      <c r="B19" s="45" t="s">
        <v>105</v>
      </c>
      <c r="C19" s="45" t="s">
        <v>45</v>
      </c>
      <c r="D19" s="23">
        <v>174</v>
      </c>
      <c r="E19" s="28">
        <v>9</v>
      </c>
      <c r="F19" s="23">
        <v>336</v>
      </c>
      <c r="G19" s="46">
        <v>13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1">
        <v>9</v>
      </c>
      <c r="B20" s="45" t="s">
        <v>95</v>
      </c>
      <c r="C20" s="45" t="s">
        <v>23</v>
      </c>
      <c r="D20" s="23">
        <v>172</v>
      </c>
      <c r="E20" s="28">
        <v>6</v>
      </c>
      <c r="F20" s="23">
        <v>335</v>
      </c>
      <c r="G20" s="46">
        <v>12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1">
        <v>1</v>
      </c>
      <c r="B21" s="22" t="s">
        <v>99</v>
      </c>
      <c r="C21" s="22" t="s">
        <v>71</v>
      </c>
      <c r="D21" s="28">
        <v>159</v>
      </c>
      <c r="E21" s="28">
        <v>2</v>
      </c>
      <c r="F21" s="25">
        <v>333</v>
      </c>
      <c r="G21" s="26">
        <v>11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1">
        <v>7</v>
      </c>
      <c r="B22" s="45" t="s">
        <v>125</v>
      </c>
      <c r="C22" s="45" t="s">
        <v>23</v>
      </c>
      <c r="D22" s="23">
        <v>170</v>
      </c>
      <c r="E22" s="28">
        <v>5</v>
      </c>
      <c r="F22" s="23">
        <v>333</v>
      </c>
      <c r="G22" s="46">
        <v>11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4">
        <v>4</v>
      </c>
      <c r="B23" s="45" t="s">
        <v>122</v>
      </c>
      <c r="C23" s="45" t="s">
        <v>23</v>
      </c>
      <c r="D23" s="23">
        <v>169</v>
      </c>
      <c r="E23" s="28">
        <v>4</v>
      </c>
      <c r="F23" s="23">
        <v>329</v>
      </c>
      <c r="G23" s="46">
        <v>7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1">
        <v>5</v>
      </c>
      <c r="B24" s="45" t="s">
        <v>102</v>
      </c>
      <c r="C24" s="45" t="s">
        <v>71</v>
      </c>
      <c r="D24" s="23">
        <v>169</v>
      </c>
      <c r="E24" s="28">
        <v>4</v>
      </c>
      <c r="F24" s="23">
        <v>328</v>
      </c>
      <c r="G24" s="46">
        <v>5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7">
        <v>6</v>
      </c>
      <c r="B25" s="48" t="s">
        <v>106</v>
      </c>
      <c r="C25" s="48" t="s">
        <v>26</v>
      </c>
      <c r="D25" s="32">
        <v>148</v>
      </c>
      <c r="E25" s="34">
        <v>1</v>
      </c>
      <c r="F25" s="32">
        <v>308</v>
      </c>
      <c r="G25" s="49">
        <v>4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46</v>
      </c>
      <c r="C27" s="9" t="s">
        <v>283</v>
      </c>
      <c r="D27" s="9"/>
      <c r="E27" s="9" t="s">
        <v>284</v>
      </c>
      <c r="F27" s="8"/>
      <c r="G27" s="8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1">
        <v>6</v>
      </c>
      <c r="B29" s="42" t="s">
        <v>146</v>
      </c>
      <c r="C29" s="42" t="s">
        <v>65</v>
      </c>
      <c r="D29" s="17">
        <v>171</v>
      </c>
      <c r="E29" s="18">
        <v>9</v>
      </c>
      <c r="F29" s="17">
        <v>336</v>
      </c>
      <c r="G29" s="43">
        <v>17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1">
        <v>3</v>
      </c>
      <c r="B30" s="45" t="s">
        <v>149</v>
      </c>
      <c r="C30" s="45" t="s">
        <v>150</v>
      </c>
      <c r="D30" s="23">
        <v>165</v>
      </c>
      <c r="E30" s="28">
        <v>7</v>
      </c>
      <c r="F30" s="23">
        <v>336</v>
      </c>
      <c r="G30" s="46">
        <v>16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">
        <v>8</v>
      </c>
      <c r="B31" s="45" t="s">
        <v>154</v>
      </c>
      <c r="C31" s="45" t="s">
        <v>155</v>
      </c>
      <c r="D31" s="23">
        <v>163</v>
      </c>
      <c r="E31" s="28">
        <v>5</v>
      </c>
      <c r="F31" s="23">
        <v>327</v>
      </c>
      <c r="G31" s="46">
        <v>11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1">
        <v>1</v>
      </c>
      <c r="B32" s="22" t="s">
        <v>180</v>
      </c>
      <c r="C32" s="22" t="s">
        <v>58</v>
      </c>
      <c r="D32" s="28">
        <v>164</v>
      </c>
      <c r="E32" s="28">
        <v>6</v>
      </c>
      <c r="F32" s="25">
        <v>324</v>
      </c>
      <c r="G32" s="26">
        <v>10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4">
        <v>4</v>
      </c>
      <c r="B33" s="45" t="s">
        <v>157</v>
      </c>
      <c r="C33" s="45" t="s">
        <v>79</v>
      </c>
      <c r="D33" s="23">
        <v>155</v>
      </c>
      <c r="E33" s="28">
        <v>2</v>
      </c>
      <c r="F33" s="23">
        <v>320</v>
      </c>
      <c r="G33" s="46">
        <v>10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4">
        <v>2</v>
      </c>
      <c r="B34" s="45" t="s">
        <v>156</v>
      </c>
      <c r="C34" s="45" t="s">
        <v>71</v>
      </c>
      <c r="D34" s="23">
        <v>168</v>
      </c>
      <c r="E34" s="28">
        <v>8</v>
      </c>
      <c r="F34" s="23">
        <v>321</v>
      </c>
      <c r="G34" s="46">
        <v>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1">
        <v>5</v>
      </c>
      <c r="B35" s="45" t="s">
        <v>162</v>
      </c>
      <c r="C35" s="45" t="s">
        <v>17</v>
      </c>
      <c r="D35" s="23">
        <v>160</v>
      </c>
      <c r="E35" s="28">
        <v>3</v>
      </c>
      <c r="F35" s="23">
        <v>323</v>
      </c>
      <c r="G35" s="46">
        <v>8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21">
        <v>9</v>
      </c>
      <c r="B36" s="45" t="s">
        <v>158</v>
      </c>
      <c r="C36" s="45" t="s">
        <v>26</v>
      </c>
      <c r="D36" s="23">
        <v>161</v>
      </c>
      <c r="E36" s="28">
        <v>4</v>
      </c>
      <c r="F36" s="23">
        <v>319</v>
      </c>
      <c r="G36" s="46">
        <v>7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30">
        <v>7</v>
      </c>
      <c r="B37" s="48" t="s">
        <v>160</v>
      </c>
      <c r="C37" s="48" t="s">
        <v>161</v>
      </c>
      <c r="D37" s="32">
        <v>154</v>
      </c>
      <c r="E37" s="34">
        <v>1</v>
      </c>
      <c r="F37" s="32">
        <v>312</v>
      </c>
      <c r="G37" s="49">
        <v>4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"/>
      <c r="B39" s="8" t="s">
        <v>49</v>
      </c>
      <c r="C39" s="9" t="s">
        <v>285</v>
      </c>
      <c r="D39" s="9"/>
      <c r="E39" s="9" t="s">
        <v>286</v>
      </c>
      <c r="F39" s="8"/>
      <c r="G39" s="8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15">
        <v>9</v>
      </c>
      <c r="B41" s="42" t="s">
        <v>202</v>
      </c>
      <c r="C41" s="42" t="s">
        <v>53</v>
      </c>
      <c r="D41" s="17">
        <v>162</v>
      </c>
      <c r="E41" s="18">
        <v>9</v>
      </c>
      <c r="F41" s="17">
        <v>322</v>
      </c>
      <c r="G41" s="43">
        <v>17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21">
        <v>5</v>
      </c>
      <c r="B42" s="45" t="s">
        <v>206</v>
      </c>
      <c r="C42" s="45" t="s">
        <v>71</v>
      </c>
      <c r="D42" s="23">
        <v>158</v>
      </c>
      <c r="E42" s="28">
        <v>8</v>
      </c>
      <c r="F42" s="23">
        <v>318</v>
      </c>
      <c r="G42" s="46">
        <v>16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4">
        <v>8</v>
      </c>
      <c r="B43" s="45" t="s">
        <v>183</v>
      </c>
      <c r="C43" s="45" t="s">
        <v>155</v>
      </c>
      <c r="D43" s="23">
        <v>157</v>
      </c>
      <c r="E43" s="28">
        <v>6</v>
      </c>
      <c r="F43" s="23">
        <v>322</v>
      </c>
      <c r="G43" s="46">
        <v>15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4">
        <v>2</v>
      </c>
      <c r="B44" s="45" t="s">
        <v>203</v>
      </c>
      <c r="C44" s="45" t="s">
        <v>26</v>
      </c>
      <c r="D44" s="23">
        <v>157</v>
      </c>
      <c r="E44" s="28">
        <v>6</v>
      </c>
      <c r="F44" s="23">
        <v>315</v>
      </c>
      <c r="G44" s="46">
        <v>12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1">
        <v>7</v>
      </c>
      <c r="B45" s="45" t="s">
        <v>188</v>
      </c>
      <c r="C45" s="45" t="s">
        <v>150</v>
      </c>
      <c r="D45" s="23">
        <v>158</v>
      </c>
      <c r="E45" s="28">
        <v>8</v>
      </c>
      <c r="F45" s="23">
        <v>312</v>
      </c>
      <c r="G45" s="46">
        <v>12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1">
        <v>3</v>
      </c>
      <c r="B46" s="45" t="s">
        <v>213</v>
      </c>
      <c r="C46" s="45" t="s">
        <v>53</v>
      </c>
      <c r="D46" s="23">
        <v>149</v>
      </c>
      <c r="E46" s="28">
        <v>3</v>
      </c>
      <c r="F46" s="23">
        <v>305</v>
      </c>
      <c r="G46" s="46">
        <v>8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4">
        <v>6</v>
      </c>
      <c r="B47" s="45" t="s">
        <v>190</v>
      </c>
      <c r="C47" s="45" t="s">
        <v>71</v>
      </c>
      <c r="D47" s="23">
        <v>154</v>
      </c>
      <c r="E47" s="28">
        <v>4</v>
      </c>
      <c r="F47" s="23">
        <v>303</v>
      </c>
      <c r="G47" s="46">
        <v>7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1">
        <v>1</v>
      </c>
      <c r="B48" s="22" t="s">
        <v>220</v>
      </c>
      <c r="C48" s="22" t="s">
        <v>71</v>
      </c>
      <c r="D48" s="28">
        <v>140</v>
      </c>
      <c r="E48" s="28">
        <v>2</v>
      </c>
      <c r="F48" s="25">
        <v>269</v>
      </c>
      <c r="G48" s="26">
        <v>4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7">
        <v>4</v>
      </c>
      <c r="B49" s="48" t="s">
        <v>221</v>
      </c>
      <c r="C49" s="48" t="s">
        <v>120</v>
      </c>
      <c r="D49" s="32">
        <v>95</v>
      </c>
      <c r="E49" s="34">
        <v>1</v>
      </c>
      <c r="F49" s="32">
        <v>216</v>
      </c>
      <c r="G49" s="49">
        <v>2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"/>
      <c r="B51" s="8" t="s">
        <v>82</v>
      </c>
      <c r="C51" s="9" t="s">
        <v>287</v>
      </c>
      <c r="D51" s="9"/>
      <c r="E51" s="9" t="s">
        <v>288</v>
      </c>
      <c r="F51" s="8"/>
      <c r="G51" s="8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15">
        <v>3</v>
      </c>
      <c r="B53" s="42" t="s">
        <v>228</v>
      </c>
      <c r="C53" s="42" t="s">
        <v>23</v>
      </c>
      <c r="D53" s="17">
        <v>174</v>
      </c>
      <c r="E53" s="18">
        <v>9</v>
      </c>
      <c r="F53" s="17">
        <v>338</v>
      </c>
      <c r="G53" s="43">
        <v>18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21">
        <v>7</v>
      </c>
      <c r="B54" s="45" t="s">
        <v>253</v>
      </c>
      <c r="C54" s="45" t="s">
        <v>79</v>
      </c>
      <c r="D54" s="23">
        <v>154</v>
      </c>
      <c r="E54" s="28">
        <v>7</v>
      </c>
      <c r="F54" s="23">
        <v>318</v>
      </c>
      <c r="G54" s="46">
        <v>16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4">
        <v>6</v>
      </c>
      <c r="B55" s="45" t="s">
        <v>254</v>
      </c>
      <c r="C55" s="45" t="s">
        <v>43</v>
      </c>
      <c r="D55" s="23">
        <v>154</v>
      </c>
      <c r="E55" s="28">
        <v>7</v>
      </c>
      <c r="F55" s="23">
        <v>313</v>
      </c>
      <c r="G55" s="46">
        <v>14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4">
        <v>8</v>
      </c>
      <c r="B56" s="45" t="s">
        <v>234</v>
      </c>
      <c r="C56" s="45" t="s">
        <v>150</v>
      </c>
      <c r="D56" s="23">
        <v>160</v>
      </c>
      <c r="E56" s="28">
        <v>8</v>
      </c>
      <c r="F56" s="23">
        <v>313</v>
      </c>
      <c r="G56" s="46">
        <v>14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21">
        <v>9</v>
      </c>
      <c r="B57" s="45" t="s">
        <v>240</v>
      </c>
      <c r="C57" s="45" t="s">
        <v>26</v>
      </c>
      <c r="D57" s="23">
        <v>148</v>
      </c>
      <c r="E57" s="28">
        <v>5</v>
      </c>
      <c r="F57" s="23">
        <v>292</v>
      </c>
      <c r="G57" s="46">
        <v>10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4">
        <v>2</v>
      </c>
      <c r="B58" s="45" t="s">
        <v>243</v>
      </c>
      <c r="C58" s="45" t="s">
        <v>79</v>
      </c>
      <c r="D58" s="23">
        <v>148</v>
      </c>
      <c r="E58" s="28">
        <v>5</v>
      </c>
      <c r="F58" s="23">
        <v>290</v>
      </c>
      <c r="G58" s="46">
        <v>7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21">
        <v>5</v>
      </c>
      <c r="B59" s="45" t="s">
        <v>241</v>
      </c>
      <c r="C59" s="45" t="s">
        <v>242</v>
      </c>
      <c r="D59" s="23">
        <v>120</v>
      </c>
      <c r="E59" s="28">
        <v>2</v>
      </c>
      <c r="F59" s="23">
        <v>264</v>
      </c>
      <c r="G59" s="46">
        <v>7</v>
      </c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4">
        <v>4</v>
      </c>
      <c r="B60" s="45" t="s">
        <v>245</v>
      </c>
      <c r="C60" s="45" t="s">
        <v>150</v>
      </c>
      <c r="D60" s="23">
        <v>145</v>
      </c>
      <c r="E60" s="28">
        <v>3</v>
      </c>
      <c r="F60" s="23">
        <v>288</v>
      </c>
      <c r="G60" s="46">
        <v>6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30">
        <v>1</v>
      </c>
      <c r="B61" s="51" t="s">
        <v>268</v>
      </c>
      <c r="C61" s="51" t="s">
        <v>108</v>
      </c>
      <c r="D61" s="34">
        <v>110</v>
      </c>
      <c r="E61" s="34">
        <v>1</v>
      </c>
      <c r="F61" s="52">
        <v>226</v>
      </c>
      <c r="G61" s="53">
        <v>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10" t="s">
        <v>277</v>
      </c>
      <c r="F63" s="37" t="s">
        <v>167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10" t="s">
        <v>168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3D603D1-E1EF-4EA9-9DC8-EB83B3E1045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9C60D-5802-442C-89E6-F740F64ECFD0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5"/>
      <c r="B1" s="2" t="s">
        <v>1255</v>
      </c>
      <c r="C1" s="2"/>
      <c r="D1" s="3"/>
      <c r="E1" s="3"/>
      <c r="F1" s="3"/>
      <c r="G1" s="3"/>
      <c r="H1" s="3"/>
      <c r="I1" s="4" t="s">
        <v>1245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8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1256</v>
      </c>
      <c r="D3" s="9"/>
      <c r="E3" s="9" t="s">
        <v>1257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1138</v>
      </c>
      <c r="C5" s="16" t="s">
        <v>1139</v>
      </c>
      <c r="D5" s="18">
        <v>94</v>
      </c>
      <c r="E5" s="18">
        <v>93</v>
      </c>
      <c r="F5" s="18">
        <f t="shared" ref="F5:F11" si="0">SUM(D5:E5)</f>
        <v>187</v>
      </c>
      <c r="G5" s="18">
        <v>7</v>
      </c>
      <c r="H5" s="18">
        <v>373</v>
      </c>
      <c r="I5" s="19">
        <v>14</v>
      </c>
      <c r="K5" s="10"/>
    </row>
    <row r="6" spans="1:25" ht="15.75" customHeight="1" x14ac:dyDescent="0.3">
      <c r="A6" s="21">
        <v>6</v>
      </c>
      <c r="B6" s="27" t="s">
        <v>1147</v>
      </c>
      <c r="C6" s="27" t="s">
        <v>535</v>
      </c>
      <c r="D6" s="28">
        <v>90</v>
      </c>
      <c r="E6" s="28">
        <v>96</v>
      </c>
      <c r="F6" s="28">
        <f t="shared" si="0"/>
        <v>186</v>
      </c>
      <c r="G6" s="24">
        <v>6</v>
      </c>
      <c r="H6" s="28">
        <v>369</v>
      </c>
      <c r="I6" s="29">
        <v>12</v>
      </c>
      <c r="K6" s="10"/>
    </row>
    <row r="7" spans="1:25" ht="15.75" customHeight="1" x14ac:dyDescent="0.3">
      <c r="A7" s="21">
        <v>1</v>
      </c>
      <c r="B7" s="27" t="s">
        <v>1208</v>
      </c>
      <c r="C7" s="27" t="s">
        <v>1139</v>
      </c>
      <c r="D7" s="28">
        <v>88</v>
      </c>
      <c r="E7" s="28">
        <v>90</v>
      </c>
      <c r="F7" s="28">
        <f t="shared" si="0"/>
        <v>178</v>
      </c>
      <c r="G7" s="24">
        <v>5</v>
      </c>
      <c r="H7" s="25">
        <v>351</v>
      </c>
      <c r="I7" s="26">
        <v>10</v>
      </c>
      <c r="J7" s="87"/>
      <c r="K7" s="10"/>
    </row>
    <row r="8" spans="1:25" ht="15.75" customHeight="1" x14ac:dyDescent="0.3">
      <c r="A8" s="21">
        <v>5</v>
      </c>
      <c r="B8" s="27" t="s">
        <v>1258</v>
      </c>
      <c r="C8" s="27" t="s">
        <v>586</v>
      </c>
      <c r="D8" s="28">
        <v>86</v>
      </c>
      <c r="E8" s="28">
        <v>88</v>
      </c>
      <c r="F8" s="28">
        <f t="shared" si="0"/>
        <v>174</v>
      </c>
      <c r="G8" s="24">
        <v>4</v>
      </c>
      <c r="H8" s="28">
        <v>336</v>
      </c>
      <c r="I8" s="29">
        <v>8</v>
      </c>
      <c r="K8" s="10"/>
    </row>
    <row r="9" spans="1:25" ht="15.75" customHeight="1" x14ac:dyDescent="0.3">
      <c r="A9" s="21">
        <v>3</v>
      </c>
      <c r="B9" s="27" t="s">
        <v>1213</v>
      </c>
      <c r="C9" s="27" t="s">
        <v>586</v>
      </c>
      <c r="D9" s="28">
        <v>85</v>
      </c>
      <c r="E9" s="28">
        <v>79</v>
      </c>
      <c r="F9" s="28">
        <f t="shared" si="0"/>
        <v>164</v>
      </c>
      <c r="G9" s="24">
        <v>3</v>
      </c>
      <c r="H9" s="28">
        <v>321</v>
      </c>
      <c r="I9" s="29">
        <v>6</v>
      </c>
    </row>
    <row r="10" spans="1:25" ht="15.75" customHeight="1" x14ac:dyDescent="0.3">
      <c r="A10" s="21">
        <v>7</v>
      </c>
      <c r="B10" s="27" t="s">
        <v>1215</v>
      </c>
      <c r="C10" s="27" t="s">
        <v>498</v>
      </c>
      <c r="D10" s="28">
        <v>84</v>
      </c>
      <c r="E10" s="28">
        <v>66</v>
      </c>
      <c r="F10" s="28">
        <f t="shared" si="0"/>
        <v>150</v>
      </c>
      <c r="G10" s="24">
        <v>1</v>
      </c>
      <c r="H10" s="28">
        <v>306</v>
      </c>
      <c r="I10" s="29">
        <v>3</v>
      </c>
    </row>
    <row r="11" spans="1:25" ht="15.75" customHeight="1" x14ac:dyDescent="0.3">
      <c r="A11" s="30">
        <v>2</v>
      </c>
      <c r="B11" s="31" t="s">
        <v>1154</v>
      </c>
      <c r="C11" s="31" t="s">
        <v>1139</v>
      </c>
      <c r="D11" s="34">
        <v>78</v>
      </c>
      <c r="E11" s="34">
        <v>79</v>
      </c>
      <c r="F11" s="34">
        <f t="shared" si="0"/>
        <v>157</v>
      </c>
      <c r="G11" s="33">
        <v>2</v>
      </c>
      <c r="H11" s="52">
        <v>293</v>
      </c>
      <c r="I11" s="53">
        <v>3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1259</v>
      </c>
      <c r="D13" s="9"/>
      <c r="E13" s="9" t="s">
        <v>1260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4" t="s">
        <v>11</v>
      </c>
      <c r="D14" s="60"/>
      <c r="E14" s="95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5</v>
      </c>
      <c r="B15" s="16" t="s">
        <v>1261</v>
      </c>
      <c r="C15" s="16" t="s">
        <v>327</v>
      </c>
      <c r="D15" s="18">
        <v>81</v>
      </c>
      <c r="E15" s="18">
        <v>82</v>
      </c>
      <c r="F15" s="18">
        <f t="shared" ref="F15:F20" si="1">SUM(D15:E15)</f>
        <v>163</v>
      </c>
      <c r="G15" s="18">
        <v>5</v>
      </c>
      <c r="H15" s="18">
        <v>338</v>
      </c>
      <c r="I15" s="19">
        <v>11</v>
      </c>
    </row>
    <row r="16" spans="1:25" ht="15.75" customHeight="1" x14ac:dyDescent="0.3">
      <c r="A16" s="21">
        <v>6</v>
      </c>
      <c r="B16" s="27" t="s">
        <v>1223</v>
      </c>
      <c r="C16" s="27" t="s">
        <v>1193</v>
      </c>
      <c r="D16" s="28">
        <v>87</v>
      </c>
      <c r="E16" s="28">
        <v>82</v>
      </c>
      <c r="F16" s="28">
        <f t="shared" si="1"/>
        <v>169</v>
      </c>
      <c r="G16" s="24">
        <v>6</v>
      </c>
      <c r="H16" s="28">
        <v>332</v>
      </c>
      <c r="I16" s="29">
        <v>11</v>
      </c>
    </row>
    <row r="17" spans="1:9" ht="15.75" customHeight="1" x14ac:dyDescent="0.3">
      <c r="A17" s="21">
        <v>4</v>
      </c>
      <c r="B17" s="158" t="s">
        <v>1262</v>
      </c>
      <c r="C17" s="159" t="s">
        <v>498</v>
      </c>
      <c r="D17" s="160">
        <v>67</v>
      </c>
      <c r="E17" s="161">
        <v>62</v>
      </c>
      <c r="F17" s="160">
        <f t="shared" si="1"/>
        <v>129</v>
      </c>
      <c r="G17" s="24">
        <v>4</v>
      </c>
      <c r="H17" s="28">
        <v>273</v>
      </c>
      <c r="I17" s="29">
        <v>8</v>
      </c>
    </row>
    <row r="18" spans="1:9" ht="15.75" customHeight="1" x14ac:dyDescent="0.3">
      <c r="A18" s="21">
        <v>3</v>
      </c>
      <c r="B18" s="27" t="s">
        <v>1263</v>
      </c>
      <c r="C18" s="27" t="s">
        <v>586</v>
      </c>
      <c r="D18" s="28">
        <v>58</v>
      </c>
      <c r="E18" s="28">
        <v>59</v>
      </c>
      <c r="F18" s="28">
        <f t="shared" si="1"/>
        <v>117</v>
      </c>
      <c r="G18" s="24">
        <v>3</v>
      </c>
      <c r="H18" s="28">
        <v>261</v>
      </c>
      <c r="I18" s="29">
        <v>7</v>
      </c>
    </row>
    <row r="19" spans="1:9" ht="15.75" customHeight="1" x14ac:dyDescent="0.3">
      <c r="A19" s="21">
        <v>2</v>
      </c>
      <c r="B19" s="91" t="s">
        <v>1264</v>
      </c>
      <c r="C19" s="27" t="s">
        <v>535</v>
      </c>
      <c r="D19" s="28">
        <v>53</v>
      </c>
      <c r="E19" s="28">
        <v>43</v>
      </c>
      <c r="F19" s="28">
        <f t="shared" si="1"/>
        <v>96</v>
      </c>
      <c r="G19" s="24">
        <v>1</v>
      </c>
      <c r="H19" s="28">
        <v>230</v>
      </c>
      <c r="I19" s="29">
        <v>3</v>
      </c>
    </row>
    <row r="20" spans="1:9" ht="15.75" customHeight="1" x14ac:dyDescent="0.3">
      <c r="A20" s="30">
        <v>1</v>
      </c>
      <c r="B20" s="31" t="s">
        <v>1222</v>
      </c>
      <c r="C20" s="31" t="s">
        <v>586</v>
      </c>
      <c r="D20" s="34">
        <v>58</v>
      </c>
      <c r="E20" s="34">
        <v>47</v>
      </c>
      <c r="F20" s="34">
        <f t="shared" si="1"/>
        <v>105</v>
      </c>
      <c r="G20" s="33">
        <v>2</v>
      </c>
      <c r="H20" s="52">
        <v>220</v>
      </c>
      <c r="I20" s="53">
        <v>3</v>
      </c>
    </row>
    <row r="21" spans="1:9" ht="15.75" customHeight="1" x14ac:dyDescent="0.3"/>
    <row r="22" spans="1:9" ht="15.75" customHeight="1" x14ac:dyDescent="0.3">
      <c r="B22" s="8" t="s">
        <v>1183</v>
      </c>
    </row>
    <row r="23" spans="1:9" ht="15.75" customHeight="1" x14ac:dyDescent="0.35">
      <c r="B23" s="153" t="s">
        <v>1184</v>
      </c>
    </row>
    <row r="24" spans="1:9" ht="15.75" customHeight="1" x14ac:dyDescent="0.3"/>
    <row r="25" spans="1:9" ht="15.75" customHeight="1" x14ac:dyDescent="0.3">
      <c r="B25" s="10" t="s">
        <v>1254</v>
      </c>
      <c r="F25" s="37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5C6AF46B-E4EC-4C9F-BAD5-8543CF64381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FFC3-D678-48AC-B199-E732F08214C8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62"/>
      <c r="B1" s="2" t="s">
        <v>1265</v>
      </c>
      <c r="C1" s="2"/>
      <c r="D1" s="3"/>
      <c r="E1" s="3"/>
      <c r="F1" s="3"/>
      <c r="G1" s="3"/>
      <c r="H1" s="3"/>
      <c r="I1" s="4" t="s">
        <v>1266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8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1267</v>
      </c>
      <c r="D3" s="9"/>
      <c r="E3" s="9" t="s">
        <v>1268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1269</v>
      </c>
      <c r="C5" s="16" t="s">
        <v>1139</v>
      </c>
      <c r="D5" s="17">
        <v>93</v>
      </c>
      <c r="E5" s="17">
        <v>96</v>
      </c>
      <c r="F5" s="18">
        <f t="shared" ref="F5:F13" si="0">SUM(D5:E5)</f>
        <v>189</v>
      </c>
      <c r="G5" s="18">
        <v>9</v>
      </c>
      <c r="H5" s="18">
        <v>375</v>
      </c>
      <c r="I5" s="19">
        <v>18</v>
      </c>
      <c r="K5" s="10"/>
    </row>
    <row r="6" spans="1:25" ht="15.75" customHeight="1" x14ac:dyDescent="0.3">
      <c r="A6" s="21">
        <v>8</v>
      </c>
      <c r="B6" s="27" t="s">
        <v>1194</v>
      </c>
      <c r="C6" s="27" t="s">
        <v>101</v>
      </c>
      <c r="D6" s="23">
        <v>92</v>
      </c>
      <c r="E6" s="23">
        <v>95</v>
      </c>
      <c r="F6" s="28">
        <f t="shared" si="0"/>
        <v>187</v>
      </c>
      <c r="G6" s="24">
        <v>8</v>
      </c>
      <c r="H6" s="28">
        <v>369</v>
      </c>
      <c r="I6" s="29">
        <v>14</v>
      </c>
      <c r="K6" s="10"/>
    </row>
    <row r="7" spans="1:25" ht="15.75" customHeight="1" x14ac:dyDescent="0.3">
      <c r="A7" s="21">
        <v>5</v>
      </c>
      <c r="B7" s="27" t="s">
        <v>68</v>
      </c>
      <c r="C7" s="27" t="s">
        <v>586</v>
      </c>
      <c r="D7" s="23">
        <v>91</v>
      </c>
      <c r="E7" s="23">
        <v>92</v>
      </c>
      <c r="F7" s="28">
        <f t="shared" si="0"/>
        <v>183</v>
      </c>
      <c r="G7" s="24">
        <v>6</v>
      </c>
      <c r="H7" s="28">
        <v>368</v>
      </c>
      <c r="I7" s="29">
        <v>14</v>
      </c>
      <c r="J7" s="87"/>
      <c r="K7" s="10"/>
    </row>
    <row r="8" spans="1:25" ht="15.75" customHeight="1" x14ac:dyDescent="0.3">
      <c r="A8" s="21">
        <v>4</v>
      </c>
      <c r="B8" s="91" t="s">
        <v>848</v>
      </c>
      <c r="C8" s="27" t="s">
        <v>71</v>
      </c>
      <c r="D8" s="23">
        <v>87</v>
      </c>
      <c r="E8" s="163">
        <v>90</v>
      </c>
      <c r="F8" s="28">
        <f t="shared" si="0"/>
        <v>177</v>
      </c>
      <c r="G8" s="24">
        <v>4</v>
      </c>
      <c r="H8" s="28">
        <v>361</v>
      </c>
      <c r="I8" s="29">
        <v>11</v>
      </c>
      <c r="K8" s="10"/>
    </row>
    <row r="9" spans="1:25" ht="15.75" customHeight="1" x14ac:dyDescent="0.3">
      <c r="A9" s="21">
        <v>3</v>
      </c>
      <c r="B9" s="27" t="s">
        <v>1154</v>
      </c>
      <c r="C9" s="27" t="s">
        <v>1139</v>
      </c>
      <c r="D9" s="23">
        <v>87</v>
      </c>
      <c r="E9" s="23">
        <v>91</v>
      </c>
      <c r="F9" s="28">
        <f t="shared" si="0"/>
        <v>178</v>
      </c>
      <c r="G9" s="24">
        <v>5</v>
      </c>
      <c r="H9" s="28">
        <v>349</v>
      </c>
      <c r="I9" s="29">
        <v>7</v>
      </c>
    </row>
    <row r="10" spans="1:25" ht="15.75" customHeight="1" x14ac:dyDescent="0.3">
      <c r="A10" s="21">
        <v>9</v>
      </c>
      <c r="B10" s="27" t="s">
        <v>950</v>
      </c>
      <c r="C10" s="27" t="s">
        <v>101</v>
      </c>
      <c r="D10" s="23">
        <v>84</v>
      </c>
      <c r="E10" s="23">
        <v>86</v>
      </c>
      <c r="F10" s="28">
        <f t="shared" si="0"/>
        <v>170</v>
      </c>
      <c r="G10" s="24">
        <v>2</v>
      </c>
      <c r="H10" s="28">
        <v>348</v>
      </c>
      <c r="I10" s="29">
        <v>7</v>
      </c>
    </row>
    <row r="11" spans="1:25" ht="15.75" customHeight="1" x14ac:dyDescent="0.3">
      <c r="A11" s="21">
        <v>6</v>
      </c>
      <c r="B11" s="27" t="s">
        <v>1138</v>
      </c>
      <c r="C11" s="27" t="s">
        <v>1139</v>
      </c>
      <c r="D11" s="23">
        <v>93</v>
      </c>
      <c r="E11" s="23">
        <v>93</v>
      </c>
      <c r="F11" s="28">
        <f t="shared" si="0"/>
        <v>186</v>
      </c>
      <c r="G11" s="24">
        <v>7</v>
      </c>
      <c r="H11" s="28">
        <v>186</v>
      </c>
      <c r="I11" s="29">
        <v>7</v>
      </c>
    </row>
    <row r="12" spans="1:25" ht="15.75" customHeight="1" x14ac:dyDescent="0.3">
      <c r="A12" s="21">
        <v>2</v>
      </c>
      <c r="B12" s="27" t="s">
        <v>1165</v>
      </c>
      <c r="C12" s="27" t="s">
        <v>1139</v>
      </c>
      <c r="D12" s="23">
        <v>88</v>
      </c>
      <c r="E12" s="23">
        <v>88</v>
      </c>
      <c r="F12" s="28">
        <f t="shared" si="0"/>
        <v>176</v>
      </c>
      <c r="G12" s="24">
        <v>3</v>
      </c>
      <c r="H12" s="25">
        <v>348</v>
      </c>
      <c r="I12" s="26">
        <v>6</v>
      </c>
    </row>
    <row r="13" spans="1:25" ht="15.75" customHeight="1" x14ac:dyDescent="0.3">
      <c r="A13" s="30">
        <v>1</v>
      </c>
      <c r="B13" s="31" t="s">
        <v>1270</v>
      </c>
      <c r="C13" s="31" t="s">
        <v>1193</v>
      </c>
      <c r="D13" s="164">
        <v>0</v>
      </c>
      <c r="E13" s="164">
        <v>0</v>
      </c>
      <c r="F13" s="34">
        <f t="shared" si="0"/>
        <v>0</v>
      </c>
      <c r="G13" s="33">
        <v>0</v>
      </c>
      <c r="H13" s="52">
        <v>173</v>
      </c>
      <c r="I13" s="53">
        <v>4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1271</v>
      </c>
      <c r="D15" s="9"/>
      <c r="E15" s="9" t="s">
        <v>1272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4" t="s">
        <v>11</v>
      </c>
      <c r="D16" s="60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16" t="s">
        <v>229</v>
      </c>
      <c r="C17" s="16" t="s">
        <v>178</v>
      </c>
      <c r="D17" s="17">
        <v>89</v>
      </c>
      <c r="E17" s="17">
        <v>92</v>
      </c>
      <c r="F17" s="18">
        <f t="shared" ref="F17:F24" si="1">SUM(D17:E17)</f>
        <v>181</v>
      </c>
      <c r="G17" s="18">
        <v>8</v>
      </c>
      <c r="H17" s="18">
        <v>361</v>
      </c>
      <c r="I17" s="19">
        <v>16</v>
      </c>
    </row>
    <row r="18" spans="1:9" ht="15.75" customHeight="1" x14ac:dyDescent="0.3">
      <c r="A18" s="21">
        <v>7</v>
      </c>
      <c r="B18" s="27" t="s">
        <v>1223</v>
      </c>
      <c r="C18" s="27" t="s">
        <v>1193</v>
      </c>
      <c r="D18" s="23">
        <v>82</v>
      </c>
      <c r="E18" s="23">
        <v>91</v>
      </c>
      <c r="F18" s="28">
        <f t="shared" si="1"/>
        <v>173</v>
      </c>
      <c r="G18" s="24">
        <v>7</v>
      </c>
      <c r="H18" s="28">
        <v>348</v>
      </c>
      <c r="I18" s="29">
        <v>14</v>
      </c>
    </row>
    <row r="19" spans="1:9" ht="15.75" customHeight="1" x14ac:dyDescent="0.3">
      <c r="A19" s="21">
        <v>5</v>
      </c>
      <c r="B19" s="27" t="s">
        <v>1273</v>
      </c>
      <c r="C19" s="27" t="s">
        <v>535</v>
      </c>
      <c r="D19" s="23">
        <v>86</v>
      </c>
      <c r="E19" s="23">
        <v>86</v>
      </c>
      <c r="F19" s="28">
        <f t="shared" si="1"/>
        <v>172</v>
      </c>
      <c r="G19" s="24">
        <v>6</v>
      </c>
      <c r="H19" s="28">
        <v>342</v>
      </c>
      <c r="I19" s="29">
        <v>11</v>
      </c>
    </row>
    <row r="20" spans="1:9" ht="15.75" customHeight="1" x14ac:dyDescent="0.3">
      <c r="A20" s="21">
        <v>8</v>
      </c>
      <c r="B20" s="27" t="s">
        <v>1274</v>
      </c>
      <c r="C20" s="27" t="s">
        <v>535</v>
      </c>
      <c r="D20" s="23">
        <v>84</v>
      </c>
      <c r="E20" s="23">
        <v>86</v>
      </c>
      <c r="F20" s="28">
        <f t="shared" si="1"/>
        <v>170</v>
      </c>
      <c r="G20" s="24">
        <v>4</v>
      </c>
      <c r="H20" s="28">
        <v>341</v>
      </c>
      <c r="I20" s="29">
        <v>10</v>
      </c>
    </row>
    <row r="21" spans="1:9" ht="15.75" customHeight="1" x14ac:dyDescent="0.3">
      <c r="A21" s="21">
        <v>1</v>
      </c>
      <c r="B21" s="27" t="s">
        <v>1275</v>
      </c>
      <c r="C21" s="27" t="s">
        <v>1139</v>
      </c>
      <c r="D21" s="23">
        <v>85</v>
      </c>
      <c r="E21" s="23">
        <v>86</v>
      </c>
      <c r="F21" s="28">
        <f t="shared" si="1"/>
        <v>171</v>
      </c>
      <c r="G21" s="24">
        <v>5</v>
      </c>
      <c r="H21" s="25">
        <v>340</v>
      </c>
      <c r="I21" s="26">
        <v>9</v>
      </c>
    </row>
    <row r="22" spans="1:9" ht="15.75" customHeight="1" x14ac:dyDescent="0.3">
      <c r="A22" s="21">
        <v>4</v>
      </c>
      <c r="B22" s="27" t="s">
        <v>1276</v>
      </c>
      <c r="C22" s="27" t="s">
        <v>71</v>
      </c>
      <c r="D22" s="23">
        <v>69</v>
      </c>
      <c r="E22" s="23">
        <v>72</v>
      </c>
      <c r="F22" s="28">
        <f t="shared" si="1"/>
        <v>141</v>
      </c>
      <c r="G22" s="24">
        <v>3</v>
      </c>
      <c r="H22" s="28">
        <v>299</v>
      </c>
      <c r="I22" s="29">
        <v>6</v>
      </c>
    </row>
    <row r="23" spans="1:9" ht="15.75" customHeight="1" x14ac:dyDescent="0.3">
      <c r="A23" s="21">
        <v>3</v>
      </c>
      <c r="B23" s="27" t="s">
        <v>1277</v>
      </c>
      <c r="C23" s="27" t="s">
        <v>417</v>
      </c>
      <c r="D23" s="54" t="s">
        <v>80</v>
      </c>
      <c r="E23" s="23"/>
      <c r="F23" s="28">
        <f t="shared" si="1"/>
        <v>0</v>
      </c>
      <c r="G23" s="24">
        <v>0</v>
      </c>
      <c r="H23" s="28">
        <v>0</v>
      </c>
      <c r="I23" s="29">
        <v>0</v>
      </c>
    </row>
    <row r="24" spans="1:9" ht="15.75" customHeight="1" x14ac:dyDescent="0.3">
      <c r="A24" s="30">
        <v>6</v>
      </c>
      <c r="B24" s="31" t="s">
        <v>1278</v>
      </c>
      <c r="C24" s="31" t="s">
        <v>101</v>
      </c>
      <c r="D24" s="164" t="s">
        <v>80</v>
      </c>
      <c r="E24" s="32"/>
      <c r="F24" s="34">
        <f t="shared" si="1"/>
        <v>0</v>
      </c>
      <c r="G24" s="33">
        <v>0</v>
      </c>
      <c r="H24" s="34">
        <v>0</v>
      </c>
      <c r="I24" s="35">
        <v>0</v>
      </c>
    </row>
    <row r="25" spans="1:9" ht="15.75" customHeight="1" x14ac:dyDescent="0.3"/>
    <row r="26" spans="1:9" ht="15.75" customHeight="1" x14ac:dyDescent="0.3">
      <c r="A26" s="1"/>
      <c r="B26" s="8" t="s">
        <v>46</v>
      </c>
      <c r="C26" s="9" t="s">
        <v>1279</v>
      </c>
      <c r="D26" s="9"/>
      <c r="E26" s="9" t="s">
        <v>1280</v>
      </c>
      <c r="F26" s="8"/>
      <c r="G26" s="8"/>
      <c r="H26" s="8"/>
      <c r="I26" s="8"/>
    </row>
    <row r="27" spans="1:9" ht="15.75" customHeight="1" x14ac:dyDescent="0.3">
      <c r="A27" s="11">
        <v>2</v>
      </c>
      <c r="B27" s="12" t="s">
        <v>10</v>
      </c>
      <c r="C27" s="94" t="s">
        <v>11</v>
      </c>
      <c r="D27" s="60"/>
      <c r="E27" s="95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4</v>
      </c>
      <c r="B28" s="16" t="s">
        <v>1141</v>
      </c>
      <c r="C28" s="16" t="s">
        <v>1139</v>
      </c>
      <c r="D28" s="17">
        <v>87</v>
      </c>
      <c r="E28" s="17">
        <v>89</v>
      </c>
      <c r="F28" s="18">
        <f t="shared" ref="F28:F35" si="2">SUM(D28:E28)</f>
        <v>176</v>
      </c>
      <c r="G28" s="18">
        <v>7</v>
      </c>
      <c r="H28" s="18">
        <v>348</v>
      </c>
      <c r="I28" s="19">
        <v>15</v>
      </c>
    </row>
    <row r="29" spans="1:9" ht="15.75" customHeight="1" x14ac:dyDescent="0.3">
      <c r="A29" s="21">
        <v>1</v>
      </c>
      <c r="B29" s="27" t="s">
        <v>493</v>
      </c>
      <c r="C29" s="27" t="s">
        <v>494</v>
      </c>
      <c r="D29" s="23">
        <v>81</v>
      </c>
      <c r="E29" s="23">
        <v>81</v>
      </c>
      <c r="F29" s="28">
        <f t="shared" si="2"/>
        <v>162</v>
      </c>
      <c r="G29" s="24">
        <v>4</v>
      </c>
      <c r="H29" s="25">
        <v>334</v>
      </c>
      <c r="I29" s="26">
        <v>12</v>
      </c>
    </row>
    <row r="30" spans="1:9" ht="15.75" customHeight="1" x14ac:dyDescent="0.3">
      <c r="A30" s="21">
        <v>6</v>
      </c>
      <c r="B30" s="27" t="s">
        <v>1137</v>
      </c>
      <c r="C30" s="27" t="s">
        <v>101</v>
      </c>
      <c r="D30" s="23">
        <v>85</v>
      </c>
      <c r="E30" s="23">
        <v>88</v>
      </c>
      <c r="F30" s="28">
        <f t="shared" si="2"/>
        <v>173</v>
      </c>
      <c r="G30" s="24">
        <v>6</v>
      </c>
      <c r="H30" s="28">
        <v>335</v>
      </c>
      <c r="I30" s="29">
        <v>10</v>
      </c>
    </row>
    <row r="31" spans="1:9" ht="15.75" customHeight="1" x14ac:dyDescent="0.3">
      <c r="A31" s="21">
        <v>8</v>
      </c>
      <c r="B31" s="27" t="s">
        <v>1281</v>
      </c>
      <c r="C31" s="27" t="s">
        <v>586</v>
      </c>
      <c r="D31" s="23">
        <v>88</v>
      </c>
      <c r="E31" s="23">
        <v>89</v>
      </c>
      <c r="F31" s="28">
        <f t="shared" si="2"/>
        <v>177</v>
      </c>
      <c r="G31" s="24">
        <v>8</v>
      </c>
      <c r="H31" s="28">
        <v>326</v>
      </c>
      <c r="I31" s="29">
        <v>10</v>
      </c>
    </row>
    <row r="32" spans="1:9" ht="15.75" customHeight="1" x14ac:dyDescent="0.3">
      <c r="A32" s="21">
        <v>2</v>
      </c>
      <c r="B32" s="27" t="s">
        <v>1282</v>
      </c>
      <c r="C32" s="27" t="s">
        <v>586</v>
      </c>
      <c r="D32" s="23">
        <v>61</v>
      </c>
      <c r="E32" s="23">
        <v>85</v>
      </c>
      <c r="F32" s="28">
        <f t="shared" si="2"/>
        <v>146</v>
      </c>
      <c r="G32" s="24">
        <v>1</v>
      </c>
      <c r="H32" s="28">
        <v>318</v>
      </c>
      <c r="I32" s="29">
        <v>9</v>
      </c>
    </row>
    <row r="33" spans="1:9" ht="15.75" customHeight="1" x14ac:dyDescent="0.3">
      <c r="A33" s="21">
        <v>7</v>
      </c>
      <c r="B33" s="27" t="s">
        <v>1176</v>
      </c>
      <c r="C33" s="27" t="s">
        <v>71</v>
      </c>
      <c r="D33" s="23">
        <v>77</v>
      </c>
      <c r="E33" s="23">
        <v>83</v>
      </c>
      <c r="F33" s="28">
        <f t="shared" si="2"/>
        <v>160</v>
      </c>
      <c r="G33" s="24">
        <v>3</v>
      </c>
      <c r="H33" s="28">
        <v>327</v>
      </c>
      <c r="I33" s="29">
        <v>8</v>
      </c>
    </row>
    <row r="34" spans="1:9" ht="15.75" customHeight="1" x14ac:dyDescent="0.3">
      <c r="A34" s="21">
        <v>3</v>
      </c>
      <c r="B34" s="27" t="s">
        <v>1161</v>
      </c>
      <c r="C34" s="27" t="s">
        <v>272</v>
      </c>
      <c r="D34" s="23">
        <v>84</v>
      </c>
      <c r="E34" s="23">
        <v>86</v>
      </c>
      <c r="F34" s="28">
        <f t="shared" si="2"/>
        <v>170</v>
      </c>
      <c r="G34" s="24">
        <v>5</v>
      </c>
      <c r="H34" s="28">
        <v>263</v>
      </c>
      <c r="I34" s="29">
        <v>6</v>
      </c>
    </row>
    <row r="35" spans="1:9" ht="15.75" customHeight="1" x14ac:dyDescent="0.3">
      <c r="A35" s="30">
        <v>5</v>
      </c>
      <c r="B35" s="31" t="s">
        <v>1283</v>
      </c>
      <c r="C35" s="31" t="s">
        <v>417</v>
      </c>
      <c r="D35" s="32">
        <v>70</v>
      </c>
      <c r="E35" s="32">
        <v>77</v>
      </c>
      <c r="F35" s="34">
        <f t="shared" si="2"/>
        <v>147</v>
      </c>
      <c r="G35" s="33">
        <v>2</v>
      </c>
      <c r="H35" s="34">
        <v>299</v>
      </c>
      <c r="I35" s="35">
        <v>5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1284</v>
      </c>
      <c r="D37" s="9"/>
      <c r="E37" s="9" t="s">
        <v>1285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94" t="s">
        <v>11</v>
      </c>
      <c r="D38" s="60"/>
      <c r="E38" s="95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6</v>
      </c>
      <c r="B39" s="16" t="s">
        <v>1286</v>
      </c>
      <c r="C39" s="16" t="s">
        <v>586</v>
      </c>
      <c r="D39" s="17">
        <v>75</v>
      </c>
      <c r="E39" s="17">
        <v>83</v>
      </c>
      <c r="F39" s="18">
        <f t="shared" ref="F39:F46" si="3">SUM(D39:E39)</f>
        <v>158</v>
      </c>
      <c r="G39" s="18">
        <v>8</v>
      </c>
      <c r="H39" s="18">
        <v>319</v>
      </c>
      <c r="I39" s="19">
        <v>16</v>
      </c>
    </row>
    <row r="40" spans="1:9" ht="15.75" customHeight="1" x14ac:dyDescent="0.3">
      <c r="A40" s="21">
        <v>5</v>
      </c>
      <c r="B40" s="27" t="s">
        <v>1287</v>
      </c>
      <c r="C40" s="27" t="s">
        <v>586</v>
      </c>
      <c r="D40" s="23">
        <v>57</v>
      </c>
      <c r="E40" s="23">
        <v>80</v>
      </c>
      <c r="F40" s="28">
        <f t="shared" si="3"/>
        <v>137</v>
      </c>
      <c r="G40" s="24">
        <v>5</v>
      </c>
      <c r="H40" s="28">
        <v>266</v>
      </c>
      <c r="I40" s="29">
        <v>12</v>
      </c>
    </row>
    <row r="41" spans="1:9" ht="15.75" customHeight="1" x14ac:dyDescent="0.3">
      <c r="A41" s="21">
        <v>3</v>
      </c>
      <c r="B41" s="27" t="s">
        <v>511</v>
      </c>
      <c r="C41" s="27" t="s">
        <v>494</v>
      </c>
      <c r="D41" s="23">
        <v>75</v>
      </c>
      <c r="E41" s="23">
        <v>83</v>
      </c>
      <c r="F41" s="28">
        <f t="shared" si="3"/>
        <v>158</v>
      </c>
      <c r="G41" s="24">
        <v>8</v>
      </c>
      <c r="H41" s="28">
        <v>232</v>
      </c>
      <c r="I41" s="29">
        <v>12</v>
      </c>
    </row>
    <row r="42" spans="1:9" ht="15.75" customHeight="1" x14ac:dyDescent="0.3">
      <c r="A42" s="21">
        <v>1</v>
      </c>
      <c r="B42" s="27" t="s">
        <v>1222</v>
      </c>
      <c r="C42" s="27" t="s">
        <v>586</v>
      </c>
      <c r="D42" s="23">
        <v>70</v>
      </c>
      <c r="E42" s="23">
        <v>77</v>
      </c>
      <c r="F42" s="28">
        <f t="shared" si="3"/>
        <v>147</v>
      </c>
      <c r="G42" s="24">
        <v>6</v>
      </c>
      <c r="H42" s="25">
        <v>259</v>
      </c>
      <c r="I42" s="26">
        <v>11</v>
      </c>
    </row>
    <row r="43" spans="1:9" ht="15.75" customHeight="1" x14ac:dyDescent="0.3">
      <c r="A43" s="21">
        <v>2</v>
      </c>
      <c r="B43" s="27" t="s">
        <v>220</v>
      </c>
      <c r="C43" s="27" t="s">
        <v>71</v>
      </c>
      <c r="D43" s="23">
        <v>53</v>
      </c>
      <c r="E43" s="23">
        <v>74</v>
      </c>
      <c r="F43" s="28">
        <f t="shared" si="3"/>
        <v>127</v>
      </c>
      <c r="G43" s="24">
        <v>4</v>
      </c>
      <c r="H43" s="28">
        <v>254</v>
      </c>
      <c r="I43" s="29">
        <v>10</v>
      </c>
    </row>
    <row r="44" spans="1:9" ht="15.75" customHeight="1" x14ac:dyDescent="0.3">
      <c r="A44" s="21">
        <v>4</v>
      </c>
      <c r="B44" s="27" t="s">
        <v>1288</v>
      </c>
      <c r="C44" s="27" t="s">
        <v>487</v>
      </c>
      <c r="D44" s="54" t="s">
        <v>80</v>
      </c>
      <c r="E44" s="23"/>
      <c r="F44" s="28">
        <f t="shared" si="3"/>
        <v>0</v>
      </c>
      <c r="G44" s="24">
        <v>0</v>
      </c>
      <c r="H44" s="28">
        <v>0</v>
      </c>
      <c r="I44" s="29">
        <v>0</v>
      </c>
    </row>
    <row r="45" spans="1:9" ht="15.75" customHeight="1" x14ac:dyDescent="0.3">
      <c r="A45" s="21">
        <v>7</v>
      </c>
      <c r="B45" s="27" t="s">
        <v>1289</v>
      </c>
      <c r="C45" s="27" t="s">
        <v>1193</v>
      </c>
      <c r="D45" s="54">
        <v>0</v>
      </c>
      <c r="E45" s="54">
        <v>0</v>
      </c>
      <c r="F45" s="28">
        <f t="shared" si="3"/>
        <v>0</v>
      </c>
      <c r="G45" s="24">
        <v>0</v>
      </c>
      <c r="H45" s="28">
        <v>0</v>
      </c>
      <c r="I45" s="29">
        <v>0</v>
      </c>
    </row>
    <row r="46" spans="1:9" ht="15.75" customHeight="1" x14ac:dyDescent="0.3">
      <c r="A46" s="30">
        <v>8</v>
      </c>
      <c r="B46" s="31" t="s">
        <v>1249</v>
      </c>
      <c r="C46" s="31" t="s">
        <v>586</v>
      </c>
      <c r="D46" s="164" t="s">
        <v>80</v>
      </c>
      <c r="E46" s="32"/>
      <c r="F46" s="34">
        <f t="shared" si="3"/>
        <v>0</v>
      </c>
      <c r="G46" s="33">
        <v>0</v>
      </c>
      <c r="H46" s="34">
        <v>0</v>
      </c>
      <c r="I46" s="35">
        <v>0</v>
      </c>
    </row>
    <row r="47" spans="1:9" ht="15.75" customHeight="1" x14ac:dyDescent="0.3"/>
    <row r="48" spans="1:9" ht="15.75" customHeight="1" x14ac:dyDescent="0.3">
      <c r="B48" s="10" t="s">
        <v>1290</v>
      </c>
      <c r="F48" s="37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E9613CEB-DF23-4601-9C86-CC8174F6A65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649D-9496-4912-987A-5A048AE43DD4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62"/>
      <c r="B1" s="2" t="s">
        <v>1265</v>
      </c>
      <c r="C1" s="2"/>
      <c r="D1" s="3"/>
      <c r="E1" s="3"/>
      <c r="F1" s="3" t="s">
        <v>278</v>
      </c>
      <c r="G1" s="3"/>
      <c r="H1" s="3"/>
      <c r="I1" s="4" t="s">
        <v>1266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9" t="s">
        <v>3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1291</v>
      </c>
      <c r="D3" s="9"/>
      <c r="E3" s="9" t="s">
        <v>1292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10</v>
      </c>
      <c r="C4" s="94" t="s">
        <v>11</v>
      </c>
      <c r="D4" s="60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1141</v>
      </c>
      <c r="C5" s="42" t="s">
        <v>1139</v>
      </c>
      <c r="D5" s="17">
        <v>87</v>
      </c>
      <c r="E5" s="17">
        <v>89</v>
      </c>
      <c r="F5" s="18">
        <v>176</v>
      </c>
      <c r="G5" s="18">
        <v>6</v>
      </c>
      <c r="H5" s="17">
        <v>348</v>
      </c>
      <c r="I5" s="43">
        <v>12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7</v>
      </c>
      <c r="B6" s="45" t="s">
        <v>950</v>
      </c>
      <c r="C6" s="45" t="s">
        <v>101</v>
      </c>
      <c r="D6" s="23">
        <v>84</v>
      </c>
      <c r="E6" s="23">
        <v>86</v>
      </c>
      <c r="F6" s="28">
        <v>170</v>
      </c>
      <c r="G6" s="28">
        <v>3</v>
      </c>
      <c r="H6" s="23">
        <v>348</v>
      </c>
      <c r="I6" s="46">
        <v>10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">
        <v>2</v>
      </c>
      <c r="B7" s="45" t="s">
        <v>1275</v>
      </c>
      <c r="C7" s="45" t="s">
        <v>1139</v>
      </c>
      <c r="D7" s="23">
        <v>85</v>
      </c>
      <c r="E7" s="23">
        <v>86</v>
      </c>
      <c r="F7" s="28">
        <v>171</v>
      </c>
      <c r="G7" s="28">
        <v>4</v>
      </c>
      <c r="H7" s="23">
        <v>340</v>
      </c>
      <c r="I7" s="46">
        <v>9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6</v>
      </c>
      <c r="B8" s="45" t="s">
        <v>1137</v>
      </c>
      <c r="C8" s="45" t="s">
        <v>101</v>
      </c>
      <c r="D8" s="23">
        <v>85</v>
      </c>
      <c r="E8" s="23">
        <v>88</v>
      </c>
      <c r="F8" s="28">
        <v>173</v>
      </c>
      <c r="G8" s="28">
        <v>5</v>
      </c>
      <c r="H8" s="23">
        <v>335</v>
      </c>
      <c r="I8" s="46">
        <v>9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3</v>
      </c>
      <c r="B9" s="45" t="s">
        <v>1138</v>
      </c>
      <c r="C9" s="45" t="s">
        <v>1139</v>
      </c>
      <c r="D9" s="23">
        <v>93</v>
      </c>
      <c r="E9" s="23">
        <v>93</v>
      </c>
      <c r="F9" s="28">
        <v>186</v>
      </c>
      <c r="G9" s="28">
        <v>7</v>
      </c>
      <c r="H9" s="23">
        <v>186</v>
      </c>
      <c r="I9" s="46">
        <v>7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5</v>
      </c>
      <c r="B10" s="45" t="s">
        <v>1283</v>
      </c>
      <c r="C10" s="45" t="s">
        <v>417</v>
      </c>
      <c r="D10" s="23">
        <v>70</v>
      </c>
      <c r="E10" s="23">
        <v>77</v>
      </c>
      <c r="F10" s="28">
        <v>147</v>
      </c>
      <c r="G10" s="28">
        <v>2</v>
      </c>
      <c r="H10" s="23">
        <v>299</v>
      </c>
      <c r="I10" s="46">
        <v>5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30">
        <v>1</v>
      </c>
      <c r="B11" s="31" t="s">
        <v>220</v>
      </c>
      <c r="C11" s="31" t="s">
        <v>71</v>
      </c>
      <c r="D11" s="34">
        <v>53</v>
      </c>
      <c r="E11" s="34">
        <v>74</v>
      </c>
      <c r="F11" s="34">
        <v>127</v>
      </c>
      <c r="G11" s="34">
        <v>1</v>
      </c>
      <c r="H11" s="52">
        <v>254</v>
      </c>
      <c r="I11" s="53">
        <v>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10" t="s">
        <v>277</v>
      </c>
      <c r="F13" s="37" t="s">
        <v>167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0" t="s">
        <v>168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38469D08-8BD0-4A22-914F-731F7D2F070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FFCE-7C34-4145-9A9B-D98CC4C3F6FA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9" customWidth="1"/>
    <col min="2" max="3" width="20.7109375" style="175" customWidth="1"/>
    <col min="4" max="9" width="5" style="175" customWidth="1"/>
    <col min="10" max="10" width="1.7109375" style="175" customWidth="1"/>
    <col min="11" max="11" width="2.7109375" style="175" customWidth="1"/>
    <col min="12" max="13" width="20.7109375" style="175" customWidth="1"/>
    <col min="14" max="19" width="5" style="175" customWidth="1"/>
    <col min="20" max="25" width="4.140625" style="175" customWidth="1"/>
    <col min="26" max="27" width="4.140625" customWidth="1"/>
  </cols>
  <sheetData>
    <row r="1" spans="1:25" ht="18" x14ac:dyDescent="0.35">
      <c r="A1" s="165"/>
      <c r="B1" s="166" t="s">
        <v>1293</v>
      </c>
      <c r="C1" s="167"/>
      <c r="D1" s="167"/>
      <c r="E1" s="167"/>
      <c r="F1" s="167"/>
      <c r="G1" s="167"/>
      <c r="H1" s="167"/>
      <c r="I1" s="168" t="s">
        <v>1294</v>
      </c>
      <c r="J1" s="166"/>
      <c r="K1" s="167"/>
      <c r="L1" s="168"/>
      <c r="M1" s="166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9"/>
    </row>
    <row r="2" spans="1:25" ht="19.5" customHeight="1" x14ac:dyDescent="0.35">
      <c r="A2" s="170"/>
      <c r="B2" s="171" t="s">
        <v>2</v>
      </c>
      <c r="C2" s="172"/>
      <c r="D2" s="173" t="s">
        <v>3</v>
      </c>
      <c r="E2" s="173"/>
      <c r="F2" s="173"/>
      <c r="G2" s="173"/>
      <c r="H2" s="173"/>
      <c r="I2" s="173"/>
      <c r="J2" s="174"/>
    </row>
    <row r="3" spans="1:25" ht="15.75" customHeight="1" x14ac:dyDescent="0.3">
      <c r="A3" s="176"/>
      <c r="B3" s="177" t="s">
        <v>4</v>
      </c>
      <c r="C3" s="178" t="s">
        <v>1295</v>
      </c>
      <c r="D3" s="178"/>
      <c r="E3" s="179" t="s">
        <v>1296</v>
      </c>
      <c r="F3" s="177"/>
      <c r="G3" s="177"/>
      <c r="H3" s="177"/>
      <c r="I3" s="177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</row>
    <row r="4" spans="1:25" ht="15.75" customHeight="1" x14ac:dyDescent="0.3">
      <c r="A4" s="181">
        <v>2</v>
      </c>
      <c r="B4" s="182" t="s">
        <v>10</v>
      </c>
      <c r="C4" s="183" t="s">
        <v>11</v>
      </c>
      <c r="D4" s="184"/>
      <c r="E4" s="185"/>
      <c r="F4" s="186" t="s">
        <v>12</v>
      </c>
      <c r="G4" s="186" t="s">
        <v>13</v>
      </c>
      <c r="H4" s="186" t="s">
        <v>14</v>
      </c>
      <c r="I4" s="187" t="s">
        <v>15</v>
      </c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</row>
    <row r="5" spans="1:25" ht="15.75" customHeight="1" x14ac:dyDescent="0.3">
      <c r="A5" s="188">
        <v>1</v>
      </c>
      <c r="B5" s="189" t="s">
        <v>1297</v>
      </c>
      <c r="C5" s="189" t="s">
        <v>687</v>
      </c>
      <c r="D5" s="190">
        <v>99</v>
      </c>
      <c r="E5" s="190">
        <v>98</v>
      </c>
      <c r="F5" s="190">
        <f t="shared" ref="F5:F11" si="0">SUM(D5:E5)</f>
        <v>197</v>
      </c>
      <c r="G5" s="190">
        <v>7</v>
      </c>
      <c r="H5" s="191">
        <v>396</v>
      </c>
      <c r="I5" s="192">
        <v>14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</row>
    <row r="6" spans="1:25" ht="15.75" customHeight="1" x14ac:dyDescent="0.3">
      <c r="A6" s="193">
        <v>2</v>
      </c>
      <c r="B6" s="194" t="s">
        <v>1298</v>
      </c>
      <c r="C6" s="194" t="s">
        <v>687</v>
      </c>
      <c r="D6" s="195">
        <v>94</v>
      </c>
      <c r="E6" s="195">
        <v>93</v>
      </c>
      <c r="F6" s="195">
        <f t="shared" si="0"/>
        <v>187</v>
      </c>
      <c r="G6" s="196">
        <v>5</v>
      </c>
      <c r="H6" s="195">
        <v>375</v>
      </c>
      <c r="I6" s="197">
        <v>11</v>
      </c>
    </row>
    <row r="7" spans="1:25" ht="15.75" customHeight="1" x14ac:dyDescent="0.3">
      <c r="A7" s="193">
        <v>5</v>
      </c>
      <c r="B7" s="194" t="s">
        <v>518</v>
      </c>
      <c r="C7" s="194" t="s">
        <v>108</v>
      </c>
      <c r="D7" s="195">
        <v>93</v>
      </c>
      <c r="E7" s="195">
        <v>94</v>
      </c>
      <c r="F7" s="195">
        <f t="shared" si="0"/>
        <v>187</v>
      </c>
      <c r="G7" s="196">
        <v>5</v>
      </c>
      <c r="H7" s="195">
        <v>372</v>
      </c>
      <c r="I7" s="197">
        <v>9</v>
      </c>
      <c r="J7" s="198"/>
    </row>
    <row r="8" spans="1:25" ht="15.75" customHeight="1" x14ac:dyDescent="0.3">
      <c r="A8" s="193">
        <v>7</v>
      </c>
      <c r="B8" s="194" t="s">
        <v>1299</v>
      </c>
      <c r="C8" s="194" t="s">
        <v>383</v>
      </c>
      <c r="D8" s="195">
        <v>95</v>
      </c>
      <c r="E8" s="195">
        <v>92</v>
      </c>
      <c r="F8" s="195">
        <f t="shared" si="0"/>
        <v>187</v>
      </c>
      <c r="G8" s="196">
        <v>5</v>
      </c>
      <c r="H8" s="195">
        <v>372</v>
      </c>
      <c r="I8" s="197">
        <v>9</v>
      </c>
      <c r="K8" s="199"/>
    </row>
    <row r="9" spans="1:25" ht="15.75" customHeight="1" x14ac:dyDescent="0.3">
      <c r="A9" s="193">
        <v>4</v>
      </c>
      <c r="B9" s="194" t="s">
        <v>1162</v>
      </c>
      <c r="C9" s="194" t="s">
        <v>415</v>
      </c>
      <c r="D9" s="195">
        <v>89</v>
      </c>
      <c r="E9" s="195">
        <v>90</v>
      </c>
      <c r="F9" s="195">
        <f t="shared" si="0"/>
        <v>179</v>
      </c>
      <c r="G9" s="196">
        <v>1</v>
      </c>
      <c r="H9" s="195">
        <v>367</v>
      </c>
      <c r="I9" s="197">
        <v>7</v>
      </c>
    </row>
    <row r="10" spans="1:25" ht="15.75" customHeight="1" x14ac:dyDescent="0.3">
      <c r="A10" s="193">
        <v>6</v>
      </c>
      <c r="B10" s="194" t="s">
        <v>1300</v>
      </c>
      <c r="C10" s="194" t="s">
        <v>687</v>
      </c>
      <c r="D10" s="195">
        <v>99</v>
      </c>
      <c r="E10" s="195">
        <v>90</v>
      </c>
      <c r="F10" s="195">
        <f t="shared" si="0"/>
        <v>189</v>
      </c>
      <c r="G10" s="196">
        <v>6</v>
      </c>
      <c r="H10" s="195">
        <v>367</v>
      </c>
      <c r="I10" s="197">
        <v>7</v>
      </c>
    </row>
    <row r="11" spans="1:25" ht="15.75" customHeight="1" x14ac:dyDescent="0.3">
      <c r="A11" s="200">
        <v>3</v>
      </c>
      <c r="B11" s="201" t="s">
        <v>1301</v>
      </c>
      <c r="C11" s="201" t="s">
        <v>687</v>
      </c>
      <c r="D11" s="202">
        <v>94</v>
      </c>
      <c r="E11" s="202">
        <v>92</v>
      </c>
      <c r="F11" s="202">
        <f t="shared" si="0"/>
        <v>186</v>
      </c>
      <c r="G11" s="203">
        <v>2</v>
      </c>
      <c r="H11" s="202">
        <v>366</v>
      </c>
      <c r="I11" s="204">
        <v>4</v>
      </c>
    </row>
    <row r="12" spans="1:25" ht="15.75" customHeight="1" x14ac:dyDescent="0.3">
      <c r="A12" s="175"/>
    </row>
    <row r="13" spans="1:25" ht="15.75" customHeight="1" x14ac:dyDescent="0.3">
      <c r="A13" s="175"/>
      <c r="B13" s="175" t="s">
        <v>1302</v>
      </c>
      <c r="F13" s="205" t="s">
        <v>167</v>
      </c>
    </row>
    <row r="14" spans="1:25" ht="15.75" customHeight="1" x14ac:dyDescent="0.3">
      <c r="A14" s="175"/>
      <c r="B14" s="175" t="s">
        <v>168</v>
      </c>
    </row>
    <row r="15" spans="1:25" ht="15.75" customHeight="1" x14ac:dyDescent="0.3">
      <c r="A15" s="175"/>
    </row>
    <row r="16" spans="1:25" ht="15.75" customHeight="1" x14ac:dyDescent="0.3">
      <c r="A16" s="175"/>
    </row>
    <row r="17" spans="1:1" ht="15.75" customHeight="1" x14ac:dyDescent="0.3">
      <c r="A17" s="175"/>
    </row>
    <row r="18" spans="1:1" ht="15.75" customHeight="1" x14ac:dyDescent="0.3">
      <c r="A18" s="175"/>
    </row>
    <row r="19" spans="1:1" ht="15.75" customHeight="1" x14ac:dyDescent="0.3">
      <c r="A19" s="175"/>
    </row>
    <row r="20" spans="1:1" ht="15.75" customHeight="1" x14ac:dyDescent="0.3">
      <c r="A20" s="175"/>
    </row>
    <row r="21" spans="1:1" ht="15.75" customHeight="1" x14ac:dyDescent="0.3">
      <c r="A21" s="175"/>
    </row>
    <row r="22" spans="1:1" ht="15.75" customHeight="1" x14ac:dyDescent="0.3">
      <c r="A22" s="175"/>
    </row>
    <row r="23" spans="1:1" ht="15.75" customHeight="1" x14ac:dyDescent="0.3">
      <c r="A23" s="175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4D02C606-09FB-45C8-A052-16EAA7AD6070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4177-D3B7-4FE0-B170-48E9801D43E3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9" customWidth="1"/>
    <col min="2" max="3" width="20.7109375" style="175" customWidth="1"/>
    <col min="4" max="9" width="5" style="175" customWidth="1"/>
    <col min="10" max="10" width="1.7109375" style="175" customWidth="1"/>
    <col min="11" max="11" width="2.7109375" style="175" customWidth="1"/>
    <col min="12" max="13" width="20.7109375" style="175" customWidth="1"/>
    <col min="14" max="19" width="5" style="175" customWidth="1"/>
    <col min="20" max="25" width="4.140625" style="175" customWidth="1"/>
    <col min="26" max="27" width="4.140625" customWidth="1"/>
  </cols>
  <sheetData>
    <row r="1" spans="1:25" ht="18" x14ac:dyDescent="0.35">
      <c r="A1" s="165"/>
      <c r="B1" s="166" t="s">
        <v>1293</v>
      </c>
      <c r="C1" s="167"/>
      <c r="D1" s="167"/>
      <c r="E1" s="167"/>
      <c r="F1" s="167"/>
      <c r="G1" s="167" t="s">
        <v>278</v>
      </c>
      <c r="H1" s="167"/>
      <c r="I1" s="168" t="s">
        <v>1294</v>
      </c>
      <c r="J1" s="166"/>
      <c r="K1" s="167"/>
      <c r="L1" s="168"/>
      <c r="M1" s="166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9"/>
    </row>
    <row r="2" spans="1:25" ht="19.5" customHeight="1" x14ac:dyDescent="0.35">
      <c r="A2" s="170"/>
      <c r="B2" s="171" t="s">
        <v>2</v>
      </c>
      <c r="C2" s="206"/>
      <c r="D2" s="207" t="s">
        <v>3</v>
      </c>
      <c r="E2" s="207"/>
      <c r="F2" s="207"/>
      <c r="G2" s="207"/>
      <c r="H2" s="207"/>
      <c r="I2" s="207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</row>
    <row r="3" spans="1:25" ht="15.75" customHeight="1" x14ac:dyDescent="0.3">
      <c r="A3" s="176"/>
      <c r="B3" s="177" t="s">
        <v>4</v>
      </c>
      <c r="C3" s="178" t="s">
        <v>1303</v>
      </c>
      <c r="D3" s="178"/>
      <c r="E3" s="179" t="s">
        <v>1304</v>
      </c>
      <c r="F3" s="177"/>
      <c r="G3" s="177"/>
      <c r="H3" s="177"/>
      <c r="I3" s="177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</row>
    <row r="4" spans="1:25" ht="15.75" customHeight="1" x14ac:dyDescent="0.3">
      <c r="A4" s="181">
        <v>2</v>
      </c>
      <c r="B4" s="182" t="s">
        <v>10</v>
      </c>
      <c r="C4" s="183" t="s">
        <v>11</v>
      </c>
      <c r="D4" s="184"/>
      <c r="E4" s="185"/>
      <c r="F4" s="186" t="s">
        <v>12</v>
      </c>
      <c r="G4" s="186" t="s">
        <v>13</v>
      </c>
      <c r="H4" s="186" t="s">
        <v>14</v>
      </c>
      <c r="I4" s="187" t="s">
        <v>15</v>
      </c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</row>
    <row r="5" spans="1:25" ht="15.75" customHeight="1" x14ac:dyDescent="0.3">
      <c r="A5" s="188">
        <v>1</v>
      </c>
      <c r="B5" s="189" t="s">
        <v>1297</v>
      </c>
      <c r="C5" s="189" t="s">
        <v>687</v>
      </c>
      <c r="D5" s="190">
        <v>99</v>
      </c>
      <c r="E5" s="190">
        <v>98</v>
      </c>
      <c r="F5" s="190">
        <v>197</v>
      </c>
      <c r="G5" s="190">
        <v>5</v>
      </c>
      <c r="H5" s="191">
        <v>396</v>
      </c>
      <c r="I5" s="192">
        <v>10</v>
      </c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5" ht="15.75" customHeight="1" x14ac:dyDescent="0.3">
      <c r="A6" s="209">
        <v>2</v>
      </c>
      <c r="B6" s="210" t="s">
        <v>1298</v>
      </c>
      <c r="C6" s="210" t="s">
        <v>687</v>
      </c>
      <c r="D6" s="211">
        <v>94</v>
      </c>
      <c r="E6" s="211">
        <v>93</v>
      </c>
      <c r="F6" s="195">
        <v>187</v>
      </c>
      <c r="G6" s="195">
        <v>3</v>
      </c>
      <c r="H6" s="211">
        <v>375</v>
      </c>
      <c r="I6" s="212">
        <v>7</v>
      </c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</row>
    <row r="7" spans="1:25" ht="15.75" customHeight="1" x14ac:dyDescent="0.3">
      <c r="A7" s="209">
        <v>4</v>
      </c>
      <c r="B7" s="210" t="s">
        <v>518</v>
      </c>
      <c r="C7" s="210" t="s">
        <v>108</v>
      </c>
      <c r="D7" s="211">
        <v>93</v>
      </c>
      <c r="E7" s="211">
        <v>94</v>
      </c>
      <c r="F7" s="195">
        <v>187</v>
      </c>
      <c r="G7" s="195">
        <v>3</v>
      </c>
      <c r="H7" s="211">
        <v>372</v>
      </c>
      <c r="I7" s="212">
        <v>6</v>
      </c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</row>
    <row r="8" spans="1:25" ht="15.75" customHeight="1" x14ac:dyDescent="0.3">
      <c r="A8" s="193">
        <v>5</v>
      </c>
      <c r="B8" s="210" t="s">
        <v>1300</v>
      </c>
      <c r="C8" s="210" t="s">
        <v>687</v>
      </c>
      <c r="D8" s="211">
        <v>99</v>
      </c>
      <c r="E8" s="211">
        <v>90</v>
      </c>
      <c r="F8" s="195">
        <v>189</v>
      </c>
      <c r="G8" s="195">
        <v>4</v>
      </c>
      <c r="H8" s="211">
        <v>367</v>
      </c>
      <c r="I8" s="212">
        <v>5</v>
      </c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</row>
    <row r="9" spans="1:25" ht="15.75" customHeight="1" x14ac:dyDescent="0.3">
      <c r="A9" s="200">
        <v>3</v>
      </c>
      <c r="B9" s="213" t="s">
        <v>1301</v>
      </c>
      <c r="C9" s="213" t="s">
        <v>687</v>
      </c>
      <c r="D9" s="214">
        <v>94</v>
      </c>
      <c r="E9" s="214">
        <v>92</v>
      </c>
      <c r="F9" s="202">
        <v>186</v>
      </c>
      <c r="G9" s="202">
        <v>1</v>
      </c>
      <c r="H9" s="214">
        <v>366</v>
      </c>
      <c r="I9" s="215">
        <v>3</v>
      </c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</row>
    <row r="10" spans="1:25" ht="15.75" customHeight="1" x14ac:dyDescent="0.3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</row>
    <row r="11" spans="1:25" ht="15.75" customHeight="1" x14ac:dyDescent="0.3">
      <c r="A11" s="208"/>
      <c r="B11" s="175" t="s">
        <v>277</v>
      </c>
      <c r="F11" s="205" t="s">
        <v>167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</row>
    <row r="12" spans="1:25" ht="15.75" customHeight="1" x14ac:dyDescent="0.3">
      <c r="A12" s="208"/>
      <c r="B12" s="175" t="s">
        <v>168</v>
      </c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</row>
    <row r="13" spans="1:25" ht="15.75" customHeight="1" x14ac:dyDescent="0.3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</row>
    <row r="14" spans="1:25" ht="15.75" customHeight="1" x14ac:dyDescent="0.3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</row>
    <row r="15" spans="1:25" ht="15.75" customHeight="1" x14ac:dyDescent="0.3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</row>
    <row r="16" spans="1:25" ht="15.75" customHeight="1" x14ac:dyDescent="0.3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</row>
    <row r="17" spans="1:25" ht="15.75" customHeight="1" x14ac:dyDescent="0.3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</row>
    <row r="18" spans="1:25" ht="15.75" customHeight="1" x14ac:dyDescent="0.3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</row>
    <row r="19" spans="1:25" ht="15.75" customHeight="1" x14ac:dyDescent="0.3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</row>
    <row r="20" spans="1:25" ht="15.75" customHeight="1" x14ac:dyDescent="0.3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</row>
    <row r="21" spans="1:25" ht="15.75" customHeight="1" x14ac:dyDescent="0.3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</row>
    <row r="22" spans="1:25" ht="15.75" customHeight="1" x14ac:dyDescent="0.3">
      <c r="A22" s="175"/>
    </row>
    <row r="23" spans="1:25" ht="15.75" customHeight="1" x14ac:dyDescent="0.3">
      <c r="A23" s="175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DEC2742E-0F0A-4319-BAC3-5EC8ED538089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6FD9-C930-4A0B-9BC6-3DA25700D381}">
  <sheetPr>
    <tabColor rgb="FF00FFCC"/>
    <pageSetUpPr fitToPage="1"/>
  </sheetPr>
  <dimension ref="A1:Y14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5" customWidth="1"/>
    <col min="2" max="3" width="20.7109375" style="175" customWidth="1"/>
    <col min="4" max="9" width="5" style="175" customWidth="1"/>
    <col min="10" max="10" width="1.7109375" style="175" customWidth="1"/>
    <col min="11" max="11" width="2.7109375" style="175" customWidth="1"/>
    <col min="12" max="13" width="20.7109375" style="175" customWidth="1"/>
    <col min="14" max="19" width="5" style="175" customWidth="1"/>
    <col min="20" max="25" width="10.28515625" style="175"/>
  </cols>
  <sheetData>
    <row r="1" spans="1:25" ht="18" x14ac:dyDescent="0.35">
      <c r="A1" s="166"/>
      <c r="B1" s="166" t="s">
        <v>1305</v>
      </c>
      <c r="C1" s="167"/>
      <c r="D1" s="167"/>
      <c r="E1" s="167"/>
      <c r="F1" s="167"/>
      <c r="G1" s="167"/>
      <c r="H1" s="167"/>
      <c r="I1" s="168" t="s">
        <v>1294</v>
      </c>
      <c r="J1" s="166"/>
      <c r="K1" s="167"/>
      <c r="L1" s="168"/>
      <c r="M1" s="166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9"/>
    </row>
    <row r="2" spans="1:25" ht="19.5" customHeight="1" x14ac:dyDescent="0.35">
      <c r="B2" s="171" t="s">
        <v>2</v>
      </c>
      <c r="C2" s="172"/>
      <c r="D2" s="173" t="s">
        <v>3</v>
      </c>
      <c r="E2" s="173"/>
      <c r="F2" s="173"/>
      <c r="G2" s="173"/>
      <c r="H2" s="173"/>
      <c r="I2" s="173"/>
    </row>
    <row r="3" spans="1:25" ht="15.75" customHeight="1" x14ac:dyDescent="0.3">
      <c r="B3" s="174" t="s">
        <v>4</v>
      </c>
      <c r="C3" s="216" t="s">
        <v>766</v>
      </c>
      <c r="D3" s="216"/>
      <c r="E3" s="217" t="s">
        <v>540</v>
      </c>
      <c r="J3" s="180"/>
      <c r="T3" s="180"/>
      <c r="U3" s="180"/>
      <c r="V3" s="180"/>
      <c r="W3" s="180"/>
      <c r="X3" s="180"/>
      <c r="Y3" s="180"/>
    </row>
    <row r="4" spans="1:25" ht="15.75" customHeight="1" x14ac:dyDescent="0.3">
      <c r="A4" s="181">
        <v>2</v>
      </c>
      <c r="B4" s="182" t="s">
        <v>10</v>
      </c>
      <c r="C4" s="183" t="s">
        <v>11</v>
      </c>
      <c r="D4" s="184"/>
      <c r="E4" s="185"/>
      <c r="F4" s="186" t="s">
        <v>12</v>
      </c>
      <c r="G4" s="186" t="s">
        <v>13</v>
      </c>
      <c r="H4" s="186" t="s">
        <v>14</v>
      </c>
      <c r="I4" s="187" t="s">
        <v>15</v>
      </c>
      <c r="J4" s="180"/>
      <c r="T4" s="180"/>
      <c r="U4" s="180"/>
      <c r="V4" s="180"/>
      <c r="W4" s="180"/>
      <c r="X4" s="180"/>
      <c r="Y4" s="180"/>
    </row>
    <row r="5" spans="1:25" ht="15.75" customHeight="1" x14ac:dyDescent="0.3">
      <c r="A5" s="188">
        <v>1</v>
      </c>
      <c r="B5" s="189" t="s">
        <v>1306</v>
      </c>
      <c r="C5" s="189" t="s">
        <v>194</v>
      </c>
      <c r="D5" s="190">
        <v>98</v>
      </c>
      <c r="E5" s="190">
        <v>98</v>
      </c>
      <c r="F5" s="190">
        <f t="shared" ref="F5:F12" si="0">SUM(D5:E5)</f>
        <v>196</v>
      </c>
      <c r="G5" s="190">
        <v>8</v>
      </c>
      <c r="H5" s="191">
        <v>390</v>
      </c>
      <c r="I5" s="192">
        <v>16</v>
      </c>
      <c r="J5" s="180"/>
      <c r="T5" s="180"/>
      <c r="U5" s="180"/>
      <c r="V5" s="180"/>
      <c r="W5" s="180"/>
      <c r="X5" s="180"/>
      <c r="Y5" s="180"/>
    </row>
    <row r="6" spans="1:25" ht="15.75" customHeight="1" x14ac:dyDescent="0.3">
      <c r="A6" s="193">
        <v>4</v>
      </c>
      <c r="B6" s="194" t="s">
        <v>926</v>
      </c>
      <c r="C6" s="194" t="s">
        <v>687</v>
      </c>
      <c r="D6" s="195">
        <v>98</v>
      </c>
      <c r="E6" s="195">
        <v>96</v>
      </c>
      <c r="F6" s="195">
        <f t="shared" si="0"/>
        <v>194</v>
      </c>
      <c r="G6" s="196">
        <v>6</v>
      </c>
      <c r="H6" s="195">
        <v>387</v>
      </c>
      <c r="I6" s="197">
        <v>13</v>
      </c>
    </row>
    <row r="7" spans="1:25" ht="15.75" customHeight="1" x14ac:dyDescent="0.3">
      <c r="A7" s="193">
        <v>5</v>
      </c>
      <c r="B7" s="194" t="s">
        <v>1307</v>
      </c>
      <c r="C7" s="194" t="s">
        <v>687</v>
      </c>
      <c r="D7" s="195">
        <v>96</v>
      </c>
      <c r="E7" s="195">
        <v>95</v>
      </c>
      <c r="F7" s="195">
        <f t="shared" si="0"/>
        <v>191</v>
      </c>
      <c r="G7" s="196">
        <v>5</v>
      </c>
      <c r="H7" s="195">
        <v>384</v>
      </c>
      <c r="I7" s="197">
        <v>12</v>
      </c>
      <c r="J7" s="198"/>
    </row>
    <row r="8" spans="1:25" ht="15.75" customHeight="1" x14ac:dyDescent="0.3">
      <c r="A8" s="193">
        <v>8</v>
      </c>
      <c r="B8" s="194" t="s">
        <v>1299</v>
      </c>
      <c r="C8" s="194" t="s">
        <v>383</v>
      </c>
      <c r="D8" s="195">
        <v>98</v>
      </c>
      <c r="E8" s="195">
        <v>93</v>
      </c>
      <c r="F8" s="195">
        <f t="shared" si="0"/>
        <v>191</v>
      </c>
      <c r="G8" s="196">
        <v>5</v>
      </c>
      <c r="H8" s="195">
        <v>374</v>
      </c>
      <c r="I8" s="197">
        <v>8</v>
      </c>
      <c r="K8" s="199"/>
    </row>
    <row r="9" spans="1:25" ht="15.75" customHeight="1" x14ac:dyDescent="0.3">
      <c r="A9" s="193">
        <v>6</v>
      </c>
      <c r="B9" s="194" t="s">
        <v>160</v>
      </c>
      <c r="C9" s="194" t="s">
        <v>161</v>
      </c>
      <c r="D9" s="195">
        <v>96</v>
      </c>
      <c r="E9" s="195">
        <v>99</v>
      </c>
      <c r="F9" s="195">
        <f t="shared" si="0"/>
        <v>195</v>
      </c>
      <c r="G9" s="196">
        <v>7</v>
      </c>
      <c r="H9" s="195">
        <v>372</v>
      </c>
      <c r="I9" s="197">
        <v>8</v>
      </c>
    </row>
    <row r="10" spans="1:25" ht="15.75" customHeight="1" x14ac:dyDescent="0.3">
      <c r="A10" s="193">
        <v>2</v>
      </c>
      <c r="B10" s="194" t="s">
        <v>1162</v>
      </c>
      <c r="C10" s="194" t="s">
        <v>415</v>
      </c>
      <c r="D10" s="195">
        <v>93</v>
      </c>
      <c r="E10" s="195">
        <v>90</v>
      </c>
      <c r="F10" s="195">
        <f t="shared" si="0"/>
        <v>183</v>
      </c>
      <c r="G10" s="196">
        <v>2</v>
      </c>
      <c r="H10" s="195">
        <v>372</v>
      </c>
      <c r="I10" s="197">
        <v>7</v>
      </c>
    </row>
    <row r="11" spans="1:25" ht="15.75" customHeight="1" x14ac:dyDescent="0.3">
      <c r="A11" s="193">
        <v>7</v>
      </c>
      <c r="B11" s="194" t="s">
        <v>1300</v>
      </c>
      <c r="C11" s="194" t="s">
        <v>687</v>
      </c>
      <c r="D11" s="195">
        <v>93</v>
      </c>
      <c r="E11" s="195">
        <v>93</v>
      </c>
      <c r="F11" s="195">
        <f t="shared" si="0"/>
        <v>186</v>
      </c>
      <c r="G11" s="196">
        <v>3</v>
      </c>
      <c r="H11" s="195">
        <v>371</v>
      </c>
      <c r="I11" s="197">
        <v>7</v>
      </c>
    </row>
    <row r="12" spans="1:25" ht="15.75" customHeight="1" x14ac:dyDescent="0.3">
      <c r="A12" s="200">
        <v>3</v>
      </c>
      <c r="B12" s="201" t="s">
        <v>518</v>
      </c>
      <c r="C12" s="201" t="s">
        <v>108</v>
      </c>
      <c r="D12" s="202">
        <v>90</v>
      </c>
      <c r="E12" s="202">
        <v>91</v>
      </c>
      <c r="F12" s="202">
        <f t="shared" si="0"/>
        <v>181</v>
      </c>
      <c r="G12" s="203">
        <v>1</v>
      </c>
      <c r="H12" s="202">
        <v>363</v>
      </c>
      <c r="I12" s="204">
        <v>3</v>
      </c>
    </row>
    <row r="13" spans="1:25" ht="15.75" customHeight="1" x14ac:dyDescent="0.3"/>
    <row r="14" spans="1:25" ht="15.75" customHeight="1" x14ac:dyDescent="0.3">
      <c r="B14" s="175" t="s">
        <v>1302</v>
      </c>
      <c r="F14" s="205" t="s">
        <v>167</v>
      </c>
    </row>
    <row r="15" spans="1:25" ht="15.75" customHeight="1" x14ac:dyDescent="0.3">
      <c r="B15" s="175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</sheetData>
  <mergeCells count="1">
    <mergeCell ref="D2:I2"/>
  </mergeCells>
  <hyperlinks>
    <hyperlink ref="B2" location="'Index'!A3" display="á" xr:uid="{89572B6B-100B-4A56-A0AC-711E6CBB0AA8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B7B2-780E-46F4-AB59-D7F2AB39F5A1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9" customWidth="1"/>
    <col min="2" max="3" width="20.7109375" style="175" customWidth="1"/>
    <col min="4" max="11" width="5" style="175" customWidth="1"/>
    <col min="12" max="12" width="1.7109375" style="175" customWidth="1"/>
    <col min="13" max="13" width="2.7109375" style="175" customWidth="1"/>
    <col min="14" max="15" width="20.7109375" style="175" customWidth="1"/>
    <col min="16" max="22" width="5" style="175" customWidth="1"/>
    <col min="23" max="25" width="4.140625" style="175" customWidth="1"/>
    <col min="26" max="27" width="4.140625" customWidth="1"/>
  </cols>
  <sheetData>
    <row r="1" spans="1:25" ht="18" x14ac:dyDescent="0.35">
      <c r="A1" s="165"/>
      <c r="B1" s="166" t="s">
        <v>1308</v>
      </c>
      <c r="C1" s="166"/>
      <c r="D1" s="167"/>
      <c r="E1" s="167"/>
      <c r="F1" s="167"/>
      <c r="G1" s="167"/>
      <c r="H1" s="167"/>
      <c r="I1" s="168" t="s">
        <v>1294</v>
      </c>
      <c r="J1" s="167"/>
      <c r="K1" s="167"/>
      <c r="L1" s="168"/>
      <c r="M1" s="166"/>
      <c r="N1" s="166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6"/>
    </row>
    <row r="2" spans="1:25" ht="19.5" customHeight="1" x14ac:dyDescent="0.35">
      <c r="A2" s="165"/>
      <c r="B2" s="171" t="s">
        <v>2</v>
      </c>
      <c r="C2" s="218"/>
      <c r="D2" s="167"/>
      <c r="E2" s="167"/>
      <c r="F2" s="207" t="s">
        <v>3</v>
      </c>
      <c r="G2" s="207"/>
      <c r="H2" s="207"/>
      <c r="I2" s="207"/>
      <c r="J2" s="207"/>
      <c r="K2" s="207"/>
      <c r="L2" s="167"/>
      <c r="M2" s="166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6"/>
      <c r="Y2" s="166"/>
    </row>
    <row r="3" spans="1:25" ht="15.75" customHeight="1" x14ac:dyDescent="0.3">
      <c r="A3" s="170"/>
      <c r="B3" s="174" t="s">
        <v>4</v>
      </c>
      <c r="C3" s="216" t="s">
        <v>1309</v>
      </c>
      <c r="D3" s="216"/>
      <c r="E3" s="217" t="s">
        <v>1310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5" ht="15.75" customHeight="1" x14ac:dyDescent="0.3">
      <c r="A4" s="181">
        <v>4</v>
      </c>
      <c r="B4" s="182" t="s">
        <v>10</v>
      </c>
      <c r="C4" s="182" t="s">
        <v>11</v>
      </c>
      <c r="D4" s="186">
        <v>50</v>
      </c>
      <c r="E4" s="186">
        <v>50</v>
      </c>
      <c r="F4" s="186">
        <v>100</v>
      </c>
      <c r="G4" s="186">
        <v>100</v>
      </c>
      <c r="H4" s="186" t="s">
        <v>12</v>
      </c>
      <c r="I4" s="186" t="s">
        <v>13</v>
      </c>
      <c r="J4" s="186" t="s">
        <v>14</v>
      </c>
      <c r="K4" s="187" t="s">
        <v>15</v>
      </c>
    </row>
    <row r="5" spans="1:25" ht="15.75" customHeight="1" x14ac:dyDescent="0.3">
      <c r="A5" s="188">
        <v>1</v>
      </c>
      <c r="B5" s="189" t="s">
        <v>1311</v>
      </c>
      <c r="C5" s="189" t="s">
        <v>161</v>
      </c>
      <c r="D5" s="190">
        <v>94</v>
      </c>
      <c r="E5" s="190">
        <v>95</v>
      </c>
      <c r="F5" s="190">
        <v>97</v>
      </c>
      <c r="G5" s="190">
        <v>96</v>
      </c>
      <c r="H5" s="190">
        <f t="shared" ref="H5:H12" si="0">SUM(D5:G5)</f>
        <v>382</v>
      </c>
      <c r="I5" s="190">
        <v>8</v>
      </c>
      <c r="J5" s="191">
        <v>769</v>
      </c>
      <c r="K5" s="192">
        <v>16</v>
      </c>
    </row>
    <row r="6" spans="1:25" ht="15.75" customHeight="1" x14ac:dyDescent="0.3">
      <c r="A6" s="193">
        <v>8</v>
      </c>
      <c r="B6" s="194" t="s">
        <v>1312</v>
      </c>
      <c r="C6" s="194" t="s">
        <v>270</v>
      </c>
      <c r="D6" s="195">
        <v>94</v>
      </c>
      <c r="E6" s="195">
        <v>95</v>
      </c>
      <c r="F6" s="195">
        <v>95</v>
      </c>
      <c r="G6" s="195">
        <v>96</v>
      </c>
      <c r="H6" s="195">
        <f t="shared" si="0"/>
        <v>380</v>
      </c>
      <c r="I6" s="196">
        <v>7</v>
      </c>
      <c r="J6" s="195">
        <v>767</v>
      </c>
      <c r="K6" s="197">
        <v>15</v>
      </c>
    </row>
    <row r="7" spans="1:25" ht="15.75" customHeight="1" x14ac:dyDescent="0.3">
      <c r="A7" s="193">
        <v>2</v>
      </c>
      <c r="B7" s="194" t="s">
        <v>1297</v>
      </c>
      <c r="C7" s="194" t="s">
        <v>687</v>
      </c>
      <c r="D7" s="195">
        <v>93</v>
      </c>
      <c r="E7" s="195">
        <v>93</v>
      </c>
      <c r="F7" s="195">
        <v>97</v>
      </c>
      <c r="G7" s="195">
        <v>95</v>
      </c>
      <c r="H7" s="195">
        <f t="shared" si="0"/>
        <v>378</v>
      </c>
      <c r="I7" s="196">
        <v>6</v>
      </c>
      <c r="J7" s="195">
        <v>759</v>
      </c>
      <c r="K7" s="197">
        <v>12</v>
      </c>
    </row>
    <row r="8" spans="1:25" ht="15.75" customHeight="1" x14ac:dyDescent="0.3">
      <c r="A8" s="193">
        <v>6</v>
      </c>
      <c r="B8" s="194" t="s">
        <v>1313</v>
      </c>
      <c r="C8" s="194" t="s">
        <v>687</v>
      </c>
      <c r="D8" s="219">
        <v>91</v>
      </c>
      <c r="E8" s="219">
        <v>93</v>
      </c>
      <c r="F8" s="195">
        <v>94</v>
      </c>
      <c r="G8" s="195">
        <v>99</v>
      </c>
      <c r="H8" s="195">
        <f t="shared" si="0"/>
        <v>377</v>
      </c>
      <c r="I8" s="196">
        <v>5</v>
      </c>
      <c r="J8" s="195">
        <v>753</v>
      </c>
      <c r="K8" s="197">
        <v>10</v>
      </c>
    </row>
    <row r="9" spans="1:25" ht="15.75" customHeight="1" x14ac:dyDescent="0.3">
      <c r="A9" s="193">
        <v>4</v>
      </c>
      <c r="B9" s="194" t="s">
        <v>518</v>
      </c>
      <c r="C9" s="194" t="s">
        <v>108</v>
      </c>
      <c r="D9" s="195">
        <v>90</v>
      </c>
      <c r="E9" s="195">
        <v>91</v>
      </c>
      <c r="F9" s="195">
        <v>93</v>
      </c>
      <c r="G9" s="195">
        <v>94</v>
      </c>
      <c r="H9" s="195">
        <f t="shared" si="0"/>
        <v>368</v>
      </c>
      <c r="I9" s="196">
        <v>4</v>
      </c>
      <c r="J9" s="195">
        <v>735</v>
      </c>
      <c r="K9" s="197">
        <v>8</v>
      </c>
    </row>
    <row r="10" spans="1:25" ht="15.75" customHeight="1" x14ac:dyDescent="0.3">
      <c r="A10" s="193">
        <v>3</v>
      </c>
      <c r="B10" s="194" t="s">
        <v>1314</v>
      </c>
      <c r="C10" s="194" t="s">
        <v>687</v>
      </c>
      <c r="D10" s="219">
        <v>88</v>
      </c>
      <c r="E10" s="219">
        <v>91</v>
      </c>
      <c r="F10" s="195">
        <v>91</v>
      </c>
      <c r="G10" s="195">
        <v>90</v>
      </c>
      <c r="H10" s="195">
        <f t="shared" si="0"/>
        <v>360</v>
      </c>
      <c r="I10" s="196">
        <v>3</v>
      </c>
      <c r="J10" s="195">
        <v>723</v>
      </c>
      <c r="K10" s="197">
        <v>6</v>
      </c>
    </row>
    <row r="11" spans="1:25" ht="15.75" customHeight="1" x14ac:dyDescent="0.3">
      <c r="A11" s="193">
        <v>7</v>
      </c>
      <c r="B11" s="194" t="s">
        <v>1315</v>
      </c>
      <c r="C11" s="194" t="s">
        <v>270</v>
      </c>
      <c r="D11" s="195">
        <v>91</v>
      </c>
      <c r="E11" s="195">
        <v>89</v>
      </c>
      <c r="F11" s="195">
        <v>86</v>
      </c>
      <c r="G11" s="195">
        <v>89</v>
      </c>
      <c r="H11" s="195">
        <f t="shared" si="0"/>
        <v>355</v>
      </c>
      <c r="I11" s="196">
        <v>2</v>
      </c>
      <c r="J11" s="195">
        <v>717</v>
      </c>
      <c r="K11" s="197">
        <v>4</v>
      </c>
    </row>
    <row r="12" spans="1:25" ht="15.75" customHeight="1" x14ac:dyDescent="0.3">
      <c r="A12" s="200">
        <v>5</v>
      </c>
      <c r="B12" s="220" t="s">
        <v>1316</v>
      </c>
      <c r="C12" s="201" t="s">
        <v>270</v>
      </c>
      <c r="D12" s="202">
        <v>75</v>
      </c>
      <c r="E12" s="202">
        <v>82</v>
      </c>
      <c r="F12" s="202">
        <v>76</v>
      </c>
      <c r="G12" s="202">
        <v>83</v>
      </c>
      <c r="H12" s="202">
        <f t="shared" si="0"/>
        <v>316</v>
      </c>
      <c r="I12" s="203">
        <v>1</v>
      </c>
      <c r="J12" s="202">
        <v>659</v>
      </c>
      <c r="K12" s="204">
        <v>2</v>
      </c>
    </row>
    <row r="13" spans="1:25" ht="15.75" customHeight="1" x14ac:dyDescent="0.3">
      <c r="A13" s="175"/>
    </row>
    <row r="14" spans="1:25" ht="15.75" customHeight="1" x14ac:dyDescent="0.3">
      <c r="A14" s="175"/>
      <c r="B14" s="175" t="s">
        <v>1302</v>
      </c>
      <c r="F14" s="205" t="s">
        <v>167</v>
      </c>
    </row>
    <row r="15" spans="1:25" ht="15.75" customHeight="1" x14ac:dyDescent="0.3">
      <c r="A15" s="175"/>
      <c r="B15" s="175" t="s">
        <v>168</v>
      </c>
    </row>
    <row r="16" spans="1:25" ht="15.75" customHeight="1" x14ac:dyDescent="0.3">
      <c r="A16" s="175"/>
    </row>
    <row r="17" spans="1:1" ht="15.75" customHeight="1" x14ac:dyDescent="0.3">
      <c r="A17" s="175"/>
    </row>
    <row r="18" spans="1:1" ht="15.75" customHeight="1" x14ac:dyDescent="0.3">
      <c r="A18" s="175"/>
    </row>
    <row r="19" spans="1:1" ht="15.75" customHeight="1" x14ac:dyDescent="0.3">
      <c r="A19" s="175"/>
    </row>
    <row r="20" spans="1:1" ht="15.75" customHeight="1" x14ac:dyDescent="0.3">
      <c r="A20" s="175"/>
    </row>
    <row r="21" spans="1:1" ht="15.75" customHeight="1" x14ac:dyDescent="0.3">
      <c r="A21" s="175"/>
    </row>
    <row r="22" spans="1:1" ht="15.75" customHeight="1" x14ac:dyDescent="0.3">
      <c r="A22" s="175"/>
    </row>
    <row r="23" spans="1:1" ht="15.75" customHeight="1" x14ac:dyDescent="0.3">
      <c r="A23" s="175"/>
    </row>
    <row r="24" spans="1:1" ht="15.75" customHeight="1" x14ac:dyDescent="0.3">
      <c r="A24" s="175"/>
    </row>
    <row r="25" spans="1:1" ht="15.75" customHeight="1" x14ac:dyDescent="0.3">
      <c r="A25" s="175"/>
    </row>
    <row r="26" spans="1:1" ht="15.75" customHeight="1" x14ac:dyDescent="0.3">
      <c r="A26" s="175"/>
    </row>
    <row r="27" spans="1:1" ht="15.75" customHeight="1" x14ac:dyDescent="0.3">
      <c r="A27" s="175"/>
    </row>
    <row r="28" spans="1:1" ht="15.75" customHeight="1" x14ac:dyDescent="0.3">
      <c r="A28" s="175"/>
    </row>
    <row r="29" spans="1:1" ht="15.75" customHeight="1" x14ac:dyDescent="0.3">
      <c r="A29" s="175"/>
    </row>
    <row r="30" spans="1:1" ht="15.75" customHeight="1" x14ac:dyDescent="0.3">
      <c r="A30" s="175"/>
    </row>
    <row r="31" spans="1:1" ht="15.75" customHeight="1" x14ac:dyDescent="0.3">
      <c r="A31" s="175"/>
    </row>
    <row r="32" spans="1:1" ht="15.75" customHeight="1" x14ac:dyDescent="0.3">
      <c r="A32" s="175"/>
    </row>
    <row r="33" spans="1:1" ht="15.75" customHeight="1" x14ac:dyDescent="0.3">
      <c r="A33" s="175"/>
    </row>
    <row r="34" spans="1:1" ht="15.75" customHeight="1" x14ac:dyDescent="0.3">
      <c r="A34" s="175"/>
    </row>
    <row r="35" spans="1:1" ht="15.75" customHeight="1" x14ac:dyDescent="0.3">
      <c r="A35" s="175"/>
    </row>
    <row r="36" spans="1:1" ht="15.75" customHeight="1" x14ac:dyDescent="0.3">
      <c r="A36" s="175"/>
    </row>
    <row r="37" spans="1:1" ht="15.75" customHeight="1" x14ac:dyDescent="0.3">
      <c r="A37" s="175"/>
    </row>
    <row r="38" spans="1:1" ht="15.75" customHeight="1" x14ac:dyDescent="0.3">
      <c r="A38" s="175"/>
    </row>
    <row r="39" spans="1:1" ht="15.75" customHeight="1" x14ac:dyDescent="0.3">
      <c r="A39" s="175"/>
    </row>
    <row r="40" spans="1:1" ht="15.75" customHeight="1" x14ac:dyDescent="0.3">
      <c r="A40" s="175"/>
    </row>
    <row r="41" spans="1:1" ht="15.75" customHeight="1" x14ac:dyDescent="0.3">
      <c r="A41" s="175"/>
    </row>
    <row r="42" spans="1:1" ht="15.75" customHeight="1" x14ac:dyDescent="0.3">
      <c r="A42" s="175"/>
    </row>
    <row r="43" spans="1:1" ht="15.75" customHeight="1" x14ac:dyDescent="0.3">
      <c r="A43" s="175"/>
    </row>
    <row r="44" spans="1:1" ht="15.75" customHeight="1" x14ac:dyDescent="0.3">
      <c r="A44" s="175"/>
    </row>
    <row r="45" spans="1:1" ht="15.75" customHeight="1" x14ac:dyDescent="0.3">
      <c r="A45" s="175"/>
    </row>
    <row r="46" spans="1:1" ht="15.75" customHeight="1" x14ac:dyDescent="0.3">
      <c r="A46" s="175"/>
    </row>
    <row r="47" spans="1:1" ht="15.75" customHeight="1" x14ac:dyDescent="0.3">
      <c r="A47" s="175"/>
    </row>
    <row r="48" spans="1:1" ht="15.75" customHeight="1" x14ac:dyDescent="0.3">
      <c r="A48" s="175"/>
    </row>
    <row r="49" spans="1:1" ht="15.75" customHeight="1" x14ac:dyDescent="0.3">
      <c r="A49" s="175"/>
    </row>
    <row r="50" spans="1:1" ht="15.75" customHeight="1" x14ac:dyDescent="0.3">
      <c r="A50" s="175"/>
    </row>
    <row r="51" spans="1:1" ht="15.75" customHeight="1" x14ac:dyDescent="0.3">
      <c r="A51" s="175"/>
    </row>
    <row r="52" spans="1:1" ht="15.75" customHeight="1" x14ac:dyDescent="0.3">
      <c r="A52" s="175"/>
    </row>
    <row r="53" spans="1:1" ht="15.75" customHeight="1" x14ac:dyDescent="0.3">
      <c r="A53" s="175"/>
    </row>
    <row r="54" spans="1:1" ht="15.75" customHeight="1" x14ac:dyDescent="0.3">
      <c r="A54" s="175"/>
    </row>
    <row r="55" spans="1:1" ht="15.75" customHeight="1" x14ac:dyDescent="0.3">
      <c r="A55" s="175"/>
    </row>
    <row r="56" spans="1:1" ht="15.75" customHeight="1" x14ac:dyDescent="0.3">
      <c r="A56" s="175"/>
    </row>
    <row r="57" spans="1:1" ht="15.75" customHeight="1" x14ac:dyDescent="0.3">
      <c r="A57" s="175"/>
    </row>
    <row r="58" spans="1:1" ht="15.75" customHeight="1" x14ac:dyDescent="0.3">
      <c r="A58" s="175"/>
    </row>
    <row r="59" spans="1:1" ht="15.75" customHeight="1" x14ac:dyDescent="0.3">
      <c r="A59" s="175"/>
    </row>
    <row r="60" spans="1:1" ht="15.75" customHeight="1" x14ac:dyDescent="0.3">
      <c r="A60" s="175"/>
    </row>
    <row r="61" spans="1:1" ht="15.75" customHeight="1" x14ac:dyDescent="0.3">
      <c r="A61" s="175"/>
    </row>
    <row r="62" spans="1:1" ht="15.75" customHeight="1" x14ac:dyDescent="0.3">
      <c r="A62" s="175"/>
    </row>
    <row r="63" spans="1:1" ht="15.75" customHeight="1" x14ac:dyDescent="0.3">
      <c r="A63" s="175"/>
    </row>
    <row r="64" spans="1:1" ht="15.75" customHeight="1" x14ac:dyDescent="0.3">
      <c r="A64" s="175"/>
    </row>
    <row r="65" spans="1:1" ht="15.75" customHeight="1" x14ac:dyDescent="0.3">
      <c r="A65" s="175"/>
    </row>
    <row r="66" spans="1:1" ht="15.75" customHeight="1" x14ac:dyDescent="0.3">
      <c r="A66" s="175"/>
    </row>
    <row r="67" spans="1:1" ht="15.75" customHeight="1" x14ac:dyDescent="0.3">
      <c r="A67" s="175"/>
    </row>
    <row r="68" spans="1:1" ht="15.75" customHeight="1" x14ac:dyDescent="0.3">
      <c r="A68" s="175"/>
    </row>
    <row r="69" spans="1:1" ht="15.75" customHeight="1" x14ac:dyDescent="0.3">
      <c r="A69" s="175"/>
    </row>
    <row r="70" spans="1:1" ht="15.75" customHeight="1" x14ac:dyDescent="0.3">
      <c r="A70" s="175"/>
    </row>
    <row r="71" spans="1:1" ht="15.75" customHeight="1" x14ac:dyDescent="0.3">
      <c r="A71" s="175"/>
    </row>
    <row r="72" spans="1:1" ht="15.75" customHeight="1" x14ac:dyDescent="0.3">
      <c r="A72" s="175"/>
    </row>
    <row r="73" spans="1:1" ht="15.75" customHeight="1" x14ac:dyDescent="0.3">
      <c r="A73" s="175"/>
    </row>
    <row r="74" spans="1:1" ht="15.75" customHeight="1" x14ac:dyDescent="0.3">
      <c r="A74" s="175"/>
    </row>
    <row r="75" spans="1:1" ht="15.75" customHeight="1" x14ac:dyDescent="0.3">
      <c r="A75" s="175"/>
    </row>
    <row r="76" spans="1:1" ht="15.75" customHeight="1" x14ac:dyDescent="0.3">
      <c r="A76" s="175"/>
    </row>
    <row r="77" spans="1:1" ht="15.75" customHeight="1" x14ac:dyDescent="0.3">
      <c r="A77" s="175"/>
    </row>
    <row r="78" spans="1:1" ht="15.75" customHeight="1" x14ac:dyDescent="0.3">
      <c r="A78" s="175"/>
    </row>
    <row r="79" spans="1:1" ht="15.75" customHeight="1" x14ac:dyDescent="0.3">
      <c r="A79" s="175"/>
    </row>
    <row r="80" spans="1:1" ht="15.75" customHeight="1" x14ac:dyDescent="0.3">
      <c r="A80" s="175"/>
    </row>
    <row r="81" spans="1:1" ht="15.75" customHeight="1" x14ac:dyDescent="0.3">
      <c r="A81" s="175"/>
    </row>
    <row r="82" spans="1:1" ht="15.75" customHeight="1" x14ac:dyDescent="0.3">
      <c r="A82" s="175"/>
    </row>
    <row r="83" spans="1:1" ht="15.75" customHeight="1" x14ac:dyDescent="0.3">
      <c r="A83" s="175"/>
    </row>
    <row r="84" spans="1:1" ht="15.75" customHeight="1" x14ac:dyDescent="0.3">
      <c r="A84" s="175"/>
    </row>
    <row r="85" spans="1:1" ht="15.75" customHeight="1" x14ac:dyDescent="0.3">
      <c r="A85" s="175"/>
    </row>
    <row r="86" spans="1:1" ht="15.75" customHeight="1" x14ac:dyDescent="0.3">
      <c r="A86" s="175"/>
    </row>
    <row r="87" spans="1:1" ht="15.75" customHeight="1" x14ac:dyDescent="0.3">
      <c r="A87" s="175"/>
    </row>
    <row r="88" spans="1:1" ht="15.75" customHeight="1" x14ac:dyDescent="0.3">
      <c r="A88" s="175"/>
    </row>
    <row r="89" spans="1:1" ht="15.75" customHeight="1" x14ac:dyDescent="0.3">
      <c r="A89" s="175"/>
    </row>
    <row r="90" spans="1:1" ht="15.75" customHeight="1" x14ac:dyDescent="0.3">
      <c r="A90" s="175"/>
    </row>
    <row r="91" spans="1:1" ht="15.75" customHeight="1" x14ac:dyDescent="0.3">
      <c r="A91" s="175"/>
    </row>
    <row r="92" spans="1:1" ht="15.75" customHeight="1" x14ac:dyDescent="0.3">
      <c r="A92" s="175"/>
    </row>
    <row r="93" spans="1:1" ht="15.75" customHeight="1" x14ac:dyDescent="0.3">
      <c r="A93" s="175"/>
    </row>
    <row r="94" spans="1:1" ht="15.75" customHeight="1" x14ac:dyDescent="0.3">
      <c r="A94" s="175"/>
    </row>
    <row r="95" spans="1:1" ht="15.75" customHeight="1" x14ac:dyDescent="0.3">
      <c r="A95" s="175"/>
    </row>
    <row r="96" spans="1:1" ht="15.75" customHeight="1" x14ac:dyDescent="0.3">
      <c r="A96" s="175"/>
    </row>
    <row r="97" spans="1:1" ht="15.75" customHeight="1" x14ac:dyDescent="0.3">
      <c r="A97" s="175"/>
    </row>
    <row r="98" spans="1:1" ht="15.75" customHeight="1" x14ac:dyDescent="0.3">
      <c r="A98" s="175"/>
    </row>
    <row r="99" spans="1:1" ht="15.75" customHeight="1" x14ac:dyDescent="0.3">
      <c r="A99" s="175"/>
    </row>
    <row r="100" spans="1:1" ht="15.75" customHeight="1" x14ac:dyDescent="0.3">
      <c r="A100" s="175"/>
    </row>
    <row r="101" spans="1:1" ht="15.75" customHeight="1" x14ac:dyDescent="0.3">
      <c r="A101" s="175"/>
    </row>
    <row r="102" spans="1:1" ht="15.75" customHeight="1" x14ac:dyDescent="0.3">
      <c r="A102" s="175"/>
    </row>
    <row r="103" spans="1:1" ht="15.75" customHeight="1" x14ac:dyDescent="0.3">
      <c r="A103" s="175"/>
    </row>
    <row r="104" spans="1:1" ht="15.75" customHeight="1" x14ac:dyDescent="0.3">
      <c r="A104" s="175"/>
    </row>
    <row r="105" spans="1:1" ht="15.75" customHeight="1" x14ac:dyDescent="0.3">
      <c r="A105" s="175"/>
    </row>
    <row r="106" spans="1:1" ht="15.75" customHeight="1" x14ac:dyDescent="0.3">
      <c r="A106" s="175"/>
    </row>
    <row r="107" spans="1:1" ht="15.75" customHeight="1" x14ac:dyDescent="0.3">
      <c r="A107" s="175"/>
    </row>
    <row r="108" spans="1:1" ht="15.75" customHeight="1" x14ac:dyDescent="0.3">
      <c r="A108" s="175"/>
    </row>
    <row r="109" spans="1:1" ht="15.75" customHeight="1" x14ac:dyDescent="0.3">
      <c r="A109" s="175"/>
    </row>
    <row r="110" spans="1:1" ht="15.75" customHeight="1" x14ac:dyDescent="0.3">
      <c r="A110" s="175"/>
    </row>
    <row r="111" spans="1:1" ht="15.75" customHeight="1" x14ac:dyDescent="0.3">
      <c r="A111" s="175"/>
    </row>
    <row r="112" spans="1:1" ht="15.75" customHeight="1" x14ac:dyDescent="0.3">
      <c r="A112" s="175"/>
    </row>
    <row r="113" spans="1:1" ht="15.75" customHeight="1" x14ac:dyDescent="0.3">
      <c r="A113" s="175"/>
    </row>
    <row r="114" spans="1:1" ht="15.75" customHeight="1" x14ac:dyDescent="0.3">
      <c r="A114" s="175"/>
    </row>
    <row r="115" spans="1:1" ht="15.75" customHeight="1" x14ac:dyDescent="0.3">
      <c r="A115" s="175"/>
    </row>
    <row r="116" spans="1:1" ht="15.75" customHeight="1" x14ac:dyDescent="0.3">
      <c r="A116" s="175"/>
    </row>
    <row r="117" spans="1:1" ht="15.75" customHeight="1" x14ac:dyDescent="0.3">
      <c r="A117" s="175"/>
    </row>
    <row r="118" spans="1:1" ht="15.75" customHeight="1" x14ac:dyDescent="0.3">
      <c r="A118" s="175"/>
    </row>
    <row r="119" spans="1:1" ht="15.75" customHeight="1" x14ac:dyDescent="0.3">
      <c r="A119" s="175"/>
    </row>
    <row r="120" spans="1:1" ht="15.75" customHeight="1" x14ac:dyDescent="0.3">
      <c r="A120" s="175"/>
    </row>
    <row r="121" spans="1:1" ht="15.75" customHeight="1" x14ac:dyDescent="0.3">
      <c r="A121" s="175"/>
    </row>
    <row r="122" spans="1:1" ht="15.75" customHeight="1" x14ac:dyDescent="0.3">
      <c r="A122" s="175"/>
    </row>
    <row r="123" spans="1:1" ht="15.75" customHeight="1" x14ac:dyDescent="0.3">
      <c r="A123" s="175"/>
    </row>
    <row r="124" spans="1:1" ht="15.75" customHeight="1" x14ac:dyDescent="0.3">
      <c r="A124" s="175"/>
    </row>
    <row r="125" spans="1:1" ht="15.75" customHeight="1" x14ac:dyDescent="0.3">
      <c r="A125" s="175"/>
    </row>
    <row r="126" spans="1:1" ht="15.75" customHeight="1" x14ac:dyDescent="0.3">
      <c r="A126" s="175"/>
    </row>
    <row r="127" spans="1:1" ht="15.75" customHeight="1" x14ac:dyDescent="0.3">
      <c r="A127" s="175"/>
    </row>
    <row r="128" spans="1:1" ht="15.75" customHeight="1" x14ac:dyDescent="0.3">
      <c r="A128" s="175"/>
    </row>
    <row r="129" spans="1:1" ht="15.75" customHeight="1" x14ac:dyDescent="0.3">
      <c r="A129" s="175"/>
    </row>
    <row r="130" spans="1:1" ht="15.75" customHeight="1" x14ac:dyDescent="0.3">
      <c r="A130" s="175"/>
    </row>
    <row r="131" spans="1:1" ht="15.75" customHeight="1" x14ac:dyDescent="0.3">
      <c r="A131" s="175"/>
    </row>
    <row r="132" spans="1:1" ht="15.75" customHeight="1" x14ac:dyDescent="0.3">
      <c r="A132" s="175"/>
    </row>
    <row r="133" spans="1:1" ht="15.75" customHeight="1" x14ac:dyDescent="0.3">
      <c r="A133" s="175"/>
    </row>
    <row r="134" spans="1:1" ht="15.75" customHeight="1" x14ac:dyDescent="0.3">
      <c r="A134" s="175"/>
    </row>
    <row r="135" spans="1:1" ht="15.75" customHeight="1" x14ac:dyDescent="0.3">
      <c r="A135" s="175"/>
    </row>
    <row r="136" spans="1:1" ht="15.75" customHeight="1" x14ac:dyDescent="0.3">
      <c r="A136" s="175"/>
    </row>
    <row r="137" spans="1:1" ht="15.75" customHeight="1" x14ac:dyDescent="0.3">
      <c r="A137" s="175"/>
    </row>
    <row r="138" spans="1:1" ht="15.75" customHeight="1" x14ac:dyDescent="0.3">
      <c r="A138" s="175"/>
    </row>
    <row r="139" spans="1:1" ht="15.75" customHeight="1" x14ac:dyDescent="0.3">
      <c r="A139" s="175"/>
    </row>
    <row r="140" spans="1:1" ht="15.75" customHeight="1" x14ac:dyDescent="0.3">
      <c r="A140" s="175"/>
    </row>
    <row r="141" spans="1:1" ht="15.75" customHeight="1" x14ac:dyDescent="0.3">
      <c r="A141" s="175"/>
    </row>
    <row r="142" spans="1:1" ht="15.75" customHeight="1" x14ac:dyDescent="0.3">
      <c r="A142" s="175"/>
    </row>
    <row r="143" spans="1:1" ht="15.75" customHeight="1" x14ac:dyDescent="0.3">
      <c r="A143" s="175"/>
    </row>
    <row r="144" spans="1:1" ht="15.75" customHeight="1" x14ac:dyDescent="0.3">
      <c r="A144" s="175"/>
    </row>
    <row r="145" spans="1:1" ht="15.75" customHeight="1" x14ac:dyDescent="0.3">
      <c r="A145" s="175"/>
    </row>
    <row r="146" spans="1:1" ht="15.75" customHeight="1" x14ac:dyDescent="0.3">
      <c r="A146" s="175"/>
    </row>
    <row r="147" spans="1:1" ht="15.75" customHeight="1" x14ac:dyDescent="0.3">
      <c r="A147" s="175"/>
    </row>
    <row r="148" spans="1:1" ht="15.75" customHeight="1" x14ac:dyDescent="0.3">
      <c r="A148" s="175"/>
    </row>
    <row r="149" spans="1:1" ht="15.75" customHeight="1" x14ac:dyDescent="0.3">
      <c r="A149" s="175"/>
    </row>
    <row r="150" spans="1:1" ht="15.75" customHeight="1" x14ac:dyDescent="0.3">
      <c r="A150" s="175"/>
    </row>
    <row r="151" spans="1:1" ht="15.75" customHeight="1" x14ac:dyDescent="0.3">
      <c r="A151" s="175"/>
    </row>
    <row r="152" spans="1:1" ht="15.75" customHeight="1" x14ac:dyDescent="0.3">
      <c r="A152" s="175"/>
    </row>
    <row r="153" spans="1:1" ht="15.75" customHeight="1" x14ac:dyDescent="0.3">
      <c r="A153" s="175"/>
    </row>
    <row r="154" spans="1:1" ht="15.75" customHeight="1" x14ac:dyDescent="0.3">
      <c r="A154" s="175"/>
    </row>
    <row r="155" spans="1:1" ht="15.75" customHeight="1" x14ac:dyDescent="0.3">
      <c r="A155" s="175"/>
    </row>
    <row r="156" spans="1:1" ht="15.75" customHeight="1" x14ac:dyDescent="0.3">
      <c r="A156" s="175"/>
    </row>
    <row r="157" spans="1:1" ht="15.75" customHeight="1" x14ac:dyDescent="0.3">
      <c r="A157" s="175"/>
    </row>
    <row r="158" spans="1:1" ht="15.75" customHeight="1" x14ac:dyDescent="0.3">
      <c r="A158" s="175"/>
    </row>
    <row r="159" spans="1:1" ht="15.75" customHeight="1" x14ac:dyDescent="0.3">
      <c r="A159" s="175"/>
    </row>
    <row r="160" spans="1:1" ht="15.75" customHeight="1" x14ac:dyDescent="0.3">
      <c r="A160" s="175"/>
    </row>
    <row r="161" spans="1:1" ht="15.75" customHeight="1" x14ac:dyDescent="0.3">
      <c r="A161" s="175"/>
    </row>
    <row r="162" spans="1:1" ht="15.75" customHeight="1" x14ac:dyDescent="0.3">
      <c r="A162" s="175"/>
    </row>
    <row r="163" spans="1:1" ht="15.75" customHeight="1" x14ac:dyDescent="0.3">
      <c r="A163" s="175"/>
    </row>
    <row r="164" spans="1:1" ht="15.75" customHeight="1" x14ac:dyDescent="0.3">
      <c r="A164" s="175"/>
    </row>
    <row r="165" spans="1:1" ht="15.75" customHeight="1" x14ac:dyDescent="0.3">
      <c r="A165" s="175"/>
    </row>
    <row r="166" spans="1:1" ht="15.75" customHeight="1" x14ac:dyDescent="0.3">
      <c r="A166" s="175"/>
    </row>
    <row r="167" spans="1:1" ht="15.75" customHeight="1" x14ac:dyDescent="0.3">
      <c r="A167" s="175"/>
    </row>
    <row r="168" spans="1:1" ht="15.75" customHeight="1" x14ac:dyDescent="0.3">
      <c r="A168" s="175"/>
    </row>
    <row r="169" spans="1:1" ht="15.75" customHeight="1" x14ac:dyDescent="0.3">
      <c r="A169" s="175"/>
    </row>
    <row r="170" spans="1:1" ht="15.75" customHeight="1" x14ac:dyDescent="0.3">
      <c r="A170" s="175"/>
    </row>
    <row r="171" spans="1:1" ht="15.75" customHeight="1" x14ac:dyDescent="0.3">
      <c r="A171" s="175"/>
    </row>
    <row r="172" spans="1:1" ht="15.75" customHeight="1" x14ac:dyDescent="0.3">
      <c r="A172" s="175"/>
    </row>
    <row r="173" spans="1:1" ht="15.75" customHeight="1" x14ac:dyDescent="0.3">
      <c r="A173" s="175"/>
    </row>
    <row r="174" spans="1:1" ht="15.75" customHeight="1" x14ac:dyDescent="0.3">
      <c r="A174" s="175"/>
    </row>
    <row r="175" spans="1:1" ht="15.75" customHeight="1" x14ac:dyDescent="0.3">
      <c r="A175" s="175"/>
    </row>
    <row r="176" spans="1:1" ht="15.75" customHeight="1" x14ac:dyDescent="0.3">
      <c r="A176" s="175"/>
    </row>
    <row r="177" spans="1:1" ht="15.75" customHeight="1" x14ac:dyDescent="0.3">
      <c r="A177" s="175"/>
    </row>
    <row r="178" spans="1:1" ht="15.75" customHeight="1" x14ac:dyDescent="0.3">
      <c r="A178" s="175"/>
    </row>
    <row r="179" spans="1:1" ht="15.75" customHeight="1" x14ac:dyDescent="0.3">
      <c r="A179" s="175"/>
    </row>
    <row r="180" spans="1:1" ht="15.75" customHeight="1" x14ac:dyDescent="0.3">
      <c r="A180" s="175"/>
    </row>
    <row r="181" spans="1:1" ht="15.75" customHeight="1" x14ac:dyDescent="0.3">
      <c r="A181" s="175"/>
    </row>
    <row r="182" spans="1:1" ht="15.75" customHeight="1" x14ac:dyDescent="0.3">
      <c r="A182" s="175"/>
    </row>
    <row r="183" spans="1:1" ht="15.75" customHeight="1" x14ac:dyDescent="0.3">
      <c r="A183" s="175"/>
    </row>
    <row r="184" spans="1:1" ht="15.75" customHeight="1" x14ac:dyDescent="0.3">
      <c r="A184" s="175"/>
    </row>
    <row r="185" spans="1:1" ht="15.75" customHeight="1" x14ac:dyDescent="0.3">
      <c r="A185" s="175"/>
    </row>
    <row r="186" spans="1:1" ht="15.75" customHeight="1" x14ac:dyDescent="0.3">
      <c r="A186" s="175"/>
    </row>
    <row r="187" spans="1:1" ht="15.75" customHeight="1" x14ac:dyDescent="0.3">
      <c r="A187" s="175"/>
    </row>
    <row r="188" spans="1:1" ht="15.75" customHeight="1" x14ac:dyDescent="0.3">
      <c r="A188" s="175"/>
    </row>
    <row r="189" spans="1:1" ht="15.75" customHeight="1" x14ac:dyDescent="0.3">
      <c r="A189" s="175"/>
    </row>
    <row r="190" spans="1:1" ht="15.75" customHeight="1" x14ac:dyDescent="0.3">
      <c r="A190" s="175"/>
    </row>
    <row r="191" spans="1:1" ht="15.75" customHeight="1" x14ac:dyDescent="0.3">
      <c r="A191" s="175"/>
    </row>
    <row r="192" spans="1:1" ht="15.75" customHeight="1" x14ac:dyDescent="0.3">
      <c r="A192" s="175"/>
    </row>
  </sheetData>
  <mergeCells count="1">
    <mergeCell ref="F2:K2"/>
  </mergeCells>
  <hyperlinks>
    <hyperlink ref="B2" location="'Index'!A3" display="á" xr:uid="{2B543411-06EE-421D-995F-4DBA41FC896A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E3DF-6F14-4D80-9B67-E6264D7CCC63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9" customWidth="1"/>
    <col min="2" max="3" width="20.7109375" style="175" customWidth="1"/>
    <col min="4" max="11" width="5" style="175" customWidth="1"/>
    <col min="12" max="12" width="1.7109375" style="175" customWidth="1"/>
    <col min="13" max="13" width="2.7109375" style="175" customWidth="1"/>
    <col min="14" max="15" width="20.7109375" style="175" customWidth="1"/>
    <col min="16" max="22" width="5" style="175" customWidth="1"/>
    <col min="23" max="25" width="4.140625" style="175" customWidth="1"/>
    <col min="26" max="27" width="4.140625" customWidth="1"/>
  </cols>
  <sheetData>
    <row r="1" spans="1:25" ht="18" x14ac:dyDescent="0.35">
      <c r="A1" s="165"/>
      <c r="B1" s="166" t="s">
        <v>1308</v>
      </c>
      <c r="C1" s="166"/>
      <c r="D1" s="167"/>
      <c r="E1" s="167"/>
      <c r="F1" s="167" t="s">
        <v>278</v>
      </c>
      <c r="G1" s="167"/>
      <c r="H1" s="167"/>
      <c r="I1" s="168" t="s">
        <v>1294</v>
      </c>
      <c r="J1" s="167"/>
      <c r="K1" s="167"/>
      <c r="L1" s="168"/>
      <c r="M1" s="166"/>
      <c r="N1" s="166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6"/>
    </row>
    <row r="2" spans="1:25" ht="19.5" customHeight="1" x14ac:dyDescent="0.35">
      <c r="A2" s="165"/>
      <c r="B2" s="171" t="s">
        <v>2</v>
      </c>
      <c r="C2" s="206"/>
      <c r="D2" s="206"/>
      <c r="E2" s="206"/>
      <c r="F2" s="207" t="s">
        <v>3</v>
      </c>
      <c r="G2" s="207"/>
      <c r="H2" s="207"/>
      <c r="I2" s="207"/>
      <c r="J2" s="207"/>
      <c r="K2" s="207"/>
      <c r="L2" s="206"/>
      <c r="M2" s="206"/>
      <c r="N2" s="206"/>
      <c r="O2" s="206"/>
      <c r="P2" s="206"/>
      <c r="Q2" s="206"/>
      <c r="R2" s="206"/>
      <c r="S2" s="206"/>
      <c r="T2" s="206"/>
      <c r="U2" s="167"/>
      <c r="V2" s="167"/>
      <c r="W2" s="167"/>
      <c r="X2" s="166"/>
      <c r="Y2" s="166"/>
    </row>
    <row r="3" spans="1:25" ht="15.75" customHeight="1" x14ac:dyDescent="0.3">
      <c r="A3" s="170"/>
      <c r="B3" s="174" t="s">
        <v>4</v>
      </c>
      <c r="C3" s="216" t="s">
        <v>1317</v>
      </c>
      <c r="D3" s="216"/>
      <c r="E3" s="217" t="s">
        <v>1318</v>
      </c>
      <c r="F3" s="174"/>
      <c r="G3" s="174"/>
      <c r="H3" s="174"/>
      <c r="I3" s="174"/>
      <c r="J3" s="174"/>
      <c r="K3" s="174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</row>
    <row r="4" spans="1:25" ht="15.75" customHeight="1" x14ac:dyDescent="0.3">
      <c r="A4" s="181">
        <v>4</v>
      </c>
      <c r="B4" s="182" t="s">
        <v>10</v>
      </c>
      <c r="C4" s="182" t="s">
        <v>11</v>
      </c>
      <c r="D4" s="186">
        <v>50</v>
      </c>
      <c r="E4" s="186">
        <v>50</v>
      </c>
      <c r="F4" s="186">
        <v>100</v>
      </c>
      <c r="G4" s="186">
        <v>100</v>
      </c>
      <c r="H4" s="186" t="s">
        <v>12</v>
      </c>
      <c r="I4" s="186" t="s">
        <v>13</v>
      </c>
      <c r="J4" s="186" t="s">
        <v>14</v>
      </c>
      <c r="K4" s="187" t="s">
        <v>15</v>
      </c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</row>
    <row r="5" spans="1:25" ht="15.75" customHeight="1" x14ac:dyDescent="0.3">
      <c r="A5" s="188">
        <v>1</v>
      </c>
      <c r="B5" s="189" t="s">
        <v>1311</v>
      </c>
      <c r="C5" s="189" t="s">
        <v>161</v>
      </c>
      <c r="D5" s="190">
        <v>94</v>
      </c>
      <c r="E5" s="190">
        <v>95</v>
      </c>
      <c r="F5" s="190">
        <v>97</v>
      </c>
      <c r="G5" s="190">
        <v>96</v>
      </c>
      <c r="H5" s="190">
        <v>382</v>
      </c>
      <c r="I5" s="190">
        <v>5</v>
      </c>
      <c r="J5" s="191">
        <v>769</v>
      </c>
      <c r="K5" s="192">
        <v>10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5" ht="15.75" customHeight="1" x14ac:dyDescent="0.3">
      <c r="A6" s="209">
        <v>2</v>
      </c>
      <c r="B6" s="210" t="s">
        <v>1297</v>
      </c>
      <c r="C6" s="210" t="s">
        <v>687</v>
      </c>
      <c r="D6" s="211">
        <v>93</v>
      </c>
      <c r="E6" s="211">
        <v>93</v>
      </c>
      <c r="F6" s="211">
        <v>97</v>
      </c>
      <c r="G6" s="211">
        <v>95</v>
      </c>
      <c r="H6" s="195">
        <v>378</v>
      </c>
      <c r="I6" s="195">
        <v>4</v>
      </c>
      <c r="J6" s="211">
        <v>759</v>
      </c>
      <c r="K6" s="212">
        <v>8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</row>
    <row r="7" spans="1:25" ht="15.75" customHeight="1" x14ac:dyDescent="0.3">
      <c r="A7" s="193">
        <v>5</v>
      </c>
      <c r="B7" s="194" t="s">
        <v>1313</v>
      </c>
      <c r="C7" s="194" t="s">
        <v>687</v>
      </c>
      <c r="D7" s="219">
        <v>91</v>
      </c>
      <c r="E7" s="219">
        <v>93</v>
      </c>
      <c r="F7" s="195">
        <v>94</v>
      </c>
      <c r="G7" s="195">
        <v>99</v>
      </c>
      <c r="H7" s="195">
        <v>377</v>
      </c>
      <c r="I7" s="195">
        <v>3</v>
      </c>
      <c r="J7" s="211">
        <v>753</v>
      </c>
      <c r="K7" s="212">
        <v>6</v>
      </c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</row>
    <row r="8" spans="1:25" ht="15.75" customHeight="1" x14ac:dyDescent="0.3">
      <c r="A8" s="209">
        <v>4</v>
      </c>
      <c r="B8" s="210" t="s">
        <v>518</v>
      </c>
      <c r="C8" s="210" t="s">
        <v>108</v>
      </c>
      <c r="D8" s="211">
        <v>90</v>
      </c>
      <c r="E8" s="211">
        <v>91</v>
      </c>
      <c r="F8" s="211">
        <v>93</v>
      </c>
      <c r="G8" s="211">
        <v>94</v>
      </c>
      <c r="H8" s="195">
        <v>368</v>
      </c>
      <c r="I8" s="195">
        <v>2</v>
      </c>
      <c r="J8" s="211">
        <v>735</v>
      </c>
      <c r="K8" s="212">
        <v>4</v>
      </c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</row>
    <row r="9" spans="1:25" ht="15.75" customHeight="1" x14ac:dyDescent="0.3">
      <c r="A9" s="200">
        <v>3</v>
      </c>
      <c r="B9" s="201" t="s">
        <v>1314</v>
      </c>
      <c r="C9" s="201" t="s">
        <v>687</v>
      </c>
      <c r="D9" s="221">
        <v>88</v>
      </c>
      <c r="E9" s="221">
        <v>91</v>
      </c>
      <c r="F9" s="202">
        <v>91</v>
      </c>
      <c r="G9" s="202">
        <v>90</v>
      </c>
      <c r="H9" s="202">
        <v>360</v>
      </c>
      <c r="I9" s="202">
        <v>1</v>
      </c>
      <c r="J9" s="214">
        <v>723</v>
      </c>
      <c r="K9" s="215">
        <v>2</v>
      </c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</row>
    <row r="10" spans="1:25" ht="15.75" customHeight="1" x14ac:dyDescent="0.3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</row>
    <row r="11" spans="1:25" ht="15.75" customHeight="1" x14ac:dyDescent="0.3">
      <c r="A11" s="208"/>
      <c r="B11" s="175" t="s">
        <v>277</v>
      </c>
      <c r="F11" s="205" t="s">
        <v>167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</row>
    <row r="12" spans="1:25" ht="15.75" customHeight="1" x14ac:dyDescent="0.3">
      <c r="A12" s="208"/>
      <c r="B12" s="175" t="s">
        <v>168</v>
      </c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</row>
    <row r="13" spans="1:25" ht="15.75" customHeight="1" x14ac:dyDescent="0.3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</row>
    <row r="14" spans="1:25" ht="15.75" customHeight="1" x14ac:dyDescent="0.3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</row>
    <row r="15" spans="1:25" ht="15.75" customHeight="1" x14ac:dyDescent="0.3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</row>
    <row r="16" spans="1:25" ht="15.75" customHeight="1" x14ac:dyDescent="0.3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</row>
    <row r="17" spans="1:25" ht="15.75" customHeight="1" x14ac:dyDescent="0.3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</row>
    <row r="18" spans="1:25" ht="15.75" customHeight="1" x14ac:dyDescent="0.3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</row>
    <row r="19" spans="1:25" ht="15.75" customHeight="1" x14ac:dyDescent="0.3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</row>
    <row r="20" spans="1:25" ht="15.75" customHeight="1" x14ac:dyDescent="0.3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</row>
    <row r="21" spans="1:25" ht="15.75" customHeight="1" x14ac:dyDescent="0.3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</row>
    <row r="22" spans="1:25" ht="15.75" customHeight="1" x14ac:dyDescent="0.3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</row>
    <row r="23" spans="1:25" ht="15.75" customHeight="1" x14ac:dyDescent="0.3">
      <c r="A23" s="175"/>
    </row>
    <row r="24" spans="1:25" ht="15.75" customHeight="1" x14ac:dyDescent="0.3">
      <c r="A24" s="175"/>
    </row>
    <row r="25" spans="1:25" ht="15.75" customHeight="1" x14ac:dyDescent="0.3">
      <c r="A25" s="175"/>
    </row>
    <row r="26" spans="1:25" ht="15.75" customHeight="1" x14ac:dyDescent="0.3">
      <c r="A26" s="175"/>
    </row>
    <row r="27" spans="1:25" ht="15.75" customHeight="1" x14ac:dyDescent="0.3">
      <c r="A27" s="175"/>
    </row>
    <row r="28" spans="1:25" ht="15.75" customHeight="1" x14ac:dyDescent="0.3">
      <c r="A28" s="175"/>
    </row>
    <row r="29" spans="1:25" ht="15.75" customHeight="1" x14ac:dyDescent="0.3">
      <c r="A29" s="175"/>
    </row>
    <row r="30" spans="1:25" ht="15.75" customHeight="1" x14ac:dyDescent="0.3">
      <c r="A30" s="175"/>
    </row>
    <row r="31" spans="1:25" ht="15.75" customHeight="1" x14ac:dyDescent="0.3">
      <c r="A31" s="175"/>
    </row>
    <row r="32" spans="1:25" ht="15.75" customHeight="1" x14ac:dyDescent="0.3">
      <c r="A32" s="175"/>
    </row>
    <row r="33" spans="1:1" ht="15.75" customHeight="1" x14ac:dyDescent="0.3">
      <c r="A33" s="175"/>
    </row>
    <row r="34" spans="1:1" ht="15.75" customHeight="1" x14ac:dyDescent="0.3">
      <c r="A34" s="175"/>
    </row>
    <row r="35" spans="1:1" ht="15.75" customHeight="1" x14ac:dyDescent="0.3">
      <c r="A35" s="175"/>
    </row>
    <row r="36" spans="1:1" ht="15.75" customHeight="1" x14ac:dyDescent="0.3">
      <c r="A36" s="175"/>
    </row>
    <row r="37" spans="1:1" ht="15.75" customHeight="1" x14ac:dyDescent="0.3">
      <c r="A37" s="175"/>
    </row>
    <row r="38" spans="1:1" ht="15.75" customHeight="1" x14ac:dyDescent="0.3">
      <c r="A38" s="175"/>
    </row>
    <row r="39" spans="1:1" ht="15.75" customHeight="1" x14ac:dyDescent="0.3">
      <c r="A39" s="175"/>
    </row>
    <row r="40" spans="1:1" ht="15.75" customHeight="1" x14ac:dyDescent="0.3">
      <c r="A40" s="175"/>
    </row>
    <row r="41" spans="1:1" ht="15.75" customHeight="1" x14ac:dyDescent="0.3">
      <c r="A41" s="175"/>
    </row>
    <row r="42" spans="1:1" ht="15.75" customHeight="1" x14ac:dyDescent="0.3">
      <c r="A42" s="175"/>
    </row>
    <row r="43" spans="1:1" ht="15.75" customHeight="1" x14ac:dyDescent="0.3">
      <c r="A43" s="175"/>
    </row>
    <row r="44" spans="1:1" ht="15.75" customHeight="1" x14ac:dyDescent="0.3">
      <c r="A44" s="175"/>
    </row>
    <row r="45" spans="1:1" ht="15.75" customHeight="1" x14ac:dyDescent="0.3">
      <c r="A45" s="175"/>
    </row>
    <row r="46" spans="1:1" ht="15.75" customHeight="1" x14ac:dyDescent="0.3">
      <c r="A46" s="175"/>
    </row>
    <row r="47" spans="1:1" ht="15.75" customHeight="1" x14ac:dyDescent="0.3">
      <c r="A47" s="175"/>
    </row>
    <row r="48" spans="1:1" ht="15.75" customHeight="1" x14ac:dyDescent="0.3">
      <c r="A48" s="175"/>
    </row>
    <row r="49" spans="1:1" ht="15.75" customHeight="1" x14ac:dyDescent="0.3">
      <c r="A49" s="175"/>
    </row>
    <row r="50" spans="1:1" ht="15.75" customHeight="1" x14ac:dyDescent="0.3">
      <c r="A50" s="175"/>
    </row>
    <row r="51" spans="1:1" ht="15.75" customHeight="1" x14ac:dyDescent="0.3">
      <c r="A51" s="175"/>
    </row>
    <row r="52" spans="1:1" ht="15.75" customHeight="1" x14ac:dyDescent="0.3">
      <c r="A52" s="175"/>
    </row>
    <row r="53" spans="1:1" ht="15.75" customHeight="1" x14ac:dyDescent="0.3">
      <c r="A53" s="175"/>
    </row>
    <row r="54" spans="1:1" ht="15.75" customHeight="1" x14ac:dyDescent="0.3">
      <c r="A54" s="175"/>
    </row>
    <row r="55" spans="1:1" ht="15.75" customHeight="1" x14ac:dyDescent="0.3">
      <c r="A55" s="175"/>
    </row>
    <row r="56" spans="1:1" ht="15.75" customHeight="1" x14ac:dyDescent="0.3">
      <c r="A56" s="175"/>
    </row>
    <row r="57" spans="1:1" ht="15.75" customHeight="1" x14ac:dyDescent="0.3">
      <c r="A57" s="175"/>
    </row>
    <row r="58" spans="1:1" ht="15.75" customHeight="1" x14ac:dyDescent="0.3">
      <c r="A58" s="175"/>
    </row>
    <row r="59" spans="1:1" ht="15.75" customHeight="1" x14ac:dyDescent="0.3">
      <c r="A59" s="175"/>
    </row>
    <row r="60" spans="1:1" ht="15.75" customHeight="1" x14ac:dyDescent="0.3">
      <c r="A60" s="175"/>
    </row>
    <row r="61" spans="1:1" ht="15.75" customHeight="1" x14ac:dyDescent="0.3">
      <c r="A61" s="175"/>
    </row>
    <row r="62" spans="1:1" ht="15.75" customHeight="1" x14ac:dyDescent="0.3">
      <c r="A62" s="175"/>
    </row>
    <row r="63" spans="1:1" ht="15.75" customHeight="1" x14ac:dyDescent="0.3">
      <c r="A63" s="175"/>
    </row>
    <row r="64" spans="1:1" ht="15.75" customHeight="1" x14ac:dyDescent="0.3">
      <c r="A64" s="175"/>
    </row>
    <row r="65" spans="1:1" ht="15.75" customHeight="1" x14ac:dyDescent="0.3">
      <c r="A65" s="175"/>
    </row>
    <row r="66" spans="1:1" ht="15.75" customHeight="1" x14ac:dyDescent="0.3">
      <c r="A66" s="175"/>
    </row>
    <row r="67" spans="1:1" ht="15.75" customHeight="1" x14ac:dyDescent="0.3">
      <c r="A67" s="175"/>
    </row>
    <row r="68" spans="1:1" ht="15.75" customHeight="1" x14ac:dyDescent="0.3">
      <c r="A68" s="175"/>
    </row>
    <row r="69" spans="1:1" ht="15.75" customHeight="1" x14ac:dyDescent="0.3">
      <c r="A69" s="175"/>
    </row>
    <row r="70" spans="1:1" ht="15.75" customHeight="1" x14ac:dyDescent="0.3">
      <c r="A70" s="175"/>
    </row>
    <row r="71" spans="1:1" ht="15.75" customHeight="1" x14ac:dyDescent="0.3">
      <c r="A71" s="175"/>
    </row>
    <row r="72" spans="1:1" ht="15.75" customHeight="1" x14ac:dyDescent="0.3">
      <c r="A72" s="175"/>
    </row>
    <row r="73" spans="1:1" ht="15.75" customHeight="1" x14ac:dyDescent="0.3">
      <c r="A73" s="175"/>
    </row>
    <row r="74" spans="1:1" ht="15.75" customHeight="1" x14ac:dyDescent="0.3">
      <c r="A74" s="175"/>
    </row>
    <row r="75" spans="1:1" ht="15.75" customHeight="1" x14ac:dyDescent="0.3">
      <c r="A75" s="175"/>
    </row>
    <row r="76" spans="1:1" ht="15.75" customHeight="1" x14ac:dyDescent="0.3">
      <c r="A76" s="175"/>
    </row>
    <row r="77" spans="1:1" ht="15.75" customHeight="1" x14ac:dyDescent="0.3">
      <c r="A77" s="175"/>
    </row>
    <row r="78" spans="1:1" ht="15.75" customHeight="1" x14ac:dyDescent="0.3">
      <c r="A78" s="175"/>
    </row>
    <row r="79" spans="1:1" ht="15.75" customHeight="1" x14ac:dyDescent="0.3">
      <c r="A79" s="175"/>
    </row>
    <row r="80" spans="1:1" ht="15.75" customHeight="1" x14ac:dyDescent="0.3">
      <c r="A80" s="175"/>
    </row>
    <row r="81" spans="1:1" ht="15.75" customHeight="1" x14ac:dyDescent="0.3">
      <c r="A81" s="175"/>
    </row>
    <row r="82" spans="1:1" ht="15.75" customHeight="1" x14ac:dyDescent="0.3">
      <c r="A82" s="175"/>
    </row>
    <row r="83" spans="1:1" ht="15.75" customHeight="1" x14ac:dyDescent="0.3">
      <c r="A83" s="175"/>
    </row>
    <row r="84" spans="1:1" ht="15.75" customHeight="1" x14ac:dyDescent="0.3">
      <c r="A84" s="175"/>
    </row>
    <row r="85" spans="1:1" ht="15.75" customHeight="1" x14ac:dyDescent="0.3">
      <c r="A85" s="175"/>
    </row>
    <row r="86" spans="1:1" ht="15.75" customHeight="1" x14ac:dyDescent="0.3">
      <c r="A86" s="175"/>
    </row>
    <row r="87" spans="1:1" ht="15.75" customHeight="1" x14ac:dyDescent="0.3">
      <c r="A87" s="175"/>
    </row>
    <row r="88" spans="1:1" ht="15.75" customHeight="1" x14ac:dyDescent="0.3">
      <c r="A88" s="175"/>
    </row>
    <row r="89" spans="1:1" ht="15.75" customHeight="1" x14ac:dyDescent="0.3">
      <c r="A89" s="175"/>
    </row>
    <row r="90" spans="1:1" ht="15.75" customHeight="1" x14ac:dyDescent="0.3">
      <c r="A90" s="175"/>
    </row>
    <row r="91" spans="1:1" ht="15.75" customHeight="1" x14ac:dyDescent="0.3">
      <c r="A91" s="175"/>
    </row>
    <row r="92" spans="1:1" ht="15.75" customHeight="1" x14ac:dyDescent="0.3">
      <c r="A92" s="175"/>
    </row>
    <row r="93" spans="1:1" ht="15.75" customHeight="1" x14ac:dyDescent="0.3">
      <c r="A93" s="175"/>
    </row>
    <row r="94" spans="1:1" ht="15.75" customHeight="1" x14ac:dyDescent="0.3">
      <c r="A94" s="175"/>
    </row>
    <row r="95" spans="1:1" ht="15.75" customHeight="1" x14ac:dyDescent="0.3">
      <c r="A95" s="175"/>
    </row>
    <row r="96" spans="1:1" ht="15.75" customHeight="1" x14ac:dyDescent="0.3">
      <c r="A96" s="175"/>
    </row>
    <row r="97" spans="1:1" ht="15.75" customHeight="1" x14ac:dyDescent="0.3">
      <c r="A97" s="175"/>
    </row>
    <row r="98" spans="1:1" ht="15.75" customHeight="1" x14ac:dyDescent="0.3">
      <c r="A98" s="175"/>
    </row>
    <row r="99" spans="1:1" ht="15.75" customHeight="1" x14ac:dyDescent="0.3">
      <c r="A99" s="175"/>
    </row>
    <row r="100" spans="1:1" ht="15.75" customHeight="1" x14ac:dyDescent="0.3">
      <c r="A100" s="175"/>
    </row>
    <row r="101" spans="1:1" ht="15.75" customHeight="1" x14ac:dyDescent="0.3">
      <c r="A101" s="175"/>
    </row>
    <row r="102" spans="1:1" ht="15.75" customHeight="1" x14ac:dyDescent="0.3">
      <c r="A102" s="175"/>
    </row>
    <row r="103" spans="1:1" ht="15.75" customHeight="1" x14ac:dyDescent="0.3">
      <c r="A103" s="175"/>
    </row>
    <row r="104" spans="1:1" ht="15.75" customHeight="1" x14ac:dyDescent="0.3">
      <c r="A104" s="175"/>
    </row>
    <row r="105" spans="1:1" ht="15.75" customHeight="1" x14ac:dyDescent="0.3">
      <c r="A105" s="175"/>
    </row>
    <row r="106" spans="1:1" ht="15.75" customHeight="1" x14ac:dyDescent="0.3">
      <c r="A106" s="175"/>
    </row>
    <row r="107" spans="1:1" ht="15.75" customHeight="1" x14ac:dyDescent="0.3">
      <c r="A107" s="175"/>
    </row>
    <row r="108" spans="1:1" ht="15.75" customHeight="1" x14ac:dyDescent="0.3">
      <c r="A108" s="175"/>
    </row>
    <row r="109" spans="1:1" ht="15.75" customHeight="1" x14ac:dyDescent="0.3">
      <c r="A109" s="175"/>
    </row>
    <row r="110" spans="1:1" ht="15.75" customHeight="1" x14ac:dyDescent="0.3">
      <c r="A110" s="175"/>
    </row>
    <row r="111" spans="1:1" ht="15.75" customHeight="1" x14ac:dyDescent="0.3">
      <c r="A111" s="175"/>
    </row>
    <row r="112" spans="1:1" ht="15.75" customHeight="1" x14ac:dyDescent="0.3">
      <c r="A112" s="175"/>
    </row>
    <row r="113" spans="1:1" ht="15.75" customHeight="1" x14ac:dyDescent="0.3">
      <c r="A113" s="175"/>
    </row>
    <row r="114" spans="1:1" ht="15.75" customHeight="1" x14ac:dyDescent="0.3">
      <c r="A114" s="175"/>
    </row>
    <row r="115" spans="1:1" ht="15.75" customHeight="1" x14ac:dyDescent="0.3">
      <c r="A115" s="175"/>
    </row>
    <row r="116" spans="1:1" ht="15.75" customHeight="1" x14ac:dyDescent="0.3">
      <c r="A116" s="175"/>
    </row>
    <row r="117" spans="1:1" ht="15.75" customHeight="1" x14ac:dyDescent="0.3">
      <c r="A117" s="175"/>
    </row>
    <row r="118" spans="1:1" ht="15.75" customHeight="1" x14ac:dyDescent="0.3">
      <c r="A118" s="175"/>
    </row>
    <row r="119" spans="1:1" ht="15.75" customHeight="1" x14ac:dyDescent="0.3">
      <c r="A119" s="175"/>
    </row>
    <row r="120" spans="1:1" ht="15.75" customHeight="1" x14ac:dyDescent="0.3">
      <c r="A120" s="175"/>
    </row>
    <row r="121" spans="1:1" ht="15.75" customHeight="1" x14ac:dyDescent="0.3">
      <c r="A121" s="175"/>
    </row>
    <row r="122" spans="1:1" ht="15.75" customHeight="1" x14ac:dyDescent="0.3">
      <c r="A122" s="175"/>
    </row>
    <row r="123" spans="1:1" ht="15.75" customHeight="1" x14ac:dyDescent="0.3">
      <c r="A123" s="175"/>
    </row>
    <row r="124" spans="1:1" ht="15.75" customHeight="1" x14ac:dyDescent="0.3">
      <c r="A124" s="175"/>
    </row>
    <row r="125" spans="1:1" ht="15.75" customHeight="1" x14ac:dyDescent="0.3">
      <c r="A125" s="175"/>
    </row>
    <row r="126" spans="1:1" ht="15.75" customHeight="1" x14ac:dyDescent="0.3">
      <c r="A126" s="175"/>
    </row>
    <row r="127" spans="1:1" ht="15.75" customHeight="1" x14ac:dyDescent="0.3">
      <c r="A127" s="175"/>
    </row>
    <row r="128" spans="1:1" ht="15.75" customHeight="1" x14ac:dyDescent="0.3">
      <c r="A128" s="175"/>
    </row>
    <row r="129" spans="1:1" ht="15.75" customHeight="1" x14ac:dyDescent="0.3">
      <c r="A129" s="175"/>
    </row>
    <row r="130" spans="1:1" ht="15.75" customHeight="1" x14ac:dyDescent="0.3">
      <c r="A130" s="175"/>
    </row>
    <row r="131" spans="1:1" ht="15.75" customHeight="1" x14ac:dyDescent="0.3">
      <c r="A131" s="175"/>
    </row>
    <row r="132" spans="1:1" ht="15.75" customHeight="1" x14ac:dyDescent="0.3">
      <c r="A132" s="175"/>
    </row>
    <row r="133" spans="1:1" ht="15.75" customHeight="1" x14ac:dyDescent="0.3">
      <c r="A133" s="175"/>
    </row>
    <row r="134" spans="1:1" ht="15.75" customHeight="1" x14ac:dyDescent="0.3">
      <c r="A134" s="175"/>
    </row>
    <row r="135" spans="1:1" ht="15.75" customHeight="1" x14ac:dyDescent="0.3">
      <c r="A135" s="175"/>
    </row>
    <row r="136" spans="1:1" ht="15.75" customHeight="1" x14ac:dyDescent="0.3">
      <c r="A136" s="175"/>
    </row>
    <row r="137" spans="1:1" ht="15.75" customHeight="1" x14ac:dyDescent="0.3">
      <c r="A137" s="175"/>
    </row>
    <row r="138" spans="1:1" ht="15.75" customHeight="1" x14ac:dyDescent="0.3">
      <c r="A138" s="175"/>
    </row>
    <row r="139" spans="1:1" ht="15.75" customHeight="1" x14ac:dyDescent="0.3">
      <c r="A139" s="175"/>
    </row>
    <row r="140" spans="1:1" ht="15.75" customHeight="1" x14ac:dyDescent="0.3">
      <c r="A140" s="175"/>
    </row>
    <row r="141" spans="1:1" ht="15.75" customHeight="1" x14ac:dyDescent="0.3">
      <c r="A141" s="175"/>
    </row>
    <row r="142" spans="1:1" ht="15.75" customHeight="1" x14ac:dyDescent="0.3">
      <c r="A142" s="175"/>
    </row>
    <row r="143" spans="1:1" ht="15.75" customHeight="1" x14ac:dyDescent="0.3">
      <c r="A143" s="175"/>
    </row>
    <row r="144" spans="1:1" ht="15.75" customHeight="1" x14ac:dyDescent="0.3">
      <c r="A144" s="175"/>
    </row>
    <row r="145" spans="1:1" ht="15.75" customHeight="1" x14ac:dyDescent="0.3">
      <c r="A145" s="175"/>
    </row>
    <row r="146" spans="1:1" ht="15.75" customHeight="1" x14ac:dyDescent="0.3">
      <c r="A146" s="175"/>
    </row>
    <row r="147" spans="1:1" ht="15.75" customHeight="1" x14ac:dyDescent="0.3">
      <c r="A147" s="175"/>
    </row>
    <row r="148" spans="1:1" ht="15.75" customHeight="1" x14ac:dyDescent="0.3">
      <c r="A148" s="175"/>
    </row>
    <row r="149" spans="1:1" ht="15.75" customHeight="1" x14ac:dyDescent="0.3">
      <c r="A149" s="175"/>
    </row>
    <row r="150" spans="1:1" ht="15.75" customHeight="1" x14ac:dyDescent="0.3">
      <c r="A150" s="175"/>
    </row>
    <row r="151" spans="1:1" ht="15.75" customHeight="1" x14ac:dyDescent="0.3">
      <c r="A151" s="175"/>
    </row>
    <row r="152" spans="1:1" ht="15.75" customHeight="1" x14ac:dyDescent="0.3">
      <c r="A152" s="175"/>
    </row>
    <row r="153" spans="1:1" ht="15.75" customHeight="1" x14ac:dyDescent="0.3">
      <c r="A153" s="175"/>
    </row>
    <row r="154" spans="1:1" ht="15.75" customHeight="1" x14ac:dyDescent="0.3">
      <c r="A154" s="175"/>
    </row>
    <row r="155" spans="1:1" ht="15.75" customHeight="1" x14ac:dyDescent="0.3">
      <c r="A155" s="175"/>
    </row>
    <row r="156" spans="1:1" ht="15.75" customHeight="1" x14ac:dyDescent="0.3">
      <c r="A156" s="175"/>
    </row>
    <row r="157" spans="1:1" ht="15.75" customHeight="1" x14ac:dyDescent="0.3">
      <c r="A157" s="175"/>
    </row>
    <row r="158" spans="1:1" ht="15.75" customHeight="1" x14ac:dyDescent="0.3">
      <c r="A158" s="175"/>
    </row>
    <row r="159" spans="1:1" ht="15.75" customHeight="1" x14ac:dyDescent="0.3">
      <c r="A159" s="175"/>
    </row>
    <row r="160" spans="1:1" ht="15.75" customHeight="1" x14ac:dyDescent="0.3">
      <c r="A160" s="175"/>
    </row>
    <row r="161" spans="1:1" ht="15.75" customHeight="1" x14ac:dyDescent="0.3">
      <c r="A161" s="175"/>
    </row>
    <row r="162" spans="1:1" ht="15.75" customHeight="1" x14ac:dyDescent="0.3">
      <c r="A162" s="175"/>
    </row>
    <row r="163" spans="1:1" ht="15.75" customHeight="1" x14ac:dyDescent="0.3">
      <c r="A163" s="175"/>
    </row>
    <row r="164" spans="1:1" ht="15.75" customHeight="1" x14ac:dyDescent="0.3">
      <c r="A164" s="175"/>
    </row>
    <row r="165" spans="1:1" ht="15.75" customHeight="1" x14ac:dyDescent="0.3">
      <c r="A165" s="175"/>
    </row>
    <row r="166" spans="1:1" ht="15.75" customHeight="1" x14ac:dyDescent="0.3">
      <c r="A166" s="175"/>
    </row>
    <row r="167" spans="1:1" ht="15.75" customHeight="1" x14ac:dyDescent="0.3">
      <c r="A167" s="175"/>
    </row>
    <row r="168" spans="1:1" ht="15.75" customHeight="1" x14ac:dyDescent="0.3">
      <c r="A168" s="175"/>
    </row>
    <row r="169" spans="1:1" ht="15.75" customHeight="1" x14ac:dyDescent="0.3">
      <c r="A169" s="175"/>
    </row>
    <row r="170" spans="1:1" ht="15.75" customHeight="1" x14ac:dyDescent="0.3">
      <c r="A170" s="175"/>
    </row>
    <row r="171" spans="1:1" ht="15.75" customHeight="1" x14ac:dyDescent="0.3">
      <c r="A171" s="175"/>
    </row>
    <row r="172" spans="1:1" ht="15.75" customHeight="1" x14ac:dyDescent="0.3">
      <c r="A172" s="175"/>
    </row>
    <row r="173" spans="1:1" ht="15.75" customHeight="1" x14ac:dyDescent="0.3">
      <c r="A173" s="175"/>
    </row>
    <row r="174" spans="1:1" ht="15.75" customHeight="1" x14ac:dyDescent="0.3">
      <c r="A174" s="175"/>
    </row>
    <row r="175" spans="1:1" ht="15.75" customHeight="1" x14ac:dyDescent="0.3">
      <c r="A175" s="175"/>
    </row>
    <row r="176" spans="1:1" ht="15.75" customHeight="1" x14ac:dyDescent="0.3">
      <c r="A176" s="175"/>
    </row>
    <row r="177" spans="1:1" ht="15.75" customHeight="1" x14ac:dyDescent="0.3">
      <c r="A177" s="175"/>
    </row>
    <row r="178" spans="1:1" ht="15.75" customHeight="1" x14ac:dyDescent="0.3">
      <c r="A178" s="175"/>
    </row>
    <row r="179" spans="1:1" ht="15.75" customHeight="1" x14ac:dyDescent="0.3">
      <c r="A179" s="175"/>
    </row>
    <row r="180" spans="1:1" ht="15.75" customHeight="1" x14ac:dyDescent="0.3">
      <c r="A180" s="175"/>
    </row>
    <row r="181" spans="1:1" ht="15.75" customHeight="1" x14ac:dyDescent="0.3">
      <c r="A181" s="175"/>
    </row>
    <row r="182" spans="1:1" ht="15.75" customHeight="1" x14ac:dyDescent="0.3">
      <c r="A182" s="175"/>
    </row>
    <row r="183" spans="1:1" ht="15.75" customHeight="1" x14ac:dyDescent="0.3">
      <c r="A183" s="175"/>
    </row>
    <row r="184" spans="1:1" ht="15.75" customHeight="1" x14ac:dyDescent="0.3">
      <c r="A184" s="175"/>
    </row>
    <row r="185" spans="1:1" ht="15.75" customHeight="1" x14ac:dyDescent="0.3">
      <c r="A185" s="175"/>
    </row>
    <row r="186" spans="1:1" ht="15.75" customHeight="1" x14ac:dyDescent="0.3">
      <c r="A186" s="175"/>
    </row>
    <row r="187" spans="1:1" ht="15.75" customHeight="1" x14ac:dyDescent="0.3">
      <c r="A187" s="175"/>
    </row>
    <row r="188" spans="1:1" ht="15.75" customHeight="1" x14ac:dyDescent="0.3">
      <c r="A188" s="175"/>
    </row>
    <row r="189" spans="1:1" ht="15.75" customHeight="1" x14ac:dyDescent="0.3">
      <c r="A189" s="175"/>
    </row>
    <row r="190" spans="1:1" ht="15.75" customHeight="1" x14ac:dyDescent="0.3">
      <c r="A190" s="175"/>
    </row>
    <row r="191" spans="1:1" ht="15.75" customHeight="1" x14ac:dyDescent="0.3">
      <c r="A191" s="175"/>
    </row>
    <row r="192" spans="1:1" ht="15.75" customHeight="1" x14ac:dyDescent="0.3">
      <c r="A192" s="175"/>
    </row>
  </sheetData>
  <sheetProtection selectLockedCells="1" selectUnlockedCells="1"/>
  <mergeCells count="1">
    <mergeCell ref="F2:K2"/>
  </mergeCells>
  <hyperlinks>
    <hyperlink ref="B2" location="'Index'!A3" display="á" xr:uid="{14E9A335-676B-4FEA-99E1-0594F9E3A608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FF2D-9883-40FE-9677-CC98B1AE7E7E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3" customWidth="1"/>
    <col min="2" max="3" width="20.7109375" style="223" customWidth="1"/>
    <col min="4" max="7" width="5" style="223" customWidth="1"/>
    <col min="8" max="8" width="1.7109375" style="223" customWidth="1"/>
    <col min="9" max="9" width="2.7109375" style="223" customWidth="1"/>
    <col min="10" max="11" width="20.7109375" style="223" customWidth="1"/>
    <col min="12" max="15" width="5" style="223" customWidth="1"/>
    <col min="16" max="25" width="11.7109375" style="223"/>
  </cols>
  <sheetData>
    <row r="1" spans="1:25" ht="18" x14ac:dyDescent="0.35">
      <c r="A1" s="222"/>
      <c r="B1" s="222" t="s">
        <v>1319</v>
      </c>
      <c r="C1" s="222"/>
      <c r="D1" s="3"/>
      <c r="E1" s="3"/>
      <c r="F1" s="3"/>
      <c r="G1" s="3"/>
      <c r="H1" s="3"/>
      <c r="I1" s="4" t="s">
        <v>1320</v>
      </c>
      <c r="J1" s="222"/>
      <c r="K1" s="3"/>
      <c r="L1" s="4"/>
      <c r="M1" s="222"/>
      <c r="N1" s="3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20.100000000000001" customHeight="1" x14ac:dyDescent="0.3">
      <c r="B2" s="5" t="s">
        <v>2</v>
      </c>
      <c r="C2" s="86" t="s">
        <v>3</v>
      </c>
      <c r="D2" s="86"/>
      <c r="E2" s="86"/>
      <c r="F2" s="86"/>
      <c r="G2" s="86"/>
    </row>
    <row r="3" spans="1:25" ht="15.75" customHeight="1" x14ac:dyDescent="0.3">
      <c r="A3" s="224"/>
      <c r="B3" s="224" t="s">
        <v>4</v>
      </c>
      <c r="C3" s="225" t="s">
        <v>1321</v>
      </c>
      <c r="D3" s="225"/>
      <c r="E3" s="225" t="s">
        <v>1322</v>
      </c>
      <c r="F3" s="224"/>
      <c r="G3" s="224"/>
      <c r="H3" s="224"/>
      <c r="Q3" s="224"/>
      <c r="R3" s="224"/>
      <c r="S3" s="224"/>
      <c r="T3" s="224"/>
      <c r="U3" s="224"/>
      <c r="V3" s="224"/>
      <c r="W3" s="224"/>
      <c r="X3" s="224"/>
      <c r="Y3" s="224"/>
    </row>
    <row r="4" spans="1:25" ht="15.75" customHeight="1" x14ac:dyDescent="0.3">
      <c r="A4" s="11">
        <v>1</v>
      </c>
      <c r="B4" s="226" t="s">
        <v>10</v>
      </c>
      <c r="C4" s="226" t="s">
        <v>11</v>
      </c>
      <c r="D4" s="227" t="s">
        <v>12</v>
      </c>
      <c r="E4" s="227" t="s">
        <v>13</v>
      </c>
      <c r="F4" s="227" t="s">
        <v>14</v>
      </c>
      <c r="G4" s="228" t="s">
        <v>15</v>
      </c>
    </row>
    <row r="5" spans="1:25" ht="15.75" customHeight="1" x14ac:dyDescent="0.3">
      <c r="A5" s="229">
        <v>2</v>
      </c>
      <c r="B5" s="230" t="s">
        <v>1323</v>
      </c>
      <c r="C5" s="230" t="s">
        <v>110</v>
      </c>
      <c r="D5" s="17">
        <v>88</v>
      </c>
      <c r="E5" s="231">
        <v>4</v>
      </c>
      <c r="F5" s="231">
        <v>181</v>
      </c>
      <c r="G5" s="232">
        <v>9</v>
      </c>
      <c r="V5" s="10"/>
      <c r="W5" s="10"/>
    </row>
    <row r="6" spans="1:25" ht="15.75" customHeight="1" x14ac:dyDescent="0.3">
      <c r="A6" s="233">
        <v>3</v>
      </c>
      <c r="B6" s="27" t="s">
        <v>1140</v>
      </c>
      <c r="C6" s="27" t="s">
        <v>38</v>
      </c>
      <c r="D6" s="23">
        <v>89</v>
      </c>
      <c r="E6" s="234">
        <v>5</v>
      </c>
      <c r="F6" s="28">
        <v>179</v>
      </c>
      <c r="G6" s="29">
        <v>8</v>
      </c>
      <c r="V6" s="10"/>
      <c r="W6" s="10"/>
    </row>
    <row r="7" spans="1:25" ht="15.75" customHeight="1" x14ac:dyDescent="0.3">
      <c r="A7" s="233">
        <v>5</v>
      </c>
      <c r="B7" s="27" t="s">
        <v>1324</v>
      </c>
      <c r="C7" s="27" t="s">
        <v>38</v>
      </c>
      <c r="D7" s="23">
        <v>85</v>
      </c>
      <c r="E7" s="234">
        <v>3</v>
      </c>
      <c r="F7" s="235">
        <v>176</v>
      </c>
      <c r="G7" s="236">
        <v>7</v>
      </c>
      <c r="H7" s="10"/>
      <c r="I7" s="10"/>
      <c r="J7" s="8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33">
        <v>1</v>
      </c>
      <c r="B8" s="237" t="s">
        <v>1153</v>
      </c>
      <c r="C8" s="237" t="s">
        <v>38</v>
      </c>
      <c r="D8" s="23">
        <v>83</v>
      </c>
      <c r="E8" s="234">
        <v>2</v>
      </c>
      <c r="F8" s="25">
        <v>164</v>
      </c>
      <c r="G8" s="26">
        <v>4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38">
        <v>4</v>
      </c>
      <c r="B9" s="31" t="s">
        <v>1143</v>
      </c>
      <c r="C9" s="31" t="s">
        <v>38</v>
      </c>
      <c r="D9" s="32">
        <v>76</v>
      </c>
      <c r="E9" s="239">
        <v>1</v>
      </c>
      <c r="F9" s="34">
        <v>151</v>
      </c>
      <c r="G9" s="35">
        <v>2</v>
      </c>
    </row>
    <row r="10" spans="1:25" ht="15.75" customHeight="1" x14ac:dyDescent="0.3">
      <c r="B10" s="10"/>
      <c r="C10" s="10"/>
    </row>
    <row r="11" spans="1:25" ht="15.75" customHeight="1" x14ac:dyDescent="0.3">
      <c r="B11" s="224" t="s">
        <v>1183</v>
      </c>
    </row>
    <row r="12" spans="1:25" ht="15.75" customHeight="1" x14ac:dyDescent="0.35">
      <c r="B12" s="240" t="s">
        <v>1184</v>
      </c>
    </row>
    <row r="13" spans="1:25" ht="15.75" customHeight="1" x14ac:dyDescent="0.3"/>
    <row r="14" spans="1:25" ht="15.75" customHeight="1" x14ac:dyDescent="0.3">
      <c r="B14" s="10" t="s">
        <v>1325</v>
      </c>
      <c r="C14" s="10"/>
      <c r="D14" s="10"/>
      <c r="E14" s="10"/>
      <c r="F14" s="37" t="s">
        <v>167</v>
      </c>
      <c r="G14" s="10"/>
    </row>
    <row r="15" spans="1:25" ht="15.75" customHeight="1" x14ac:dyDescent="0.3">
      <c r="B15" s="10" t="s">
        <v>168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CD90079-8643-4F26-B8AC-002436EEDA9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34104-2025-48EE-8CBD-1200726BD091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3" customWidth="1"/>
    <col min="2" max="3" width="20.7109375" style="223" customWidth="1"/>
    <col min="4" max="7" width="5" style="223" customWidth="1"/>
    <col min="8" max="8" width="1.7109375" style="223" customWidth="1"/>
    <col min="9" max="9" width="2.7109375" style="223" customWidth="1"/>
    <col min="10" max="11" width="20.7109375" style="223" customWidth="1"/>
    <col min="12" max="15" width="5" style="223" customWidth="1"/>
    <col min="16" max="25" width="11.7109375" style="223"/>
  </cols>
  <sheetData>
    <row r="1" spans="1:25" ht="18" x14ac:dyDescent="0.35">
      <c r="A1" s="222"/>
      <c r="B1" s="222" t="s">
        <v>1326</v>
      </c>
      <c r="C1" s="222"/>
      <c r="D1" s="3"/>
      <c r="E1" s="3"/>
      <c r="F1" s="3"/>
      <c r="G1" s="3"/>
      <c r="H1" s="3"/>
      <c r="I1" s="4" t="s">
        <v>1320</v>
      </c>
      <c r="J1" s="222"/>
      <c r="K1" s="3"/>
      <c r="L1" s="4"/>
      <c r="M1" s="222"/>
      <c r="N1" s="3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20.100000000000001" customHeight="1" x14ac:dyDescent="0.3">
      <c r="B2" s="5" t="s">
        <v>2</v>
      </c>
      <c r="C2" s="86" t="s">
        <v>3</v>
      </c>
      <c r="D2" s="86"/>
      <c r="E2" s="86"/>
      <c r="F2" s="86"/>
      <c r="G2" s="86"/>
    </row>
    <row r="3" spans="1:25" ht="15.75" customHeight="1" x14ac:dyDescent="0.3">
      <c r="A3" s="224"/>
      <c r="B3" s="224" t="s">
        <v>4</v>
      </c>
      <c r="C3" s="225" t="s">
        <v>1327</v>
      </c>
      <c r="D3" s="225"/>
      <c r="E3" s="225" t="s">
        <v>1328</v>
      </c>
      <c r="F3" s="224"/>
      <c r="G3" s="224"/>
      <c r="H3" s="224"/>
      <c r="Q3" s="224"/>
      <c r="R3" s="224"/>
      <c r="S3" s="224"/>
      <c r="T3" s="224"/>
      <c r="U3" s="224"/>
      <c r="V3" s="224"/>
      <c r="W3" s="224"/>
      <c r="X3" s="224"/>
      <c r="Y3" s="224"/>
    </row>
    <row r="4" spans="1:25" ht="15.75" customHeight="1" x14ac:dyDescent="0.3">
      <c r="A4" s="11">
        <v>1</v>
      </c>
      <c r="B4" s="226" t="s">
        <v>10</v>
      </c>
      <c r="C4" s="226" t="s">
        <v>11</v>
      </c>
      <c r="D4" s="227" t="s">
        <v>12</v>
      </c>
      <c r="E4" s="227" t="s">
        <v>13</v>
      </c>
      <c r="F4" s="227" t="s">
        <v>14</v>
      </c>
      <c r="G4" s="228" t="s">
        <v>15</v>
      </c>
    </row>
    <row r="5" spans="1:25" ht="15.75" customHeight="1" x14ac:dyDescent="0.3">
      <c r="A5" s="229">
        <v>5</v>
      </c>
      <c r="B5" s="16" t="s">
        <v>446</v>
      </c>
      <c r="C5" s="16" t="s">
        <v>63</v>
      </c>
      <c r="D5" s="17">
        <v>91</v>
      </c>
      <c r="E5" s="231">
        <v>10</v>
      </c>
      <c r="F5" s="231">
        <v>178</v>
      </c>
      <c r="G5" s="232">
        <v>19</v>
      </c>
    </row>
    <row r="6" spans="1:25" ht="15.75" customHeight="1" x14ac:dyDescent="0.3">
      <c r="A6" s="233">
        <v>3</v>
      </c>
      <c r="B6" s="27" t="s">
        <v>96</v>
      </c>
      <c r="C6" s="27" t="s">
        <v>63</v>
      </c>
      <c r="D6" s="23">
        <v>87</v>
      </c>
      <c r="E6" s="234">
        <v>8</v>
      </c>
      <c r="F6" s="28">
        <v>177</v>
      </c>
      <c r="G6" s="29">
        <v>18</v>
      </c>
    </row>
    <row r="7" spans="1:25" ht="15.75" customHeight="1" x14ac:dyDescent="0.3">
      <c r="A7" s="233">
        <v>8</v>
      </c>
      <c r="B7" s="237" t="s">
        <v>519</v>
      </c>
      <c r="C7" s="237" t="s">
        <v>494</v>
      </c>
      <c r="D7" s="23">
        <v>88</v>
      </c>
      <c r="E7" s="234">
        <v>9</v>
      </c>
      <c r="F7" s="235">
        <v>174</v>
      </c>
      <c r="G7" s="236">
        <v>17</v>
      </c>
      <c r="H7" s="10"/>
      <c r="I7" s="10"/>
      <c r="J7" s="8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33">
        <v>2</v>
      </c>
      <c r="B8" s="237" t="s">
        <v>62</v>
      </c>
      <c r="C8" s="237" t="s">
        <v>63</v>
      </c>
      <c r="D8" s="23">
        <v>87</v>
      </c>
      <c r="E8" s="234">
        <v>8</v>
      </c>
      <c r="F8" s="235">
        <v>172</v>
      </c>
      <c r="G8" s="236">
        <v>14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33">
        <v>6</v>
      </c>
      <c r="B9" s="27" t="s">
        <v>1324</v>
      </c>
      <c r="C9" s="27" t="s">
        <v>38</v>
      </c>
      <c r="D9" s="23">
        <v>86</v>
      </c>
      <c r="E9" s="234">
        <v>6</v>
      </c>
      <c r="F9" s="235">
        <v>172</v>
      </c>
      <c r="G9" s="236">
        <v>14</v>
      </c>
      <c r="V9" s="10"/>
      <c r="W9" s="10"/>
    </row>
    <row r="10" spans="1:25" ht="15.75" customHeight="1" x14ac:dyDescent="0.3">
      <c r="A10" s="233">
        <v>4</v>
      </c>
      <c r="B10" s="27" t="s">
        <v>1329</v>
      </c>
      <c r="C10" s="27" t="s">
        <v>38</v>
      </c>
      <c r="D10" s="23">
        <v>84</v>
      </c>
      <c r="E10" s="234">
        <v>5</v>
      </c>
      <c r="F10" s="28">
        <v>168</v>
      </c>
      <c r="G10" s="29">
        <v>9</v>
      </c>
    </row>
    <row r="11" spans="1:25" ht="15.75" customHeight="1" x14ac:dyDescent="0.3">
      <c r="A11" s="233">
        <v>1</v>
      </c>
      <c r="B11" s="237" t="s">
        <v>493</v>
      </c>
      <c r="C11" s="237" t="s">
        <v>494</v>
      </c>
      <c r="D11" s="23">
        <v>82</v>
      </c>
      <c r="E11" s="234">
        <v>3</v>
      </c>
      <c r="F11" s="25">
        <v>167</v>
      </c>
      <c r="G11" s="26">
        <v>9</v>
      </c>
    </row>
    <row r="12" spans="1:25" ht="15.75" customHeight="1" x14ac:dyDescent="0.3">
      <c r="A12" s="233">
        <v>7</v>
      </c>
      <c r="B12" s="237" t="s">
        <v>1330</v>
      </c>
      <c r="C12" s="237" t="s">
        <v>38</v>
      </c>
      <c r="D12" s="23">
        <v>83</v>
      </c>
      <c r="E12" s="234">
        <v>4</v>
      </c>
      <c r="F12" s="235">
        <v>144</v>
      </c>
      <c r="G12" s="236">
        <v>5</v>
      </c>
      <c r="V12" s="10"/>
      <c r="W12" s="10"/>
    </row>
    <row r="13" spans="1:25" ht="15.75" customHeight="1" x14ac:dyDescent="0.3">
      <c r="A13" s="233">
        <v>10</v>
      </c>
      <c r="B13" s="237" t="s">
        <v>202</v>
      </c>
      <c r="C13" s="237" t="s">
        <v>53</v>
      </c>
      <c r="D13" s="23">
        <v>78</v>
      </c>
      <c r="E13" s="234">
        <v>2</v>
      </c>
      <c r="F13" s="235">
        <v>151</v>
      </c>
      <c r="G13" s="236">
        <v>4</v>
      </c>
    </row>
    <row r="14" spans="1:25" ht="15.75" customHeight="1" x14ac:dyDescent="0.3">
      <c r="A14" s="238">
        <v>9</v>
      </c>
      <c r="B14" s="241" t="s">
        <v>1152</v>
      </c>
      <c r="C14" s="241" t="s">
        <v>494</v>
      </c>
      <c r="D14" s="32">
        <v>71</v>
      </c>
      <c r="E14" s="239">
        <v>1</v>
      </c>
      <c r="F14" s="242">
        <v>147</v>
      </c>
      <c r="G14" s="243">
        <v>4</v>
      </c>
    </row>
    <row r="15" spans="1:25" ht="15.75" customHeight="1" x14ac:dyDescent="0.3"/>
    <row r="16" spans="1:25" ht="15.75" customHeight="1" x14ac:dyDescent="0.3">
      <c r="B16" s="224" t="s">
        <v>1183</v>
      </c>
    </row>
    <row r="17" spans="2:7" ht="15.75" customHeight="1" x14ac:dyDescent="0.35">
      <c r="B17" s="240" t="s">
        <v>1184</v>
      </c>
    </row>
    <row r="18" spans="2:7" ht="15.75" customHeight="1" x14ac:dyDescent="0.3"/>
    <row r="19" spans="2:7" ht="15.75" customHeight="1" x14ac:dyDescent="0.3">
      <c r="B19" s="10" t="s">
        <v>1325</v>
      </c>
      <c r="C19" s="10"/>
      <c r="D19" s="10"/>
      <c r="E19" s="10"/>
      <c r="F19" s="37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932402AA-BD28-4B1A-A983-C20AC7AB2C9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2962-7E5D-41AC-B0EE-F98A8E3DD1A3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289</v>
      </c>
      <c r="B1" s="2"/>
      <c r="C1" s="2"/>
      <c r="D1" s="3"/>
      <c r="E1" s="3"/>
      <c r="F1" s="3"/>
      <c r="G1" s="55"/>
      <c r="H1" s="3"/>
      <c r="I1" s="4" t="s">
        <v>1</v>
      </c>
      <c r="J1" s="56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7"/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290</v>
      </c>
      <c r="B4" s="60"/>
      <c r="C4" s="61">
        <v>533</v>
      </c>
      <c r="D4" s="60"/>
      <c r="E4" s="62" t="s">
        <v>15</v>
      </c>
      <c r="F4" s="63">
        <f>SUM(F5:F7)</f>
        <v>525</v>
      </c>
      <c r="G4" s="64" t="s">
        <v>291</v>
      </c>
      <c r="H4" s="59" t="s">
        <v>292</v>
      </c>
      <c r="I4" s="60"/>
      <c r="J4" s="61">
        <v>508</v>
      </c>
      <c r="K4" s="60"/>
      <c r="L4" s="62" t="s">
        <v>15</v>
      </c>
      <c r="M4" s="63">
        <f>SUM(M5:M7)</f>
        <v>501</v>
      </c>
      <c r="N4"/>
    </row>
    <row r="5" spans="1:25" ht="15.75" customHeight="1" x14ac:dyDescent="0.3">
      <c r="A5" s="65" t="s">
        <v>75</v>
      </c>
      <c r="B5" s="66">
        <v>45</v>
      </c>
      <c r="C5" s="66">
        <v>46</v>
      </c>
      <c r="D5" s="66">
        <v>45</v>
      </c>
      <c r="E5" s="66">
        <v>42</v>
      </c>
      <c r="F5" s="67">
        <f>SUM(B5:E5)</f>
        <v>178</v>
      </c>
      <c r="G5"/>
      <c r="H5" s="65" t="s">
        <v>132</v>
      </c>
      <c r="I5" s="66">
        <v>41</v>
      </c>
      <c r="J5" s="66">
        <v>40</v>
      </c>
      <c r="K5" s="66">
        <v>42</v>
      </c>
      <c r="L5" s="66">
        <v>41</v>
      </c>
      <c r="M5" s="67">
        <f>SUM(I5:L5)</f>
        <v>164</v>
      </c>
      <c r="N5"/>
    </row>
    <row r="6" spans="1:25" ht="15.75" customHeight="1" x14ac:dyDescent="0.3">
      <c r="A6" s="68" t="s">
        <v>18</v>
      </c>
      <c r="B6" s="23">
        <v>40</v>
      </c>
      <c r="C6" s="23">
        <v>42</v>
      </c>
      <c r="D6" s="23">
        <v>45</v>
      </c>
      <c r="E6" s="23">
        <v>47</v>
      </c>
      <c r="F6" s="29">
        <f>SUM(B6:E6)</f>
        <v>174</v>
      </c>
      <c r="G6"/>
      <c r="H6" s="68" t="s">
        <v>62</v>
      </c>
      <c r="I6" s="23">
        <v>41</v>
      </c>
      <c r="J6" s="23">
        <v>41</v>
      </c>
      <c r="K6" s="23">
        <v>42</v>
      </c>
      <c r="L6" s="23">
        <v>43</v>
      </c>
      <c r="M6" s="29">
        <f>SUM(I6:L6)</f>
        <v>167</v>
      </c>
      <c r="N6"/>
    </row>
    <row r="7" spans="1:25" ht="15.75" customHeight="1" x14ac:dyDescent="0.3">
      <c r="A7" s="69" t="s">
        <v>35</v>
      </c>
      <c r="B7" s="32">
        <v>42</v>
      </c>
      <c r="C7" s="32">
        <v>45</v>
      </c>
      <c r="D7" s="32">
        <v>44</v>
      </c>
      <c r="E7" s="32">
        <v>42</v>
      </c>
      <c r="F7" s="35">
        <f>SUM(B7:E7)</f>
        <v>173</v>
      </c>
      <c r="G7"/>
      <c r="H7" s="69" t="s">
        <v>96</v>
      </c>
      <c r="I7" s="32">
        <v>44</v>
      </c>
      <c r="J7" s="32">
        <v>43</v>
      </c>
      <c r="K7" s="32">
        <v>40</v>
      </c>
      <c r="L7" s="32">
        <v>43</v>
      </c>
      <c r="M7" s="35">
        <f>SUM(I7:L7)</f>
        <v>170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59" t="s">
        <v>293</v>
      </c>
      <c r="B9" s="60"/>
      <c r="C9" s="61">
        <v>559</v>
      </c>
      <c r="D9" s="60"/>
      <c r="E9" s="62" t="s">
        <v>15</v>
      </c>
      <c r="F9" s="63">
        <f>SUM(F10:F12)</f>
        <v>566</v>
      </c>
      <c r="G9" s="64" t="s">
        <v>291</v>
      </c>
      <c r="H9" s="59" t="s">
        <v>294</v>
      </c>
      <c r="I9" s="60"/>
      <c r="J9" s="61">
        <v>500</v>
      </c>
      <c r="K9" s="60"/>
      <c r="L9" s="62" t="s">
        <v>15</v>
      </c>
      <c r="M9" s="63">
        <f>SUM(M10:M12)</f>
        <v>482</v>
      </c>
      <c r="N9"/>
    </row>
    <row r="10" spans="1:25" ht="15.75" customHeight="1" x14ac:dyDescent="0.3">
      <c r="A10" s="65" t="s">
        <v>16</v>
      </c>
      <c r="B10" s="66">
        <v>48</v>
      </c>
      <c r="C10" s="66">
        <v>47</v>
      </c>
      <c r="D10" s="66">
        <v>49</v>
      </c>
      <c r="E10" s="66">
        <v>48</v>
      </c>
      <c r="F10" s="67">
        <f>SUM(B10:E10)</f>
        <v>192</v>
      </c>
      <c r="G10"/>
      <c r="H10" s="65" t="s">
        <v>92</v>
      </c>
      <c r="I10" s="66">
        <v>43</v>
      </c>
      <c r="J10" s="66">
        <v>40</v>
      </c>
      <c r="K10" s="66">
        <v>42</v>
      </c>
      <c r="L10" s="66">
        <v>44</v>
      </c>
      <c r="M10" s="67">
        <f>SUM(I10:L10)</f>
        <v>169</v>
      </c>
      <c r="N10"/>
    </row>
    <row r="11" spans="1:25" ht="15.75" customHeight="1" x14ac:dyDescent="0.3">
      <c r="A11" s="68" t="s">
        <v>32</v>
      </c>
      <c r="B11" s="23">
        <v>45</v>
      </c>
      <c r="C11" s="23">
        <v>47</v>
      </c>
      <c r="D11" s="23">
        <v>48</v>
      </c>
      <c r="E11" s="23">
        <v>44</v>
      </c>
      <c r="F11" s="29">
        <f>SUM(B11:E11)</f>
        <v>184</v>
      </c>
      <c r="G11"/>
      <c r="H11" s="68" t="s">
        <v>130</v>
      </c>
      <c r="I11" s="23">
        <v>38</v>
      </c>
      <c r="J11" s="23">
        <v>39</v>
      </c>
      <c r="K11" s="23">
        <v>39</v>
      </c>
      <c r="L11" s="23">
        <v>36</v>
      </c>
      <c r="M11" s="29">
        <f>SUM(I11:L11)</f>
        <v>152</v>
      </c>
      <c r="N11"/>
    </row>
    <row r="12" spans="1:25" ht="15.75" customHeight="1" x14ac:dyDescent="0.3">
      <c r="A12" s="69" t="s">
        <v>24</v>
      </c>
      <c r="B12" s="32">
        <v>49</v>
      </c>
      <c r="C12" s="32">
        <v>47</v>
      </c>
      <c r="D12" s="32">
        <v>47</v>
      </c>
      <c r="E12" s="32">
        <v>47</v>
      </c>
      <c r="F12" s="35">
        <f>SUM(B12:E12)</f>
        <v>190</v>
      </c>
      <c r="G12"/>
      <c r="H12" s="69" t="s">
        <v>124</v>
      </c>
      <c r="I12" s="32">
        <v>44</v>
      </c>
      <c r="J12" s="32">
        <v>38</v>
      </c>
      <c r="K12" s="32">
        <v>38</v>
      </c>
      <c r="L12" s="32">
        <v>41</v>
      </c>
      <c r="M12" s="35">
        <f>SUM(I12:L12)</f>
        <v>161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9" t="s">
        <v>295</v>
      </c>
      <c r="B14" s="60"/>
      <c r="C14" s="61">
        <v>506</v>
      </c>
      <c r="D14" s="60"/>
      <c r="E14" s="62" t="s">
        <v>15</v>
      </c>
      <c r="F14" s="63">
        <f>SUM(F15:F17)</f>
        <v>530</v>
      </c>
      <c r="G14" s="64" t="s">
        <v>291</v>
      </c>
      <c r="H14" s="59" t="s">
        <v>296</v>
      </c>
      <c r="I14" s="60"/>
      <c r="J14" s="61">
        <v>525</v>
      </c>
      <c r="K14" s="60"/>
      <c r="L14" s="62" t="s">
        <v>15</v>
      </c>
      <c r="M14" s="63">
        <f>SUM(M15:M17)</f>
        <v>522</v>
      </c>
      <c r="N14"/>
    </row>
    <row r="15" spans="1:25" ht="15.75" customHeight="1" x14ac:dyDescent="0.3">
      <c r="A15" s="65" t="s">
        <v>25</v>
      </c>
      <c r="B15" s="66">
        <v>45</v>
      </c>
      <c r="C15" s="66">
        <v>43</v>
      </c>
      <c r="D15" s="66">
        <v>44</v>
      </c>
      <c r="E15" s="66">
        <v>46</v>
      </c>
      <c r="F15" s="67">
        <f>SUM(B15:E15)</f>
        <v>178</v>
      </c>
      <c r="G15"/>
      <c r="H15" s="65" t="s">
        <v>105</v>
      </c>
      <c r="I15" s="66">
        <v>43</v>
      </c>
      <c r="J15" s="66">
        <v>45</v>
      </c>
      <c r="K15" s="66">
        <v>45</v>
      </c>
      <c r="L15" s="66">
        <v>41</v>
      </c>
      <c r="M15" s="67">
        <f>SUM(I15:L15)</f>
        <v>174</v>
      </c>
      <c r="N15"/>
    </row>
    <row r="16" spans="1:25" ht="15.75" customHeight="1" x14ac:dyDescent="0.3">
      <c r="A16" s="68" t="s">
        <v>151</v>
      </c>
      <c r="B16" s="23">
        <v>43</v>
      </c>
      <c r="C16" s="23">
        <v>43</v>
      </c>
      <c r="D16" s="23">
        <v>40</v>
      </c>
      <c r="E16" s="23">
        <v>41</v>
      </c>
      <c r="F16" s="29">
        <f>SUM(B16:E16)</f>
        <v>167</v>
      </c>
      <c r="G16"/>
      <c r="H16" s="68" t="s">
        <v>56</v>
      </c>
      <c r="I16" s="23">
        <v>48</v>
      </c>
      <c r="J16" s="23">
        <v>46</v>
      </c>
      <c r="K16" s="23">
        <v>42</v>
      </c>
      <c r="L16" s="23">
        <v>48</v>
      </c>
      <c r="M16" s="29">
        <f>SUM(I16:L16)</f>
        <v>184</v>
      </c>
      <c r="N16"/>
    </row>
    <row r="17" spans="1:20" ht="15.75" customHeight="1" x14ac:dyDescent="0.3">
      <c r="A17" s="69" t="s">
        <v>118</v>
      </c>
      <c r="B17" s="32">
        <v>45</v>
      </c>
      <c r="C17" s="32">
        <v>46</v>
      </c>
      <c r="D17" s="32">
        <v>48</v>
      </c>
      <c r="E17" s="32">
        <v>46</v>
      </c>
      <c r="F17" s="35">
        <f>SUM(B17:E17)</f>
        <v>185</v>
      </c>
      <c r="G17"/>
      <c r="H17" s="69" t="s">
        <v>44</v>
      </c>
      <c r="I17" s="32">
        <v>40</v>
      </c>
      <c r="J17" s="32">
        <v>42</v>
      </c>
      <c r="K17" s="32">
        <v>41</v>
      </c>
      <c r="L17" s="32">
        <v>41</v>
      </c>
      <c r="M17" s="35">
        <f>SUM(I17:L17)</f>
        <v>164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1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302</v>
      </c>
      <c r="H20" s="72" t="s">
        <v>293</v>
      </c>
      <c r="I20" s="24">
        <v>2</v>
      </c>
      <c r="J20" s="24">
        <v>2</v>
      </c>
      <c r="K20" s="24"/>
      <c r="L20" s="24"/>
      <c r="M20" s="24">
        <v>1116</v>
      </c>
      <c r="N20" s="67">
        <v>4</v>
      </c>
    </row>
    <row r="21" spans="1:20" ht="15.75" customHeight="1" x14ac:dyDescent="0.3">
      <c r="B21" s="73" t="s">
        <v>303</v>
      </c>
      <c r="H21" s="68" t="s">
        <v>290</v>
      </c>
      <c r="I21" s="25">
        <v>2</v>
      </c>
      <c r="J21" s="25">
        <v>2</v>
      </c>
      <c r="K21" s="25"/>
      <c r="L21" s="25"/>
      <c r="M21" s="25">
        <v>1059</v>
      </c>
      <c r="N21" s="26">
        <v>4</v>
      </c>
    </row>
    <row r="22" spans="1:20" ht="15.75" customHeight="1" x14ac:dyDescent="0.3">
      <c r="B22" s="9" t="s">
        <v>304</v>
      </c>
      <c r="H22" s="68" t="s">
        <v>295</v>
      </c>
      <c r="I22" s="28">
        <v>2</v>
      </c>
      <c r="J22" s="28">
        <v>2</v>
      </c>
      <c r="K22" s="28"/>
      <c r="L22" s="28"/>
      <c r="M22" s="28">
        <v>1046</v>
      </c>
      <c r="N22" s="29">
        <v>4</v>
      </c>
    </row>
    <row r="23" spans="1:20" ht="15.75" customHeight="1" x14ac:dyDescent="0.3">
      <c r="H23" s="68" t="s">
        <v>296</v>
      </c>
      <c r="I23" s="28">
        <v>2</v>
      </c>
      <c r="J23" s="28"/>
      <c r="K23" s="28"/>
      <c r="L23" s="28">
        <v>2</v>
      </c>
      <c r="M23" s="28">
        <v>1027</v>
      </c>
      <c r="N23" s="29">
        <v>0</v>
      </c>
    </row>
    <row r="24" spans="1:20" ht="15.75" customHeight="1" x14ac:dyDescent="0.3">
      <c r="H24" s="68" t="s">
        <v>292</v>
      </c>
      <c r="I24" s="28">
        <v>2</v>
      </c>
      <c r="J24" s="28"/>
      <c r="K24" s="28"/>
      <c r="L24" s="28">
        <v>2</v>
      </c>
      <c r="M24" s="28">
        <v>1004</v>
      </c>
      <c r="N24" s="29">
        <v>0</v>
      </c>
    </row>
    <row r="25" spans="1:20" ht="15.75" customHeight="1" x14ac:dyDescent="0.3">
      <c r="H25" s="69" t="s">
        <v>294</v>
      </c>
      <c r="I25" s="34">
        <v>2</v>
      </c>
      <c r="J25" s="34"/>
      <c r="K25" s="34"/>
      <c r="L25" s="34">
        <v>2</v>
      </c>
      <c r="M25" s="34">
        <v>988</v>
      </c>
      <c r="N25" s="35">
        <v>0</v>
      </c>
    </row>
    <row r="26" spans="1:20" ht="15.75" customHeight="1" x14ac:dyDescent="0.3">
      <c r="H26" s="74"/>
    </row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7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9" t="s">
        <v>305</v>
      </c>
      <c r="B30" s="60"/>
      <c r="C30" s="61">
        <v>497</v>
      </c>
      <c r="D30" s="60"/>
      <c r="E30" s="62" t="s">
        <v>15</v>
      </c>
      <c r="F30" s="63">
        <f>SUM(F31:F33)</f>
        <v>484</v>
      </c>
      <c r="G30" s="64" t="s">
        <v>291</v>
      </c>
      <c r="H30" s="59" t="s">
        <v>306</v>
      </c>
      <c r="I30" s="60"/>
      <c r="J30" s="61">
        <v>478</v>
      </c>
      <c r="K30" s="60"/>
      <c r="L30" s="62" t="s">
        <v>15</v>
      </c>
      <c r="M30" s="63">
        <f>SUM(M31:M33)</f>
        <v>470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65" t="s">
        <v>134</v>
      </c>
      <c r="B31" s="66">
        <v>38</v>
      </c>
      <c r="C31" s="66">
        <v>37</v>
      </c>
      <c r="D31" s="66">
        <v>35</v>
      </c>
      <c r="E31" s="66">
        <v>39</v>
      </c>
      <c r="F31" s="67">
        <f>SUM(B31:E31)</f>
        <v>149</v>
      </c>
      <c r="G31"/>
      <c r="H31" s="65" t="s">
        <v>187</v>
      </c>
      <c r="I31" s="66">
        <v>35</v>
      </c>
      <c r="J31" s="66">
        <v>37</v>
      </c>
      <c r="K31" s="66">
        <v>41</v>
      </c>
      <c r="L31" s="66">
        <v>44</v>
      </c>
      <c r="M31" s="67">
        <f>SUM(I31:L31)</f>
        <v>157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68" t="s">
        <v>123</v>
      </c>
      <c r="B32" s="23">
        <v>44</v>
      </c>
      <c r="C32" s="23">
        <v>37</v>
      </c>
      <c r="D32" s="23">
        <v>39</v>
      </c>
      <c r="E32" s="23">
        <v>42</v>
      </c>
      <c r="F32" s="29">
        <f>SUM(B32:E32)</f>
        <v>162</v>
      </c>
      <c r="G32"/>
      <c r="H32" s="68" t="s">
        <v>181</v>
      </c>
      <c r="I32" s="23">
        <v>39</v>
      </c>
      <c r="J32" s="23">
        <v>37</v>
      </c>
      <c r="K32" s="23">
        <v>43</v>
      </c>
      <c r="L32" s="23">
        <v>42</v>
      </c>
      <c r="M32" s="29">
        <f>SUM(I32:L32)</f>
        <v>161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69" t="s">
        <v>117</v>
      </c>
      <c r="B33" s="32">
        <v>42</v>
      </c>
      <c r="C33" s="32">
        <v>45</v>
      </c>
      <c r="D33" s="32">
        <v>41</v>
      </c>
      <c r="E33" s="32">
        <v>45</v>
      </c>
      <c r="F33" s="35">
        <f>SUM(B33:E33)</f>
        <v>173</v>
      </c>
      <c r="G33"/>
      <c r="H33" s="69" t="s">
        <v>191</v>
      </c>
      <c r="I33" s="32">
        <v>35</v>
      </c>
      <c r="J33" s="32">
        <v>42</v>
      </c>
      <c r="K33" s="32">
        <v>38</v>
      </c>
      <c r="L33" s="32">
        <v>37</v>
      </c>
      <c r="M33" s="35">
        <f>SUM(I33:L33)</f>
        <v>152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59" t="s">
        <v>307</v>
      </c>
      <c r="B35" s="60"/>
      <c r="C35" s="61">
        <v>482</v>
      </c>
      <c r="D35" s="60"/>
      <c r="E35" s="62" t="s">
        <v>15</v>
      </c>
      <c r="F35" s="63">
        <f>SUM(F36:F38)</f>
        <v>492</v>
      </c>
      <c r="G35" s="64" t="s">
        <v>291</v>
      </c>
      <c r="H35" s="59" t="s">
        <v>308</v>
      </c>
      <c r="I35" s="60"/>
      <c r="J35" s="61">
        <v>486</v>
      </c>
      <c r="K35" s="60"/>
      <c r="L35" s="62" t="s">
        <v>15</v>
      </c>
      <c r="M35" s="63">
        <f>SUM(M36:M38)</f>
        <v>477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65" t="s">
        <v>213</v>
      </c>
      <c r="B36" s="66">
        <v>38</v>
      </c>
      <c r="C36" s="66">
        <v>34</v>
      </c>
      <c r="D36" s="66">
        <v>38</v>
      </c>
      <c r="E36" s="66">
        <v>39</v>
      </c>
      <c r="F36" s="67">
        <f>SUM(B36:E36)</f>
        <v>149</v>
      </c>
      <c r="G36"/>
      <c r="H36" s="65" t="s">
        <v>219</v>
      </c>
      <c r="I36" s="66">
        <v>30</v>
      </c>
      <c r="J36" s="66">
        <v>33</v>
      </c>
      <c r="K36" s="66">
        <v>35</v>
      </c>
      <c r="L36" s="66">
        <v>36</v>
      </c>
      <c r="M36" s="67">
        <f>SUM(I36:L36)</f>
        <v>134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68" t="s">
        <v>52</v>
      </c>
      <c r="B37" s="23">
        <v>46</v>
      </c>
      <c r="C37" s="23">
        <v>43</v>
      </c>
      <c r="D37" s="23">
        <v>46</v>
      </c>
      <c r="E37" s="23">
        <v>46</v>
      </c>
      <c r="F37" s="29">
        <f>SUM(B37:E37)</f>
        <v>181</v>
      </c>
      <c r="G37"/>
      <c r="H37" s="68" t="s">
        <v>33</v>
      </c>
      <c r="I37" s="23">
        <v>45</v>
      </c>
      <c r="J37" s="23">
        <v>45</v>
      </c>
      <c r="K37" s="23">
        <v>48</v>
      </c>
      <c r="L37" s="23">
        <v>50</v>
      </c>
      <c r="M37" s="29">
        <f>SUM(I37:L37)</f>
        <v>188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69" t="s">
        <v>202</v>
      </c>
      <c r="B38" s="32">
        <v>38</v>
      </c>
      <c r="C38" s="32">
        <v>44</v>
      </c>
      <c r="D38" s="32">
        <v>36</v>
      </c>
      <c r="E38" s="32">
        <v>44</v>
      </c>
      <c r="F38" s="35">
        <f>SUM(B38:E38)</f>
        <v>162</v>
      </c>
      <c r="G38"/>
      <c r="H38" s="69" t="s">
        <v>215</v>
      </c>
      <c r="I38" s="32">
        <v>41</v>
      </c>
      <c r="J38" s="32">
        <v>36</v>
      </c>
      <c r="K38" s="32">
        <v>42</v>
      </c>
      <c r="L38" s="32">
        <v>36</v>
      </c>
      <c r="M38" s="35">
        <f>SUM(I38:L38)</f>
        <v>155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59" t="s">
        <v>309</v>
      </c>
      <c r="B40" s="60"/>
      <c r="C40" s="61">
        <v>494</v>
      </c>
      <c r="D40" s="60"/>
      <c r="E40" s="62" t="s">
        <v>15</v>
      </c>
      <c r="F40" s="63">
        <f>SUM(F41:F43)</f>
        <v>485</v>
      </c>
      <c r="G40" s="64" t="s">
        <v>291</v>
      </c>
      <c r="H40" s="59" t="s">
        <v>310</v>
      </c>
      <c r="I40" s="60"/>
      <c r="J40" s="61">
        <v>494</v>
      </c>
      <c r="K40" s="60"/>
      <c r="L40" s="62" t="s">
        <v>15</v>
      </c>
      <c r="M40" s="63">
        <f>SUM(M41:M43)</f>
        <v>520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65" t="s">
        <v>153</v>
      </c>
      <c r="B41" s="66">
        <v>37</v>
      </c>
      <c r="C41" s="66">
        <v>41</v>
      </c>
      <c r="D41" s="66">
        <v>43</v>
      </c>
      <c r="E41" s="66">
        <v>43</v>
      </c>
      <c r="F41" s="67">
        <f>SUM(B41:E41)</f>
        <v>164</v>
      </c>
      <c r="G41"/>
      <c r="H41" s="65" t="s">
        <v>146</v>
      </c>
      <c r="I41" s="66">
        <v>45</v>
      </c>
      <c r="J41" s="66">
        <v>43</v>
      </c>
      <c r="K41" s="66">
        <v>41</v>
      </c>
      <c r="L41" s="66">
        <v>42</v>
      </c>
      <c r="M41" s="67">
        <f>SUM(I41:L41)</f>
        <v>171</v>
      </c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68" t="s">
        <v>133</v>
      </c>
      <c r="B42" s="23">
        <v>39</v>
      </c>
      <c r="C42" s="23">
        <v>38</v>
      </c>
      <c r="D42" s="23">
        <v>39</v>
      </c>
      <c r="E42" s="23">
        <v>40</v>
      </c>
      <c r="F42" s="29">
        <f>SUM(B42:E42)</f>
        <v>156</v>
      </c>
      <c r="G42"/>
      <c r="H42" s="68" t="s">
        <v>176</v>
      </c>
      <c r="I42" s="23">
        <v>43</v>
      </c>
      <c r="J42" s="23">
        <v>43</v>
      </c>
      <c r="K42" s="23">
        <v>44</v>
      </c>
      <c r="L42" s="23">
        <v>40</v>
      </c>
      <c r="M42" s="29">
        <f>SUM(I42:L42)</f>
        <v>170</v>
      </c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69" t="s">
        <v>126</v>
      </c>
      <c r="B43" s="32">
        <v>41</v>
      </c>
      <c r="C43" s="32">
        <v>41</v>
      </c>
      <c r="D43" s="32">
        <v>39</v>
      </c>
      <c r="E43" s="32">
        <v>44</v>
      </c>
      <c r="F43" s="35">
        <f>SUM(B43:E43)</f>
        <v>165</v>
      </c>
      <c r="G43"/>
      <c r="H43" s="69" t="s">
        <v>64</v>
      </c>
      <c r="I43" s="32">
        <v>46</v>
      </c>
      <c r="J43" s="32">
        <v>44</v>
      </c>
      <c r="K43" s="32">
        <v>44</v>
      </c>
      <c r="L43" s="32">
        <v>45</v>
      </c>
      <c r="M43" s="35">
        <f>SUM(I43:L43)</f>
        <v>179</v>
      </c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1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311</v>
      </c>
      <c r="H46" s="78" t="s">
        <v>310</v>
      </c>
      <c r="I46" s="66">
        <v>2</v>
      </c>
      <c r="J46" s="66">
        <v>2</v>
      </c>
      <c r="K46" s="66"/>
      <c r="L46" s="66"/>
      <c r="M46" s="66">
        <v>1037</v>
      </c>
      <c r="N46" s="79">
        <v>4</v>
      </c>
      <c r="O46" s="40"/>
      <c r="P46" s="40"/>
    </row>
    <row r="47" spans="1:20" ht="15.75" customHeight="1" x14ac:dyDescent="0.3">
      <c r="B47" s="80" t="s">
        <v>312</v>
      </c>
      <c r="H47" s="81" t="s">
        <v>307</v>
      </c>
      <c r="I47" s="23">
        <v>2</v>
      </c>
      <c r="J47" s="23">
        <v>2</v>
      </c>
      <c r="K47" s="23"/>
      <c r="L47" s="23"/>
      <c r="M47" s="23">
        <v>994</v>
      </c>
      <c r="N47" s="46">
        <v>4</v>
      </c>
      <c r="O47" s="40"/>
      <c r="P47" s="40"/>
    </row>
    <row r="48" spans="1:20" ht="15.75" customHeight="1" x14ac:dyDescent="0.3">
      <c r="B48" s="9" t="s">
        <v>304</v>
      </c>
      <c r="H48" s="81" t="s">
        <v>305</v>
      </c>
      <c r="I48" s="23">
        <v>2</v>
      </c>
      <c r="J48" s="23">
        <v>1</v>
      </c>
      <c r="K48" s="23"/>
      <c r="L48" s="23">
        <v>1</v>
      </c>
      <c r="M48" s="23">
        <v>980</v>
      </c>
      <c r="N48" s="46">
        <v>2</v>
      </c>
      <c r="O48" s="40"/>
      <c r="P48" s="40"/>
    </row>
    <row r="49" spans="1:16" ht="15.75" customHeight="1" x14ac:dyDescent="0.3">
      <c r="H49" s="81" t="s">
        <v>309</v>
      </c>
      <c r="I49" s="23">
        <v>2</v>
      </c>
      <c r="J49" s="23">
        <v>1</v>
      </c>
      <c r="K49" s="23"/>
      <c r="L49" s="23">
        <v>1</v>
      </c>
      <c r="M49" s="23">
        <v>964</v>
      </c>
      <c r="N49" s="46">
        <v>2</v>
      </c>
      <c r="O49" s="40"/>
      <c r="P49" s="40"/>
    </row>
    <row r="50" spans="1:16" ht="15.75" customHeight="1" x14ac:dyDescent="0.3">
      <c r="H50" s="81" t="s">
        <v>308</v>
      </c>
      <c r="I50" s="23">
        <v>2</v>
      </c>
      <c r="J50" s="23"/>
      <c r="K50" s="23"/>
      <c r="L50" s="23">
        <v>2</v>
      </c>
      <c r="M50" s="23">
        <v>943</v>
      </c>
      <c r="N50" s="46">
        <v>0</v>
      </c>
      <c r="O50" s="40"/>
      <c r="P50" s="40"/>
    </row>
    <row r="51" spans="1:16" ht="15.75" customHeight="1" x14ac:dyDescent="0.3">
      <c r="H51" s="82" t="s">
        <v>306</v>
      </c>
      <c r="I51" s="32">
        <v>2</v>
      </c>
      <c r="J51" s="32"/>
      <c r="K51" s="32"/>
      <c r="L51" s="32">
        <v>2</v>
      </c>
      <c r="M51" s="32">
        <v>939</v>
      </c>
      <c r="N51" s="49">
        <v>0</v>
      </c>
      <c r="O51" s="40"/>
      <c r="P51" s="40"/>
    </row>
    <row r="52" spans="1:16" ht="15.75" customHeight="1" x14ac:dyDescent="0.3"/>
    <row r="53" spans="1:16" ht="15.75" customHeight="1" x14ac:dyDescent="0.3">
      <c r="A53" s="10" t="s">
        <v>166</v>
      </c>
      <c r="E53" s="36"/>
      <c r="G53" s="83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9E2E87EA-194C-4550-95ED-7280D0327FA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57A2-6406-4742-A831-E456F4E0521D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3" customWidth="1"/>
    <col min="2" max="3" width="20.7109375" style="223" customWidth="1"/>
    <col min="4" max="7" width="5" style="223" customWidth="1"/>
    <col min="8" max="8" width="1.7109375" style="223" customWidth="1"/>
    <col min="9" max="9" width="2.7109375" style="223" customWidth="1"/>
    <col min="10" max="11" width="20.7109375" style="223" customWidth="1"/>
    <col min="12" max="15" width="5" style="223" customWidth="1"/>
    <col min="16" max="25" width="11.7109375" style="223"/>
  </cols>
  <sheetData>
    <row r="1" spans="1:25" ht="18" x14ac:dyDescent="0.35">
      <c r="A1" s="222"/>
      <c r="B1" s="222" t="s">
        <v>1326</v>
      </c>
      <c r="C1" s="222"/>
      <c r="D1" s="3"/>
      <c r="E1" s="3"/>
      <c r="F1" s="3" t="s">
        <v>278</v>
      </c>
      <c r="G1" s="3"/>
      <c r="H1" s="3"/>
      <c r="I1" s="4" t="s">
        <v>1320</v>
      </c>
      <c r="J1" s="222"/>
      <c r="K1" s="3"/>
      <c r="L1" s="4"/>
      <c r="M1" s="222"/>
      <c r="N1" s="3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20.100000000000001" customHeight="1" x14ac:dyDescent="0.35">
      <c r="B2" s="5" t="s">
        <v>2</v>
      </c>
      <c r="C2" s="39" t="s">
        <v>3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224"/>
      <c r="B3" s="224" t="s">
        <v>4</v>
      </c>
      <c r="C3" s="225" t="s">
        <v>1331</v>
      </c>
      <c r="D3" s="225"/>
      <c r="E3" s="225" t="s">
        <v>1332</v>
      </c>
      <c r="F3" s="224"/>
      <c r="G3" s="224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226" t="s">
        <v>10</v>
      </c>
      <c r="C4" s="226" t="s">
        <v>11</v>
      </c>
      <c r="D4" s="227" t="s">
        <v>12</v>
      </c>
      <c r="E4" s="227" t="s">
        <v>13</v>
      </c>
      <c r="F4" s="227" t="s">
        <v>14</v>
      </c>
      <c r="G4" s="228" t="s">
        <v>15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446</v>
      </c>
      <c r="C5" s="42" t="s">
        <v>63</v>
      </c>
      <c r="D5" s="17">
        <v>91</v>
      </c>
      <c r="E5" s="231">
        <v>6</v>
      </c>
      <c r="F5" s="17">
        <v>178</v>
      </c>
      <c r="G5" s="43">
        <v>11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2</v>
      </c>
      <c r="B6" s="45" t="s">
        <v>96</v>
      </c>
      <c r="C6" s="45" t="s">
        <v>63</v>
      </c>
      <c r="D6" s="23">
        <v>87</v>
      </c>
      <c r="E6" s="235">
        <v>5</v>
      </c>
      <c r="F6" s="23">
        <v>177</v>
      </c>
      <c r="G6" s="46">
        <v>11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3">
        <v>1</v>
      </c>
      <c r="B7" s="237" t="s">
        <v>62</v>
      </c>
      <c r="C7" s="237" t="s">
        <v>63</v>
      </c>
      <c r="D7" s="235">
        <v>87</v>
      </c>
      <c r="E7" s="235">
        <v>5</v>
      </c>
      <c r="F7" s="25">
        <v>172</v>
      </c>
      <c r="G7" s="26">
        <v>8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3">
        <v>5</v>
      </c>
      <c r="B8" s="45" t="s">
        <v>1324</v>
      </c>
      <c r="C8" s="45" t="s">
        <v>38</v>
      </c>
      <c r="D8" s="23">
        <v>86</v>
      </c>
      <c r="E8" s="235">
        <v>3</v>
      </c>
      <c r="F8" s="23">
        <v>172</v>
      </c>
      <c r="G8" s="46">
        <v>7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3">
        <v>3</v>
      </c>
      <c r="B9" s="45" t="s">
        <v>1329</v>
      </c>
      <c r="C9" s="45" t="s">
        <v>38</v>
      </c>
      <c r="D9" s="23">
        <v>84</v>
      </c>
      <c r="E9" s="235">
        <v>2</v>
      </c>
      <c r="F9" s="23">
        <v>168</v>
      </c>
      <c r="G9" s="46">
        <v>4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7">
        <v>6</v>
      </c>
      <c r="B10" s="48" t="s">
        <v>202</v>
      </c>
      <c r="C10" s="48" t="s">
        <v>53</v>
      </c>
      <c r="D10" s="32">
        <v>78</v>
      </c>
      <c r="E10" s="242">
        <v>1</v>
      </c>
      <c r="F10" s="32">
        <v>151</v>
      </c>
      <c r="G10" s="49">
        <v>2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154" t="s">
        <v>1183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5">
      <c r="A13" s="40"/>
      <c r="B13" s="155" t="s">
        <v>1184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10" t="s">
        <v>277</v>
      </c>
      <c r="C15" s="10"/>
      <c r="D15" s="10"/>
      <c r="E15" s="10"/>
      <c r="F15" s="37" t="s">
        <v>167</v>
      </c>
      <c r="G15" s="1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10" t="s">
        <v>168</v>
      </c>
      <c r="C16" s="10"/>
      <c r="D16" s="10"/>
      <c r="E16" s="10"/>
      <c r="F16" s="10"/>
      <c r="G16" s="1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FF93B984-82E7-4807-854B-4C6D4618D3A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0D9F-058F-445A-B27E-2D960CC5E42B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3" customWidth="1"/>
    <col min="2" max="3" width="20.7109375" style="223" customWidth="1"/>
    <col min="4" max="7" width="5" style="223" customWidth="1"/>
    <col min="8" max="8" width="1.7109375" style="223" customWidth="1"/>
    <col min="9" max="9" width="2.7109375" style="223" customWidth="1"/>
    <col min="10" max="11" width="20.7109375" style="223" customWidth="1"/>
    <col min="12" max="15" width="5" style="223" customWidth="1"/>
    <col min="16" max="25" width="11.7109375" style="223"/>
  </cols>
  <sheetData>
    <row r="1" spans="1:25" ht="18" x14ac:dyDescent="0.35">
      <c r="A1" s="222"/>
      <c r="B1" s="222" t="s">
        <v>1333</v>
      </c>
      <c r="C1" s="222"/>
      <c r="D1" s="3"/>
      <c r="E1" s="3"/>
      <c r="F1" s="3"/>
      <c r="G1" s="3"/>
      <c r="H1" s="3"/>
      <c r="I1" s="4" t="s">
        <v>1320</v>
      </c>
      <c r="J1" s="222"/>
      <c r="K1" s="3"/>
      <c r="L1" s="4"/>
      <c r="M1" s="222"/>
      <c r="N1" s="3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20.100000000000001" customHeight="1" x14ac:dyDescent="0.3">
      <c r="B2" s="5" t="s">
        <v>2</v>
      </c>
      <c r="C2" s="86" t="s">
        <v>3</v>
      </c>
      <c r="D2" s="86"/>
      <c r="E2" s="86"/>
      <c r="F2" s="86"/>
      <c r="G2" s="86"/>
    </row>
    <row r="3" spans="1:25" ht="15.75" customHeight="1" x14ac:dyDescent="0.3">
      <c r="A3" s="224"/>
      <c r="B3" s="224" t="s">
        <v>4</v>
      </c>
      <c r="C3" s="225" t="s">
        <v>1334</v>
      </c>
      <c r="D3" s="225"/>
      <c r="E3" s="225" t="s">
        <v>1335</v>
      </c>
      <c r="F3" s="224"/>
      <c r="G3" s="224"/>
      <c r="H3" s="224"/>
      <c r="Q3" s="224"/>
      <c r="R3" s="224"/>
      <c r="S3" s="224"/>
      <c r="T3" s="224"/>
      <c r="U3" s="224"/>
      <c r="V3" s="224"/>
      <c r="W3" s="224"/>
      <c r="X3" s="224"/>
      <c r="Y3" s="224"/>
    </row>
    <row r="4" spans="1:25" ht="15.75" customHeight="1" x14ac:dyDescent="0.3">
      <c r="A4" s="11">
        <v>1</v>
      </c>
      <c r="B4" s="226" t="s">
        <v>10</v>
      </c>
      <c r="C4" s="226" t="s">
        <v>11</v>
      </c>
      <c r="D4" s="227" t="s">
        <v>12</v>
      </c>
      <c r="E4" s="227" t="s">
        <v>13</v>
      </c>
      <c r="F4" s="227" t="s">
        <v>14</v>
      </c>
      <c r="G4" s="228" t="s">
        <v>15</v>
      </c>
    </row>
    <row r="5" spans="1:25" ht="15.75" customHeight="1" x14ac:dyDescent="0.3">
      <c r="A5" s="229">
        <v>8</v>
      </c>
      <c r="B5" s="230" t="s">
        <v>1018</v>
      </c>
      <c r="C5" s="230" t="s">
        <v>498</v>
      </c>
      <c r="D5" s="17">
        <v>82</v>
      </c>
      <c r="E5" s="231">
        <v>10</v>
      </c>
      <c r="F5" s="231">
        <v>165</v>
      </c>
      <c r="G5" s="232">
        <v>19</v>
      </c>
    </row>
    <row r="6" spans="1:25" ht="15.75" customHeight="1" x14ac:dyDescent="0.3">
      <c r="A6" s="233">
        <v>7</v>
      </c>
      <c r="B6" s="237" t="s">
        <v>585</v>
      </c>
      <c r="C6" s="237" t="s">
        <v>586</v>
      </c>
      <c r="D6" s="23">
        <v>78</v>
      </c>
      <c r="E6" s="234">
        <v>7</v>
      </c>
      <c r="F6" s="235">
        <v>161</v>
      </c>
      <c r="G6" s="236">
        <v>16</v>
      </c>
    </row>
    <row r="7" spans="1:25" ht="15.75" customHeight="1" x14ac:dyDescent="0.3">
      <c r="A7" s="233">
        <v>1</v>
      </c>
      <c r="B7" s="237" t="s">
        <v>1153</v>
      </c>
      <c r="C7" s="237" t="s">
        <v>38</v>
      </c>
      <c r="D7" s="23">
        <v>80</v>
      </c>
      <c r="E7" s="234">
        <v>8</v>
      </c>
      <c r="F7" s="25">
        <v>157</v>
      </c>
      <c r="G7" s="26">
        <v>15</v>
      </c>
      <c r="H7" s="10"/>
      <c r="I7" s="10"/>
      <c r="J7" s="8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33">
        <v>2</v>
      </c>
      <c r="B8" s="237" t="s">
        <v>1336</v>
      </c>
      <c r="C8" s="237" t="s">
        <v>272</v>
      </c>
      <c r="D8" s="23">
        <v>68</v>
      </c>
      <c r="E8" s="234">
        <v>4</v>
      </c>
      <c r="F8" s="235">
        <v>152</v>
      </c>
      <c r="G8" s="236">
        <v>14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33">
        <v>9</v>
      </c>
      <c r="B9" s="237" t="s">
        <v>1152</v>
      </c>
      <c r="C9" s="237" t="s">
        <v>494</v>
      </c>
      <c r="D9" s="23">
        <v>82</v>
      </c>
      <c r="E9" s="234">
        <v>10</v>
      </c>
      <c r="F9" s="235">
        <v>152</v>
      </c>
      <c r="G9" s="236">
        <v>12</v>
      </c>
    </row>
    <row r="10" spans="1:25" ht="15.75" customHeight="1" x14ac:dyDescent="0.3">
      <c r="A10" s="233">
        <v>6</v>
      </c>
      <c r="B10" s="27" t="s">
        <v>183</v>
      </c>
      <c r="C10" s="27" t="s">
        <v>155</v>
      </c>
      <c r="D10" s="23">
        <v>77</v>
      </c>
      <c r="E10" s="234">
        <v>6</v>
      </c>
      <c r="F10" s="235">
        <v>151</v>
      </c>
      <c r="G10" s="236">
        <v>12</v>
      </c>
    </row>
    <row r="11" spans="1:25" ht="15.75" customHeight="1" x14ac:dyDescent="0.3">
      <c r="A11" s="233">
        <v>4</v>
      </c>
      <c r="B11" s="27" t="s">
        <v>1337</v>
      </c>
      <c r="C11" s="27" t="s">
        <v>155</v>
      </c>
      <c r="D11" s="23">
        <v>75</v>
      </c>
      <c r="E11" s="234">
        <v>5</v>
      </c>
      <c r="F11" s="28">
        <v>146</v>
      </c>
      <c r="G11" s="29">
        <v>9</v>
      </c>
    </row>
    <row r="12" spans="1:25" ht="15.75" customHeight="1" x14ac:dyDescent="0.3">
      <c r="A12" s="233">
        <v>10</v>
      </c>
      <c r="B12" s="237" t="s">
        <v>202</v>
      </c>
      <c r="C12" s="237" t="s">
        <v>53</v>
      </c>
      <c r="D12" s="23">
        <v>68</v>
      </c>
      <c r="E12" s="234">
        <v>4</v>
      </c>
      <c r="F12" s="235">
        <v>139</v>
      </c>
      <c r="G12" s="236">
        <v>8</v>
      </c>
      <c r="V12" s="10"/>
      <c r="W12" s="10"/>
    </row>
    <row r="13" spans="1:25" ht="15.75" customHeight="1" x14ac:dyDescent="0.3">
      <c r="A13" s="233">
        <v>5</v>
      </c>
      <c r="B13" s="27" t="s">
        <v>1156</v>
      </c>
      <c r="C13" s="27" t="s">
        <v>272</v>
      </c>
      <c r="D13" s="23">
        <v>67</v>
      </c>
      <c r="E13" s="234">
        <v>2</v>
      </c>
      <c r="F13" s="235">
        <v>140</v>
      </c>
      <c r="G13" s="236">
        <v>7</v>
      </c>
    </row>
    <row r="14" spans="1:25" ht="15.75" customHeight="1" x14ac:dyDescent="0.3">
      <c r="A14" s="238">
        <v>3</v>
      </c>
      <c r="B14" s="31" t="s">
        <v>1338</v>
      </c>
      <c r="C14" s="31" t="s">
        <v>494</v>
      </c>
      <c r="D14" s="32">
        <v>46</v>
      </c>
      <c r="E14" s="239">
        <v>1</v>
      </c>
      <c r="F14" s="34">
        <v>112</v>
      </c>
      <c r="G14" s="35">
        <v>2</v>
      </c>
      <c r="V14" s="10"/>
      <c r="W14" s="10"/>
    </row>
    <row r="15" spans="1:25" ht="15.75" customHeight="1" x14ac:dyDescent="0.3"/>
    <row r="16" spans="1:25" ht="15.75" customHeight="1" x14ac:dyDescent="0.3">
      <c r="B16" s="224" t="s">
        <v>1183</v>
      </c>
    </row>
    <row r="17" spans="2:7" ht="15.75" customHeight="1" x14ac:dyDescent="0.35">
      <c r="B17" s="240" t="s">
        <v>1184</v>
      </c>
    </row>
    <row r="18" spans="2:7" ht="15.75" customHeight="1" x14ac:dyDescent="0.3"/>
    <row r="19" spans="2:7" ht="15.75" customHeight="1" x14ac:dyDescent="0.3">
      <c r="B19" s="10" t="s">
        <v>1325</v>
      </c>
      <c r="C19" s="10"/>
      <c r="D19" s="10"/>
      <c r="E19" s="10"/>
      <c r="F19" s="37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0601A4E4-154F-4E9C-8592-9A1B5D3E2B4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8779-4C34-4207-B42A-778B786B35A2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3" customWidth="1"/>
    <col min="2" max="3" width="20.7109375" style="223" customWidth="1"/>
    <col min="4" max="7" width="5" style="223" customWidth="1"/>
    <col min="8" max="8" width="1.7109375" style="223" customWidth="1"/>
    <col min="9" max="9" width="2.7109375" style="223" customWidth="1"/>
    <col min="10" max="11" width="20.7109375" style="223" customWidth="1"/>
    <col min="12" max="15" width="5" style="223" customWidth="1"/>
    <col min="16" max="25" width="11.7109375" style="223"/>
  </cols>
  <sheetData>
    <row r="1" spans="1:25" ht="18" x14ac:dyDescent="0.35">
      <c r="A1" s="222"/>
      <c r="B1" s="222" t="s">
        <v>1333</v>
      </c>
      <c r="C1" s="222"/>
      <c r="D1" s="3"/>
      <c r="E1" s="3"/>
      <c r="F1" s="3" t="s">
        <v>278</v>
      </c>
      <c r="G1" s="3"/>
      <c r="H1" s="3"/>
      <c r="I1" s="4" t="s">
        <v>1320</v>
      </c>
      <c r="J1" s="222"/>
      <c r="K1" s="3"/>
      <c r="L1" s="4"/>
      <c r="M1" s="222"/>
      <c r="N1" s="3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20.100000000000001" customHeight="1" x14ac:dyDescent="0.35">
      <c r="B2" s="5" t="s">
        <v>2</v>
      </c>
      <c r="C2" s="39" t="s">
        <v>3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224"/>
      <c r="B3" s="224" t="s">
        <v>4</v>
      </c>
      <c r="C3" s="225" t="s">
        <v>1339</v>
      </c>
      <c r="D3" s="225"/>
      <c r="E3" s="225" t="s">
        <v>1340</v>
      </c>
      <c r="F3" s="224"/>
      <c r="G3" s="224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226" t="s">
        <v>10</v>
      </c>
      <c r="C4" s="226" t="s">
        <v>11</v>
      </c>
      <c r="D4" s="227" t="s">
        <v>12</v>
      </c>
      <c r="E4" s="227" t="s">
        <v>13</v>
      </c>
      <c r="F4" s="227" t="s">
        <v>14</v>
      </c>
      <c r="G4" s="228" t="s">
        <v>15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1018</v>
      </c>
      <c r="C5" s="42" t="s">
        <v>498</v>
      </c>
      <c r="D5" s="17">
        <v>82</v>
      </c>
      <c r="E5" s="231">
        <v>5</v>
      </c>
      <c r="F5" s="17">
        <v>165</v>
      </c>
      <c r="G5" s="43">
        <v>10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3">
        <v>1</v>
      </c>
      <c r="B6" s="237" t="s">
        <v>1153</v>
      </c>
      <c r="C6" s="237" t="s">
        <v>38</v>
      </c>
      <c r="D6" s="235">
        <v>80</v>
      </c>
      <c r="E6" s="235">
        <v>4</v>
      </c>
      <c r="F6" s="25">
        <v>157</v>
      </c>
      <c r="G6" s="26">
        <v>8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3">
        <v>3</v>
      </c>
      <c r="B7" s="45" t="s">
        <v>183</v>
      </c>
      <c r="C7" s="45" t="s">
        <v>155</v>
      </c>
      <c r="D7" s="23">
        <v>77</v>
      </c>
      <c r="E7" s="235">
        <v>3</v>
      </c>
      <c r="F7" s="23">
        <v>151</v>
      </c>
      <c r="G7" s="46">
        <v>6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2</v>
      </c>
      <c r="B8" s="45" t="s">
        <v>1337</v>
      </c>
      <c r="C8" s="45" t="s">
        <v>155</v>
      </c>
      <c r="D8" s="23">
        <v>75</v>
      </c>
      <c r="E8" s="235">
        <v>2</v>
      </c>
      <c r="F8" s="23">
        <v>146</v>
      </c>
      <c r="G8" s="46">
        <v>4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8">
        <v>5</v>
      </c>
      <c r="B9" s="48" t="s">
        <v>202</v>
      </c>
      <c r="C9" s="48" t="s">
        <v>53</v>
      </c>
      <c r="D9" s="32">
        <v>68</v>
      </c>
      <c r="E9" s="242">
        <v>1</v>
      </c>
      <c r="F9" s="32">
        <v>139</v>
      </c>
      <c r="G9" s="49">
        <v>3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"/>
      <c r="B11" s="154" t="s">
        <v>1183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5">
      <c r="A12" s="40"/>
      <c r="B12" s="155" t="s">
        <v>1184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0" t="s">
        <v>277</v>
      </c>
      <c r="C14" s="10"/>
      <c r="D14" s="10"/>
      <c r="E14" s="10"/>
      <c r="F14" s="37" t="s">
        <v>167</v>
      </c>
      <c r="G14" s="1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10" t="s">
        <v>168</v>
      </c>
      <c r="C15" s="10"/>
      <c r="D15" s="10"/>
      <c r="E15" s="10"/>
      <c r="F15" s="10"/>
      <c r="G15" s="1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29C13D0-CB63-45CA-8CAD-752B0ACF374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3712-E5D8-4A12-9630-1FF38D9E731A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5"/>
      <c r="B1" s="2" t="s">
        <v>1341</v>
      </c>
      <c r="C1" s="2"/>
      <c r="D1" s="3"/>
      <c r="E1" s="3"/>
      <c r="F1" s="3"/>
      <c r="G1" s="3"/>
      <c r="H1" s="3"/>
      <c r="I1" s="4" t="s">
        <v>1342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58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1343</v>
      </c>
      <c r="D3" s="9"/>
      <c r="E3" s="9" t="s">
        <v>1344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4" t="s">
        <v>11</v>
      </c>
      <c r="D4" s="62"/>
      <c r="E4" s="62"/>
      <c r="F4" s="62"/>
      <c r="G4" s="244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7</v>
      </c>
      <c r="B5" s="16" t="s">
        <v>42</v>
      </c>
      <c r="C5" s="16" t="s">
        <v>43</v>
      </c>
      <c r="D5" s="18">
        <v>44</v>
      </c>
      <c r="E5" s="18">
        <v>44</v>
      </c>
      <c r="F5" s="18">
        <v>44</v>
      </c>
      <c r="G5" s="18">
        <v>45</v>
      </c>
      <c r="H5" s="18">
        <f t="shared" ref="H5:H12" si="0">SUM(D5:G5)</f>
        <v>177</v>
      </c>
      <c r="I5" s="18">
        <v>8</v>
      </c>
      <c r="J5" s="18">
        <v>359</v>
      </c>
      <c r="K5" s="19">
        <v>16</v>
      </c>
    </row>
    <row r="6" spans="1:25" ht="15.75" customHeight="1" x14ac:dyDescent="0.3">
      <c r="A6" s="21">
        <v>3</v>
      </c>
      <c r="B6" s="27" t="s">
        <v>33</v>
      </c>
      <c r="C6" s="27" t="s">
        <v>34</v>
      </c>
      <c r="D6" s="28">
        <v>41</v>
      </c>
      <c r="E6" s="28">
        <v>44</v>
      </c>
      <c r="F6" s="28">
        <v>43</v>
      </c>
      <c r="G6" s="28">
        <v>44</v>
      </c>
      <c r="H6" s="28">
        <f t="shared" si="0"/>
        <v>172</v>
      </c>
      <c r="I6" s="24">
        <v>7</v>
      </c>
      <c r="J6" s="28">
        <v>347</v>
      </c>
      <c r="K6" s="29">
        <v>14</v>
      </c>
    </row>
    <row r="7" spans="1:25" ht="15.75" customHeight="1" x14ac:dyDescent="0.3">
      <c r="A7" s="21">
        <v>4</v>
      </c>
      <c r="B7" s="27" t="s">
        <v>897</v>
      </c>
      <c r="C7" s="27" t="s">
        <v>79</v>
      </c>
      <c r="D7" s="28">
        <v>42</v>
      </c>
      <c r="E7" s="28">
        <v>43</v>
      </c>
      <c r="F7" s="28">
        <v>44</v>
      </c>
      <c r="G7" s="28">
        <v>36</v>
      </c>
      <c r="H7" s="28">
        <f t="shared" si="0"/>
        <v>165</v>
      </c>
      <c r="I7" s="24">
        <v>6</v>
      </c>
      <c r="J7" s="28">
        <v>326</v>
      </c>
      <c r="K7" s="29">
        <v>12</v>
      </c>
    </row>
    <row r="8" spans="1:25" ht="15.75" customHeight="1" x14ac:dyDescent="0.3">
      <c r="A8" s="21">
        <v>8</v>
      </c>
      <c r="B8" s="27" t="s">
        <v>1345</v>
      </c>
      <c r="C8" s="27" t="s">
        <v>270</v>
      </c>
      <c r="D8" s="28">
        <v>38</v>
      </c>
      <c r="E8" s="28">
        <v>42</v>
      </c>
      <c r="F8" s="28">
        <v>36</v>
      </c>
      <c r="G8" s="28">
        <v>43</v>
      </c>
      <c r="H8" s="28">
        <f t="shared" si="0"/>
        <v>159</v>
      </c>
      <c r="I8" s="24">
        <v>5</v>
      </c>
      <c r="J8" s="28">
        <v>314</v>
      </c>
      <c r="K8" s="29">
        <v>10</v>
      </c>
    </row>
    <row r="9" spans="1:25" ht="15.75" customHeight="1" x14ac:dyDescent="0.3">
      <c r="A9" s="21">
        <v>1</v>
      </c>
      <c r="B9" s="27" t="s">
        <v>1054</v>
      </c>
      <c r="C9" s="27" t="s">
        <v>43</v>
      </c>
      <c r="D9" s="28">
        <v>36</v>
      </c>
      <c r="E9" s="28">
        <v>38</v>
      </c>
      <c r="F9" s="28">
        <v>40</v>
      </c>
      <c r="G9" s="28">
        <v>37</v>
      </c>
      <c r="H9" s="28">
        <f t="shared" si="0"/>
        <v>151</v>
      </c>
      <c r="I9" s="24">
        <v>4</v>
      </c>
      <c r="J9" s="25">
        <v>295</v>
      </c>
      <c r="K9" s="26">
        <v>7</v>
      </c>
    </row>
    <row r="10" spans="1:25" ht="15.75" customHeight="1" x14ac:dyDescent="0.3">
      <c r="A10" s="21">
        <v>5</v>
      </c>
      <c r="B10" s="27" t="s">
        <v>253</v>
      </c>
      <c r="C10" s="27" t="s">
        <v>79</v>
      </c>
      <c r="D10" s="28">
        <v>39</v>
      </c>
      <c r="E10" s="28">
        <v>30</v>
      </c>
      <c r="F10" s="28">
        <v>31</v>
      </c>
      <c r="G10" s="28">
        <v>37</v>
      </c>
      <c r="H10" s="28">
        <f t="shared" si="0"/>
        <v>137</v>
      </c>
      <c r="I10" s="24">
        <v>2</v>
      </c>
      <c r="J10" s="28">
        <v>287</v>
      </c>
      <c r="K10" s="29">
        <v>6</v>
      </c>
    </row>
    <row r="11" spans="1:25" ht="15.75" customHeight="1" x14ac:dyDescent="0.3">
      <c r="A11" s="21">
        <v>2</v>
      </c>
      <c r="B11" s="27" t="s">
        <v>219</v>
      </c>
      <c r="C11" s="27" t="s">
        <v>34</v>
      </c>
      <c r="D11" s="28">
        <v>23</v>
      </c>
      <c r="E11" s="28">
        <v>42</v>
      </c>
      <c r="F11" s="28">
        <v>39</v>
      </c>
      <c r="G11" s="28">
        <v>39</v>
      </c>
      <c r="H11" s="28">
        <f t="shared" si="0"/>
        <v>143</v>
      </c>
      <c r="I11" s="24">
        <v>3</v>
      </c>
      <c r="J11" s="28">
        <v>265</v>
      </c>
      <c r="K11" s="29">
        <v>4</v>
      </c>
    </row>
    <row r="12" spans="1:25" ht="15.75" customHeight="1" x14ac:dyDescent="0.3">
      <c r="A12" s="30">
        <v>6</v>
      </c>
      <c r="B12" s="31" t="s">
        <v>215</v>
      </c>
      <c r="C12" s="31" t="s">
        <v>34</v>
      </c>
      <c r="D12" s="34">
        <v>29</v>
      </c>
      <c r="E12" s="34">
        <v>27</v>
      </c>
      <c r="F12" s="34">
        <v>33</v>
      </c>
      <c r="G12" s="34">
        <v>41</v>
      </c>
      <c r="H12" s="34">
        <f t="shared" si="0"/>
        <v>130</v>
      </c>
      <c r="I12" s="33">
        <v>1</v>
      </c>
      <c r="J12" s="34">
        <v>272</v>
      </c>
      <c r="K12" s="35">
        <v>3</v>
      </c>
    </row>
    <row r="13" spans="1:25" ht="15.75" customHeight="1" x14ac:dyDescent="0.3">
      <c r="A13" s="10"/>
    </row>
    <row r="14" spans="1:25" ht="15.75" customHeight="1" x14ac:dyDescent="0.35">
      <c r="A14" s="10"/>
      <c r="B14" s="153" t="s">
        <v>1346</v>
      </c>
    </row>
    <row r="15" spans="1:25" ht="15.75" customHeight="1" x14ac:dyDescent="0.3">
      <c r="A15" s="10"/>
    </row>
    <row r="16" spans="1:25" ht="15.75" customHeight="1" x14ac:dyDescent="0.3">
      <c r="A16" s="10"/>
      <c r="B16" s="10" t="s">
        <v>1347</v>
      </c>
      <c r="F16" s="37" t="s">
        <v>167</v>
      </c>
    </row>
    <row r="17" spans="1:13" ht="15.75" customHeight="1" x14ac:dyDescent="0.3">
      <c r="A17" s="10"/>
      <c r="B17" s="10" t="s">
        <v>168</v>
      </c>
      <c r="M17" s="245" t="s">
        <v>1348</v>
      </c>
    </row>
    <row r="18" spans="1:13" ht="15.75" customHeight="1" x14ac:dyDescent="0.3">
      <c r="A18" s="10"/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000522F9-FD64-4E0C-8FBE-E439B44F224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AE9E-5F30-40DB-9AB0-86158C7A9866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5"/>
      <c r="B1" s="2" t="s">
        <v>1349</v>
      </c>
      <c r="C1" s="2"/>
      <c r="D1" s="3"/>
      <c r="E1" s="3"/>
      <c r="F1" s="3"/>
      <c r="G1" s="3"/>
      <c r="H1" s="3"/>
      <c r="I1" s="4" t="s">
        <v>1350</v>
      </c>
      <c r="J1" s="2"/>
      <c r="K1" s="3"/>
      <c r="L1" s="246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8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1351</v>
      </c>
      <c r="D3" s="9"/>
      <c r="E3" s="9" t="s">
        <v>1352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9</v>
      </c>
      <c r="B5" s="16" t="s">
        <v>1353</v>
      </c>
      <c r="C5" s="16" t="s">
        <v>65</v>
      </c>
      <c r="D5" s="18">
        <v>92</v>
      </c>
      <c r="E5" s="18">
        <v>93</v>
      </c>
      <c r="F5" s="18">
        <v>95</v>
      </c>
      <c r="G5" s="18">
        <f t="shared" ref="G5:G13" si="0">SUM(D5:F5)</f>
        <v>280</v>
      </c>
      <c r="H5" s="18">
        <v>8</v>
      </c>
      <c r="I5" s="18">
        <v>559</v>
      </c>
      <c r="J5" s="19">
        <v>17</v>
      </c>
    </row>
    <row r="6" spans="1:25" ht="15.75" customHeight="1" x14ac:dyDescent="0.3">
      <c r="A6" s="21">
        <v>6</v>
      </c>
      <c r="B6" s="27" t="s">
        <v>503</v>
      </c>
      <c r="C6" s="27" t="s">
        <v>417</v>
      </c>
      <c r="D6" s="28">
        <v>96</v>
      </c>
      <c r="E6" s="28">
        <v>96</v>
      </c>
      <c r="F6" s="28">
        <v>89</v>
      </c>
      <c r="G6" s="28">
        <f t="shared" si="0"/>
        <v>281</v>
      </c>
      <c r="H6" s="24">
        <v>9</v>
      </c>
      <c r="I6" s="28">
        <v>557</v>
      </c>
      <c r="J6" s="29">
        <v>17</v>
      </c>
    </row>
    <row r="7" spans="1:25" ht="15.75" customHeight="1" x14ac:dyDescent="0.3">
      <c r="A7" s="21">
        <v>1</v>
      </c>
      <c r="B7" s="27" t="s">
        <v>1354</v>
      </c>
      <c r="C7" s="27" t="s">
        <v>487</v>
      </c>
      <c r="D7" s="28">
        <v>96</v>
      </c>
      <c r="E7" s="28">
        <v>90</v>
      </c>
      <c r="F7" s="28">
        <v>87</v>
      </c>
      <c r="G7" s="28">
        <f t="shared" si="0"/>
        <v>273</v>
      </c>
      <c r="H7" s="24">
        <v>7</v>
      </c>
      <c r="I7" s="25">
        <v>536</v>
      </c>
      <c r="J7" s="26">
        <v>13</v>
      </c>
    </row>
    <row r="8" spans="1:25" ht="15.75" customHeight="1" x14ac:dyDescent="0.3">
      <c r="A8" s="21">
        <v>8</v>
      </c>
      <c r="B8" s="27" t="s">
        <v>847</v>
      </c>
      <c r="C8" s="27" t="s">
        <v>79</v>
      </c>
      <c r="D8" s="28">
        <v>86</v>
      </c>
      <c r="E8" s="28">
        <v>92</v>
      </c>
      <c r="F8" s="28">
        <v>86</v>
      </c>
      <c r="G8" s="28">
        <f t="shared" si="0"/>
        <v>264</v>
      </c>
      <c r="H8" s="24">
        <v>4</v>
      </c>
      <c r="I8" s="28">
        <v>528</v>
      </c>
      <c r="J8" s="29">
        <v>11</v>
      </c>
      <c r="K8" s="36"/>
    </row>
    <row r="9" spans="1:25" ht="15.75" customHeight="1" x14ac:dyDescent="0.3">
      <c r="A9" s="21">
        <v>2</v>
      </c>
      <c r="B9" s="27" t="s">
        <v>1355</v>
      </c>
      <c r="C9" s="27" t="s">
        <v>79</v>
      </c>
      <c r="D9" s="28">
        <v>92</v>
      </c>
      <c r="E9" s="28">
        <v>89</v>
      </c>
      <c r="F9" s="28">
        <v>86</v>
      </c>
      <c r="G9" s="28">
        <f t="shared" si="0"/>
        <v>267</v>
      </c>
      <c r="H9" s="24">
        <v>6</v>
      </c>
      <c r="I9" s="28">
        <v>526</v>
      </c>
      <c r="J9" s="29">
        <v>11</v>
      </c>
    </row>
    <row r="10" spans="1:25" ht="15.75" customHeight="1" x14ac:dyDescent="0.3">
      <c r="A10" s="21">
        <v>4</v>
      </c>
      <c r="B10" s="27" t="s">
        <v>1356</v>
      </c>
      <c r="C10" s="27" t="s">
        <v>417</v>
      </c>
      <c r="D10" s="28">
        <v>92</v>
      </c>
      <c r="E10" s="28">
        <v>88</v>
      </c>
      <c r="F10" s="28">
        <v>85</v>
      </c>
      <c r="G10" s="28">
        <f t="shared" si="0"/>
        <v>265</v>
      </c>
      <c r="H10" s="24">
        <v>5</v>
      </c>
      <c r="I10" s="28">
        <v>510</v>
      </c>
      <c r="J10" s="29">
        <v>7</v>
      </c>
    </row>
    <row r="11" spans="1:25" ht="15.75" customHeight="1" x14ac:dyDescent="0.3">
      <c r="A11" s="21">
        <v>5</v>
      </c>
      <c r="B11" s="27" t="s">
        <v>1357</v>
      </c>
      <c r="C11" s="27" t="s">
        <v>145</v>
      </c>
      <c r="D11" s="28">
        <v>80</v>
      </c>
      <c r="E11" s="28">
        <v>82</v>
      </c>
      <c r="F11" s="28">
        <v>82</v>
      </c>
      <c r="G11" s="28">
        <f t="shared" si="0"/>
        <v>244</v>
      </c>
      <c r="H11" s="24">
        <v>2</v>
      </c>
      <c r="I11" s="28">
        <v>503</v>
      </c>
      <c r="J11" s="29">
        <v>7</v>
      </c>
    </row>
    <row r="12" spans="1:25" ht="15.75" customHeight="1" x14ac:dyDescent="0.3">
      <c r="A12" s="21">
        <v>7</v>
      </c>
      <c r="B12" s="27" t="s">
        <v>1207</v>
      </c>
      <c r="C12" s="27" t="s">
        <v>678</v>
      </c>
      <c r="D12" s="28">
        <v>88</v>
      </c>
      <c r="E12" s="28">
        <v>86</v>
      </c>
      <c r="F12" s="28">
        <v>75</v>
      </c>
      <c r="G12" s="28">
        <f t="shared" si="0"/>
        <v>249</v>
      </c>
      <c r="H12" s="24">
        <v>3</v>
      </c>
      <c r="I12" s="28">
        <v>500</v>
      </c>
      <c r="J12" s="29">
        <v>6</v>
      </c>
    </row>
    <row r="13" spans="1:25" ht="15.75" customHeight="1" x14ac:dyDescent="0.3">
      <c r="A13" s="30">
        <v>3</v>
      </c>
      <c r="B13" s="31" t="s">
        <v>1166</v>
      </c>
      <c r="C13" s="31" t="s">
        <v>586</v>
      </c>
      <c r="D13" s="34" t="s">
        <v>80</v>
      </c>
      <c r="E13" s="34"/>
      <c r="F13" s="34"/>
      <c r="G13" s="34">
        <f t="shared" si="0"/>
        <v>0</v>
      </c>
      <c r="H13" s="33">
        <v>0</v>
      </c>
      <c r="I13" s="34">
        <v>0</v>
      </c>
      <c r="J13" s="35">
        <v>0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1358</v>
      </c>
      <c r="D15" s="9"/>
      <c r="E15" s="9" t="s">
        <v>1359</v>
      </c>
      <c r="F15" s="8"/>
      <c r="G15" s="8"/>
      <c r="H15" s="8"/>
      <c r="I15" s="8"/>
      <c r="J15" s="8"/>
    </row>
    <row r="16" spans="1:25" ht="15.75" customHeight="1" x14ac:dyDescent="0.3">
      <c r="A16" s="11">
        <v>3</v>
      </c>
      <c r="B16" s="12" t="s">
        <v>10</v>
      </c>
      <c r="C16" s="12" t="s">
        <v>11</v>
      </c>
      <c r="D16" s="13">
        <v>150</v>
      </c>
      <c r="E16" s="13">
        <v>20</v>
      </c>
      <c r="F16" s="13">
        <v>10</v>
      </c>
      <c r="G16" s="13" t="s">
        <v>12</v>
      </c>
      <c r="H16" s="13" t="s">
        <v>13</v>
      </c>
      <c r="I16" s="13" t="s">
        <v>14</v>
      </c>
      <c r="J16" s="14" t="s">
        <v>15</v>
      </c>
    </row>
    <row r="17" spans="1:10" ht="15.75" customHeight="1" x14ac:dyDescent="0.3">
      <c r="A17" s="15">
        <v>2</v>
      </c>
      <c r="B17" s="16" t="s">
        <v>1360</v>
      </c>
      <c r="C17" s="16" t="s">
        <v>145</v>
      </c>
      <c r="D17" s="18">
        <v>89</v>
      </c>
      <c r="E17" s="18">
        <v>84</v>
      </c>
      <c r="F17" s="12">
        <v>90</v>
      </c>
      <c r="G17" s="18">
        <f t="shared" ref="G17:G24" si="1">SUM(D17:F17)</f>
        <v>263</v>
      </c>
      <c r="H17" s="18">
        <v>8</v>
      </c>
      <c r="I17" s="18">
        <v>514</v>
      </c>
      <c r="J17" s="19">
        <v>15</v>
      </c>
    </row>
    <row r="18" spans="1:10" ht="15.75" customHeight="1" x14ac:dyDescent="0.3">
      <c r="A18" s="21">
        <v>8</v>
      </c>
      <c r="B18" s="27" t="s">
        <v>1361</v>
      </c>
      <c r="C18" s="27" t="s">
        <v>417</v>
      </c>
      <c r="D18" s="28">
        <v>90</v>
      </c>
      <c r="E18" s="28">
        <v>89</v>
      </c>
      <c r="F18" s="24">
        <v>84</v>
      </c>
      <c r="G18" s="28">
        <f t="shared" si="1"/>
        <v>263</v>
      </c>
      <c r="H18" s="24">
        <v>8</v>
      </c>
      <c r="I18" s="28">
        <v>514</v>
      </c>
      <c r="J18" s="29">
        <v>15</v>
      </c>
    </row>
    <row r="19" spans="1:10" ht="15.75" customHeight="1" x14ac:dyDescent="0.3">
      <c r="A19" s="21">
        <v>7</v>
      </c>
      <c r="B19" s="27" t="s">
        <v>1362</v>
      </c>
      <c r="C19" s="27" t="s">
        <v>487</v>
      </c>
      <c r="D19" s="28">
        <v>89</v>
      </c>
      <c r="E19" s="28">
        <v>87</v>
      </c>
      <c r="F19" s="28">
        <v>82</v>
      </c>
      <c r="G19" s="28">
        <f t="shared" si="1"/>
        <v>258</v>
      </c>
      <c r="H19" s="24">
        <v>6</v>
      </c>
      <c r="I19" s="28">
        <v>518</v>
      </c>
      <c r="J19" s="29">
        <v>14</v>
      </c>
    </row>
    <row r="20" spans="1:10" ht="15.75" customHeight="1" x14ac:dyDescent="0.3">
      <c r="A20" s="21">
        <v>1</v>
      </c>
      <c r="B20" s="27" t="s">
        <v>1363</v>
      </c>
      <c r="C20" s="27" t="s">
        <v>65</v>
      </c>
      <c r="D20" s="28">
        <v>84</v>
      </c>
      <c r="E20" s="28">
        <v>77</v>
      </c>
      <c r="F20" s="161">
        <v>61</v>
      </c>
      <c r="G20" s="28">
        <f t="shared" si="1"/>
        <v>222</v>
      </c>
      <c r="H20" s="24">
        <v>5</v>
      </c>
      <c r="I20" s="25">
        <v>442</v>
      </c>
      <c r="J20" s="26">
        <v>9</v>
      </c>
    </row>
    <row r="21" spans="1:10" ht="15.75" customHeight="1" x14ac:dyDescent="0.3">
      <c r="A21" s="21">
        <v>3</v>
      </c>
      <c r="B21" s="91" t="s">
        <v>471</v>
      </c>
      <c r="C21" s="27" t="s">
        <v>678</v>
      </c>
      <c r="D21" s="28" t="s">
        <v>137</v>
      </c>
      <c r="E21" s="28"/>
      <c r="F21" s="28"/>
      <c r="G21" s="28">
        <f t="shared" si="1"/>
        <v>0</v>
      </c>
      <c r="H21" s="24">
        <v>0</v>
      </c>
      <c r="I21" s="28">
        <v>222</v>
      </c>
      <c r="J21" s="29">
        <v>5</v>
      </c>
    </row>
    <row r="22" spans="1:10" ht="15.75" customHeight="1" x14ac:dyDescent="0.3">
      <c r="A22" s="21">
        <v>4</v>
      </c>
      <c r="B22" s="27" t="s">
        <v>1364</v>
      </c>
      <c r="C22" s="27" t="s">
        <v>417</v>
      </c>
      <c r="D22" s="28" t="s">
        <v>80</v>
      </c>
      <c r="E22" s="28"/>
      <c r="F22" s="28"/>
      <c r="G22" s="28">
        <f t="shared" si="1"/>
        <v>0</v>
      </c>
      <c r="H22" s="24">
        <v>0</v>
      </c>
      <c r="I22" s="28">
        <v>0</v>
      </c>
      <c r="J22" s="29">
        <v>0</v>
      </c>
    </row>
    <row r="23" spans="1:10" ht="15.75" customHeight="1" x14ac:dyDescent="0.3">
      <c r="A23" s="21">
        <v>5</v>
      </c>
      <c r="B23" s="27" t="s">
        <v>1249</v>
      </c>
      <c r="C23" s="27" t="s">
        <v>586</v>
      </c>
      <c r="D23" s="28" t="s">
        <v>80</v>
      </c>
      <c r="E23" s="28"/>
      <c r="F23" s="28"/>
      <c r="G23" s="28">
        <f t="shared" si="1"/>
        <v>0</v>
      </c>
      <c r="H23" s="24">
        <v>0</v>
      </c>
      <c r="I23" s="28">
        <v>0</v>
      </c>
      <c r="J23" s="29">
        <v>0</v>
      </c>
    </row>
    <row r="24" spans="1:10" ht="15.75" customHeight="1" x14ac:dyDescent="0.3">
      <c r="A24" s="30">
        <v>6</v>
      </c>
      <c r="B24" s="31" t="s">
        <v>1277</v>
      </c>
      <c r="C24" s="31" t="s">
        <v>417</v>
      </c>
      <c r="D24" s="34" t="s">
        <v>80</v>
      </c>
      <c r="E24" s="34"/>
      <c r="F24" s="34"/>
      <c r="G24" s="34">
        <f t="shared" si="1"/>
        <v>0</v>
      </c>
      <c r="H24" s="33">
        <v>0</v>
      </c>
      <c r="I24" s="34">
        <v>0</v>
      </c>
      <c r="J24" s="35">
        <v>0</v>
      </c>
    </row>
    <row r="25" spans="1:10" ht="15.75" customHeight="1" x14ac:dyDescent="0.3">
      <c r="A25" s="10"/>
    </row>
    <row r="26" spans="1:10" ht="15.75" customHeight="1" x14ac:dyDescent="0.3">
      <c r="A26" s="1"/>
      <c r="B26" s="8" t="s">
        <v>46</v>
      </c>
      <c r="C26" s="9" t="s">
        <v>1365</v>
      </c>
      <c r="D26" s="9"/>
      <c r="E26" s="9" t="s">
        <v>1366</v>
      </c>
      <c r="F26" s="8"/>
      <c r="G26" s="8"/>
      <c r="H26" s="8"/>
      <c r="I26" s="8"/>
      <c r="J26" s="8"/>
    </row>
    <row r="27" spans="1:10" ht="15.75" customHeight="1" x14ac:dyDescent="0.3">
      <c r="A27" s="11">
        <v>3</v>
      </c>
      <c r="B27" s="12" t="s">
        <v>10</v>
      </c>
      <c r="C27" s="12" t="s">
        <v>11</v>
      </c>
      <c r="D27" s="13">
        <v>150</v>
      </c>
      <c r="E27" s="13">
        <v>20</v>
      </c>
      <c r="F27" s="13">
        <v>10</v>
      </c>
      <c r="G27" s="13" t="s">
        <v>12</v>
      </c>
      <c r="H27" s="13" t="s">
        <v>13</v>
      </c>
      <c r="I27" s="13" t="s">
        <v>14</v>
      </c>
      <c r="J27" s="14" t="s">
        <v>15</v>
      </c>
    </row>
    <row r="28" spans="1:10" ht="15.75" customHeight="1" x14ac:dyDescent="0.3">
      <c r="A28" s="15">
        <v>1</v>
      </c>
      <c r="B28" s="16" t="s">
        <v>1222</v>
      </c>
      <c r="C28" s="16" t="s">
        <v>586</v>
      </c>
      <c r="D28" s="18">
        <v>87</v>
      </c>
      <c r="E28" s="18">
        <v>84</v>
      </c>
      <c r="F28" s="18">
        <v>84</v>
      </c>
      <c r="G28" s="18">
        <f t="shared" ref="G28:G35" si="2">SUM(D28:F28)</f>
        <v>255</v>
      </c>
      <c r="H28" s="18">
        <v>8</v>
      </c>
      <c r="I28" s="88">
        <v>516</v>
      </c>
      <c r="J28" s="89">
        <v>15</v>
      </c>
    </row>
    <row r="29" spans="1:10" ht="15.75" customHeight="1" x14ac:dyDescent="0.3">
      <c r="A29" s="21">
        <v>8</v>
      </c>
      <c r="B29" s="27" t="s">
        <v>536</v>
      </c>
      <c r="C29" s="27" t="s">
        <v>417</v>
      </c>
      <c r="D29" s="28">
        <v>81</v>
      </c>
      <c r="E29" s="28">
        <v>81</v>
      </c>
      <c r="F29" s="28">
        <v>82</v>
      </c>
      <c r="G29" s="28">
        <f t="shared" si="2"/>
        <v>244</v>
      </c>
      <c r="H29" s="24">
        <v>6</v>
      </c>
      <c r="I29" s="28">
        <v>507</v>
      </c>
      <c r="J29" s="29">
        <v>14</v>
      </c>
    </row>
    <row r="30" spans="1:10" ht="15.75" customHeight="1" x14ac:dyDescent="0.3">
      <c r="A30" s="21">
        <v>3</v>
      </c>
      <c r="B30" s="27" t="s">
        <v>1367</v>
      </c>
      <c r="C30" s="27" t="s">
        <v>145</v>
      </c>
      <c r="D30" s="28">
        <v>85</v>
      </c>
      <c r="E30" s="28">
        <v>80</v>
      </c>
      <c r="F30" s="28">
        <v>84</v>
      </c>
      <c r="G30" s="28">
        <f t="shared" si="2"/>
        <v>249</v>
      </c>
      <c r="H30" s="24">
        <v>7</v>
      </c>
      <c r="I30" s="28">
        <v>494</v>
      </c>
      <c r="J30" s="29">
        <v>12</v>
      </c>
    </row>
    <row r="31" spans="1:10" ht="15.75" customHeight="1" x14ac:dyDescent="0.3">
      <c r="A31" s="21">
        <v>6</v>
      </c>
      <c r="B31" s="27" t="s">
        <v>1368</v>
      </c>
      <c r="C31" s="27" t="s">
        <v>417</v>
      </c>
      <c r="D31" s="28">
        <v>76</v>
      </c>
      <c r="E31" s="28">
        <v>84</v>
      </c>
      <c r="F31" s="28">
        <v>84</v>
      </c>
      <c r="G31" s="28">
        <f t="shared" si="2"/>
        <v>244</v>
      </c>
      <c r="H31" s="24">
        <v>6</v>
      </c>
      <c r="I31" s="28">
        <v>489</v>
      </c>
      <c r="J31" s="29">
        <v>11</v>
      </c>
    </row>
    <row r="32" spans="1:10" ht="15.75" customHeight="1" x14ac:dyDescent="0.3">
      <c r="A32" s="21">
        <v>2</v>
      </c>
      <c r="B32" s="91" t="s">
        <v>1160</v>
      </c>
      <c r="C32" s="27" t="s">
        <v>327</v>
      </c>
      <c r="D32" s="28">
        <v>85</v>
      </c>
      <c r="E32" s="28">
        <v>71</v>
      </c>
      <c r="F32" s="28">
        <v>84</v>
      </c>
      <c r="G32" s="28">
        <f t="shared" si="2"/>
        <v>240</v>
      </c>
      <c r="H32" s="24">
        <v>4</v>
      </c>
      <c r="I32" s="28">
        <v>490</v>
      </c>
      <c r="J32" s="29">
        <v>10</v>
      </c>
    </row>
    <row r="33" spans="1:10" ht="15.75" customHeight="1" x14ac:dyDescent="0.3">
      <c r="A33" s="21">
        <v>4</v>
      </c>
      <c r="B33" s="27" t="s">
        <v>625</v>
      </c>
      <c r="C33" s="27" t="s">
        <v>145</v>
      </c>
      <c r="D33" s="28">
        <v>79</v>
      </c>
      <c r="E33" s="28">
        <v>75</v>
      </c>
      <c r="F33" s="28">
        <v>72</v>
      </c>
      <c r="G33" s="28">
        <f t="shared" si="2"/>
        <v>226</v>
      </c>
      <c r="H33" s="24">
        <v>3</v>
      </c>
      <c r="I33" s="28">
        <v>467</v>
      </c>
      <c r="J33" s="29">
        <v>6</v>
      </c>
    </row>
    <row r="34" spans="1:10" ht="15.75" customHeight="1" x14ac:dyDescent="0.3">
      <c r="A34" s="21">
        <v>5</v>
      </c>
      <c r="B34" s="27" t="s">
        <v>1369</v>
      </c>
      <c r="C34" s="27" t="s">
        <v>38</v>
      </c>
      <c r="D34" s="28">
        <v>70</v>
      </c>
      <c r="E34" s="28">
        <v>68</v>
      </c>
      <c r="F34" s="28">
        <v>72</v>
      </c>
      <c r="G34" s="28">
        <f t="shared" si="2"/>
        <v>210</v>
      </c>
      <c r="H34" s="24">
        <v>2</v>
      </c>
      <c r="I34" s="28">
        <v>408</v>
      </c>
      <c r="J34" s="29">
        <v>3</v>
      </c>
    </row>
    <row r="35" spans="1:10" ht="15.75" customHeight="1" x14ac:dyDescent="0.3">
      <c r="A35" s="30">
        <v>7</v>
      </c>
      <c r="B35" s="31" t="s">
        <v>1370</v>
      </c>
      <c r="C35" s="31" t="s">
        <v>145</v>
      </c>
      <c r="D35" s="34">
        <v>70</v>
      </c>
      <c r="E35" s="34">
        <v>71</v>
      </c>
      <c r="F35" s="34">
        <v>0</v>
      </c>
      <c r="G35" s="34">
        <f t="shared" si="2"/>
        <v>141</v>
      </c>
      <c r="H35" s="33">
        <v>1</v>
      </c>
      <c r="I35" s="34">
        <v>347</v>
      </c>
      <c r="J35" s="35">
        <v>3</v>
      </c>
    </row>
    <row r="36" spans="1:10" ht="15.75" customHeight="1" x14ac:dyDescent="0.3">
      <c r="A36" s="10"/>
    </row>
    <row r="37" spans="1:10" ht="15.75" customHeight="1" x14ac:dyDescent="0.3">
      <c r="A37" s="1"/>
      <c r="B37" s="8" t="s">
        <v>49</v>
      </c>
      <c r="C37" s="9" t="s">
        <v>1371</v>
      </c>
      <c r="D37" s="9"/>
      <c r="E37" s="9" t="s">
        <v>1372</v>
      </c>
      <c r="F37" s="8"/>
      <c r="G37" s="8"/>
      <c r="H37" s="8"/>
      <c r="I37" s="8"/>
      <c r="J37" s="8"/>
    </row>
    <row r="38" spans="1:10" ht="15.75" customHeight="1" x14ac:dyDescent="0.3">
      <c r="A38" s="11">
        <v>3</v>
      </c>
      <c r="B38" s="12" t="s">
        <v>10</v>
      </c>
      <c r="C38" s="12" t="s">
        <v>11</v>
      </c>
      <c r="D38" s="13">
        <v>150</v>
      </c>
      <c r="E38" s="13">
        <v>20</v>
      </c>
      <c r="F38" s="13">
        <v>10</v>
      </c>
      <c r="G38" s="13" t="s">
        <v>12</v>
      </c>
      <c r="H38" s="13" t="s">
        <v>13</v>
      </c>
      <c r="I38" s="13" t="s">
        <v>14</v>
      </c>
      <c r="J38" s="14" t="s">
        <v>15</v>
      </c>
    </row>
    <row r="39" spans="1:10" ht="15.75" customHeight="1" x14ac:dyDescent="0.3">
      <c r="A39" s="15">
        <v>7</v>
      </c>
      <c r="B39" s="16" t="s">
        <v>1373</v>
      </c>
      <c r="C39" s="16" t="s">
        <v>844</v>
      </c>
      <c r="D39" s="18">
        <v>87</v>
      </c>
      <c r="E39" s="18">
        <v>86</v>
      </c>
      <c r="F39" s="18">
        <v>86</v>
      </c>
      <c r="G39" s="18">
        <f t="shared" ref="G39:G46" si="3">SUM(D39:F39)</f>
        <v>259</v>
      </c>
      <c r="H39" s="18">
        <v>8</v>
      </c>
      <c r="I39" s="18">
        <v>508</v>
      </c>
      <c r="J39" s="19">
        <v>16</v>
      </c>
    </row>
    <row r="40" spans="1:10" ht="15.75" customHeight="1" x14ac:dyDescent="0.3">
      <c r="A40" s="21">
        <v>8</v>
      </c>
      <c r="B40" s="27" t="s">
        <v>1374</v>
      </c>
      <c r="C40" s="27" t="s">
        <v>844</v>
      </c>
      <c r="D40" s="28">
        <v>82</v>
      </c>
      <c r="E40" s="28">
        <v>82</v>
      </c>
      <c r="F40" s="28">
        <v>79</v>
      </c>
      <c r="G40" s="28">
        <f t="shared" si="3"/>
        <v>243</v>
      </c>
      <c r="H40" s="24">
        <v>7</v>
      </c>
      <c r="I40" s="28">
        <v>482</v>
      </c>
      <c r="J40" s="29">
        <v>14</v>
      </c>
    </row>
    <row r="41" spans="1:10" ht="15.75" customHeight="1" x14ac:dyDescent="0.3">
      <c r="A41" s="21">
        <v>2</v>
      </c>
      <c r="B41" s="27" t="s">
        <v>1375</v>
      </c>
      <c r="C41" s="27" t="s">
        <v>65</v>
      </c>
      <c r="D41" s="28">
        <v>75</v>
      </c>
      <c r="E41" s="28">
        <v>80</v>
      </c>
      <c r="F41" s="28">
        <v>58</v>
      </c>
      <c r="G41" s="28">
        <f t="shared" si="3"/>
        <v>213</v>
      </c>
      <c r="H41" s="24">
        <v>3</v>
      </c>
      <c r="I41" s="28">
        <v>440</v>
      </c>
      <c r="J41" s="29">
        <v>9</v>
      </c>
    </row>
    <row r="42" spans="1:10" ht="15.75" customHeight="1" x14ac:dyDescent="0.3">
      <c r="A42" s="21">
        <v>3</v>
      </c>
      <c r="B42" s="27" t="s">
        <v>1179</v>
      </c>
      <c r="C42" s="27" t="s">
        <v>586</v>
      </c>
      <c r="D42" s="28">
        <v>82</v>
      </c>
      <c r="E42" s="28">
        <v>76</v>
      </c>
      <c r="F42" s="28">
        <v>68</v>
      </c>
      <c r="G42" s="28">
        <f t="shared" si="3"/>
        <v>226</v>
      </c>
      <c r="H42" s="24">
        <v>5</v>
      </c>
      <c r="I42" s="28">
        <v>431</v>
      </c>
      <c r="J42" s="29">
        <v>9</v>
      </c>
    </row>
    <row r="43" spans="1:10" ht="15.75" customHeight="1" x14ac:dyDescent="0.3">
      <c r="A43" s="21">
        <v>4</v>
      </c>
      <c r="B43" s="27" t="s">
        <v>1376</v>
      </c>
      <c r="C43" s="27" t="s">
        <v>844</v>
      </c>
      <c r="D43" s="28">
        <v>82</v>
      </c>
      <c r="E43" s="28">
        <v>76</v>
      </c>
      <c r="F43" s="28">
        <v>68</v>
      </c>
      <c r="G43" s="28">
        <f t="shared" si="3"/>
        <v>226</v>
      </c>
      <c r="H43" s="24">
        <v>5</v>
      </c>
      <c r="I43" s="28">
        <v>430</v>
      </c>
      <c r="J43" s="29">
        <v>8</v>
      </c>
    </row>
    <row r="44" spans="1:10" ht="15.75" customHeight="1" x14ac:dyDescent="0.3">
      <c r="A44" s="21">
        <v>1</v>
      </c>
      <c r="B44" s="27" t="s">
        <v>1377</v>
      </c>
      <c r="C44" s="27" t="s">
        <v>65</v>
      </c>
      <c r="D44" s="28">
        <v>79</v>
      </c>
      <c r="E44" s="28">
        <v>70</v>
      </c>
      <c r="F44" s="28">
        <v>80</v>
      </c>
      <c r="G44" s="28">
        <f t="shared" si="3"/>
        <v>229</v>
      </c>
      <c r="H44" s="24">
        <v>6</v>
      </c>
      <c r="I44" s="25">
        <v>425</v>
      </c>
      <c r="J44" s="26">
        <v>8</v>
      </c>
    </row>
    <row r="45" spans="1:10" ht="15.75" customHeight="1" x14ac:dyDescent="0.3">
      <c r="A45" s="21">
        <v>5</v>
      </c>
      <c r="B45" s="27" t="s">
        <v>1378</v>
      </c>
      <c r="C45" s="27" t="s">
        <v>844</v>
      </c>
      <c r="D45" s="28">
        <v>65</v>
      </c>
      <c r="E45" s="28">
        <v>75</v>
      </c>
      <c r="F45" s="28">
        <v>67</v>
      </c>
      <c r="G45" s="28">
        <f t="shared" si="3"/>
        <v>207</v>
      </c>
      <c r="H45" s="24">
        <v>2</v>
      </c>
      <c r="I45" s="28">
        <v>430</v>
      </c>
      <c r="J45" s="29">
        <v>7</v>
      </c>
    </row>
    <row r="46" spans="1:10" ht="15.75" customHeight="1" x14ac:dyDescent="0.3">
      <c r="A46" s="30">
        <v>6</v>
      </c>
      <c r="B46" s="31" t="s">
        <v>1379</v>
      </c>
      <c r="C46" s="31" t="s">
        <v>844</v>
      </c>
      <c r="D46" s="34">
        <v>72</v>
      </c>
      <c r="E46" s="34">
        <v>72</v>
      </c>
      <c r="F46" s="34">
        <v>0</v>
      </c>
      <c r="G46" s="34">
        <f t="shared" si="3"/>
        <v>144</v>
      </c>
      <c r="H46" s="33">
        <v>1</v>
      </c>
      <c r="I46" s="34">
        <v>144</v>
      </c>
      <c r="J46" s="35">
        <v>1</v>
      </c>
    </row>
    <row r="47" spans="1:10" ht="15.75" customHeight="1" x14ac:dyDescent="0.3">
      <c r="A47" s="10"/>
    </row>
    <row r="48" spans="1:10" ht="15.75" customHeight="1" x14ac:dyDescent="0.35">
      <c r="A48" s="10"/>
      <c r="B48" s="153" t="s">
        <v>1380</v>
      </c>
    </row>
    <row r="49" spans="1:13" ht="15.75" customHeight="1" x14ac:dyDescent="0.3">
      <c r="A49" s="10"/>
    </row>
    <row r="50" spans="1:13" ht="15.75" customHeight="1" x14ac:dyDescent="0.3">
      <c r="A50" s="10"/>
      <c r="B50" s="10" t="s">
        <v>1381</v>
      </c>
      <c r="F50" s="37" t="s">
        <v>167</v>
      </c>
    </row>
    <row r="51" spans="1:13" ht="15.75" customHeight="1" x14ac:dyDescent="0.3">
      <c r="A51" s="10"/>
      <c r="B51" s="10" t="s">
        <v>168</v>
      </c>
      <c r="M51" s="245"/>
    </row>
    <row r="52" spans="1:13" ht="15.75" customHeight="1" x14ac:dyDescent="0.3">
      <c r="A52" s="10"/>
    </row>
    <row r="53" spans="1:13" ht="15.75" customHeight="1" x14ac:dyDescent="0.3">
      <c r="A53" s="10"/>
    </row>
    <row r="54" spans="1:13" ht="15.75" customHeight="1" x14ac:dyDescent="0.3">
      <c r="A54" s="10"/>
    </row>
    <row r="55" spans="1:13" ht="15.75" customHeight="1" x14ac:dyDescent="0.3">
      <c r="A55" s="10"/>
    </row>
    <row r="56" spans="1:13" ht="15.75" customHeight="1" x14ac:dyDescent="0.3">
      <c r="A56" s="10"/>
    </row>
    <row r="57" spans="1:13" ht="15.75" customHeight="1" x14ac:dyDescent="0.3">
      <c r="A57" s="10"/>
    </row>
    <row r="58" spans="1:13" ht="15.75" customHeight="1" x14ac:dyDescent="0.3">
      <c r="A58" s="10"/>
    </row>
    <row r="59" spans="1:13" ht="15.75" customHeight="1" x14ac:dyDescent="0.3">
      <c r="A59" s="10"/>
    </row>
    <row r="60" spans="1:13" ht="15.75" customHeight="1" x14ac:dyDescent="0.3">
      <c r="A60" s="10"/>
    </row>
    <row r="61" spans="1:13" ht="15.75" customHeight="1" x14ac:dyDescent="0.3">
      <c r="A61" s="10"/>
    </row>
    <row r="62" spans="1:13" ht="15.75" customHeight="1" x14ac:dyDescent="0.3">
      <c r="A62" s="10"/>
    </row>
    <row r="63" spans="1:13" ht="15.75" customHeight="1" x14ac:dyDescent="0.3">
      <c r="A63" s="10"/>
    </row>
    <row r="64" spans="1:1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C06BF2FC-3DDC-4B14-AE53-214F25F60E3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4F85-B7FA-456E-99D9-D811C06F301A}">
  <sheetPr>
    <tabColor rgb="FFFFC000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5"/>
      <c r="B1" s="2" t="s">
        <v>1382</v>
      </c>
      <c r="C1" s="2"/>
      <c r="D1" s="3"/>
      <c r="E1" s="3"/>
      <c r="F1" s="3"/>
      <c r="G1" s="3"/>
      <c r="H1" s="3"/>
      <c r="I1" s="4" t="s">
        <v>1383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8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1384</v>
      </c>
      <c r="D3" s="9"/>
      <c r="E3" s="9" t="s">
        <v>1385</v>
      </c>
      <c r="F3" s="8"/>
      <c r="G3" s="8"/>
      <c r="H3" s="8"/>
      <c r="I3" s="1"/>
      <c r="J3" s="8" t="s">
        <v>7</v>
      </c>
      <c r="K3" s="9" t="s">
        <v>1386</v>
      </c>
      <c r="L3" s="9"/>
      <c r="M3" s="9" t="s">
        <v>1387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1306</v>
      </c>
      <c r="C5" s="16" t="s">
        <v>194</v>
      </c>
      <c r="D5" s="247">
        <v>100</v>
      </c>
      <c r="E5" s="18">
        <v>9</v>
      </c>
      <c r="F5" s="18">
        <v>200</v>
      </c>
      <c r="G5" s="19">
        <v>18</v>
      </c>
      <c r="I5" s="15">
        <v>5</v>
      </c>
      <c r="J5" s="16" t="s">
        <v>1388</v>
      </c>
      <c r="K5" s="16" t="s">
        <v>65</v>
      </c>
      <c r="L5" s="18">
        <v>99</v>
      </c>
      <c r="M5" s="18">
        <v>9</v>
      </c>
      <c r="N5" s="18">
        <v>197</v>
      </c>
      <c r="O5" s="19">
        <v>18</v>
      </c>
    </row>
    <row r="6" spans="1:25" ht="15.75" customHeight="1" x14ac:dyDescent="0.3">
      <c r="A6" s="21">
        <v>9</v>
      </c>
      <c r="B6" s="27" t="s">
        <v>88</v>
      </c>
      <c r="C6" s="27" t="s">
        <v>89</v>
      </c>
      <c r="D6" s="28">
        <v>99</v>
      </c>
      <c r="E6" s="24">
        <v>8</v>
      </c>
      <c r="F6" s="28">
        <v>198</v>
      </c>
      <c r="G6" s="29">
        <v>16</v>
      </c>
      <c r="I6" s="21">
        <v>2</v>
      </c>
      <c r="J6" s="27" t="s">
        <v>1389</v>
      </c>
      <c r="K6" s="27" t="s">
        <v>1081</v>
      </c>
      <c r="L6" s="28">
        <v>98</v>
      </c>
      <c r="M6" s="24">
        <v>7</v>
      </c>
      <c r="N6" s="28">
        <v>195</v>
      </c>
      <c r="O6" s="29">
        <v>14</v>
      </c>
    </row>
    <row r="7" spans="1:25" ht="15.75" customHeight="1" x14ac:dyDescent="0.3">
      <c r="A7" s="21">
        <v>8</v>
      </c>
      <c r="B7" s="27" t="s">
        <v>1390</v>
      </c>
      <c r="C7" s="27" t="s">
        <v>89</v>
      </c>
      <c r="D7" s="28">
        <v>98</v>
      </c>
      <c r="E7" s="24">
        <v>6</v>
      </c>
      <c r="F7" s="28">
        <v>197</v>
      </c>
      <c r="G7" s="29">
        <v>14</v>
      </c>
      <c r="I7" s="21">
        <v>3</v>
      </c>
      <c r="J7" s="90" t="s">
        <v>1391</v>
      </c>
      <c r="K7" s="27" t="s">
        <v>611</v>
      </c>
      <c r="L7" s="28">
        <v>98</v>
      </c>
      <c r="M7" s="24">
        <v>7</v>
      </c>
      <c r="N7" s="28">
        <v>195</v>
      </c>
      <c r="O7" s="29">
        <v>14</v>
      </c>
    </row>
    <row r="8" spans="1:25" ht="15.75" customHeight="1" x14ac:dyDescent="0.3">
      <c r="A8" s="21">
        <v>7</v>
      </c>
      <c r="B8" s="27" t="s">
        <v>1361</v>
      </c>
      <c r="C8" s="27" t="s">
        <v>417</v>
      </c>
      <c r="D8" s="28">
        <v>97</v>
      </c>
      <c r="E8" s="24">
        <v>4</v>
      </c>
      <c r="F8" s="28">
        <v>196</v>
      </c>
      <c r="G8" s="29">
        <v>12</v>
      </c>
      <c r="I8" s="21">
        <v>6</v>
      </c>
      <c r="J8" s="27" t="s">
        <v>926</v>
      </c>
      <c r="K8" s="27" t="s">
        <v>108</v>
      </c>
      <c r="L8" s="28">
        <v>99</v>
      </c>
      <c r="M8" s="24">
        <v>9</v>
      </c>
      <c r="N8" s="28">
        <v>195</v>
      </c>
      <c r="O8" s="29">
        <v>14</v>
      </c>
    </row>
    <row r="9" spans="1:25" ht="15.75" customHeight="1" x14ac:dyDescent="0.3">
      <c r="A9" s="21">
        <v>3</v>
      </c>
      <c r="B9" s="27" t="s">
        <v>1392</v>
      </c>
      <c r="C9" s="27" t="s">
        <v>383</v>
      </c>
      <c r="D9" s="28">
        <v>99</v>
      </c>
      <c r="E9" s="24">
        <v>8</v>
      </c>
      <c r="F9" s="28">
        <v>196</v>
      </c>
      <c r="G9" s="29">
        <v>10</v>
      </c>
      <c r="I9" s="21">
        <v>1</v>
      </c>
      <c r="J9" s="27" t="s">
        <v>1393</v>
      </c>
      <c r="K9" s="27" t="s">
        <v>17</v>
      </c>
      <c r="L9" s="28">
        <v>96</v>
      </c>
      <c r="M9" s="24">
        <v>2</v>
      </c>
      <c r="N9" s="25">
        <v>194</v>
      </c>
      <c r="O9" s="26">
        <v>11</v>
      </c>
    </row>
    <row r="10" spans="1:25" x14ac:dyDescent="0.3">
      <c r="A10" s="21">
        <v>4</v>
      </c>
      <c r="B10" s="27" t="s">
        <v>1394</v>
      </c>
      <c r="C10" s="27" t="s">
        <v>89</v>
      </c>
      <c r="D10" s="28">
        <v>98</v>
      </c>
      <c r="E10" s="24">
        <v>6</v>
      </c>
      <c r="F10" s="28">
        <v>196</v>
      </c>
      <c r="G10" s="29">
        <v>10</v>
      </c>
      <c r="I10" s="21">
        <v>8</v>
      </c>
      <c r="J10" s="27" t="s">
        <v>1395</v>
      </c>
      <c r="K10" s="27" t="s">
        <v>26</v>
      </c>
      <c r="L10" s="28">
        <v>97</v>
      </c>
      <c r="M10" s="24">
        <v>5</v>
      </c>
      <c r="N10" s="28">
        <v>193</v>
      </c>
      <c r="O10" s="29">
        <v>10</v>
      </c>
    </row>
    <row r="11" spans="1:25" x14ac:dyDescent="0.3">
      <c r="A11" s="21">
        <v>5</v>
      </c>
      <c r="B11" s="91" t="s">
        <v>1396</v>
      </c>
      <c r="C11" s="27" t="s">
        <v>17</v>
      </c>
      <c r="D11" s="28" t="s">
        <v>137</v>
      </c>
      <c r="E11" s="24">
        <v>0</v>
      </c>
      <c r="F11" s="28">
        <v>99</v>
      </c>
      <c r="G11" s="29">
        <v>8</v>
      </c>
      <c r="I11" s="21">
        <v>4</v>
      </c>
      <c r="J11" s="27" t="s">
        <v>1397</v>
      </c>
      <c r="K11" s="27" t="s">
        <v>1398</v>
      </c>
      <c r="L11" s="28">
        <v>96</v>
      </c>
      <c r="M11" s="24">
        <v>2</v>
      </c>
      <c r="N11" s="28">
        <v>192</v>
      </c>
      <c r="O11" s="29">
        <v>7</v>
      </c>
    </row>
    <row r="12" spans="1:25" x14ac:dyDescent="0.3">
      <c r="A12" s="21">
        <v>6</v>
      </c>
      <c r="B12" s="27" t="s">
        <v>1399</v>
      </c>
      <c r="C12" s="27" t="s">
        <v>1081</v>
      </c>
      <c r="D12" s="28">
        <v>95</v>
      </c>
      <c r="E12" s="24">
        <v>2</v>
      </c>
      <c r="F12" s="28">
        <v>193</v>
      </c>
      <c r="G12" s="29">
        <v>6</v>
      </c>
      <c r="I12" s="21">
        <v>9</v>
      </c>
      <c r="J12" s="27" t="s">
        <v>1400</v>
      </c>
      <c r="K12" s="27" t="s">
        <v>1081</v>
      </c>
      <c r="L12" s="28">
        <v>97</v>
      </c>
      <c r="M12" s="24">
        <v>5</v>
      </c>
      <c r="N12" s="28">
        <v>192</v>
      </c>
      <c r="O12" s="29">
        <v>7</v>
      </c>
    </row>
    <row r="13" spans="1:25" x14ac:dyDescent="0.3">
      <c r="A13" s="30">
        <v>1</v>
      </c>
      <c r="B13" s="31" t="s">
        <v>1401</v>
      </c>
      <c r="C13" s="31" t="s">
        <v>53</v>
      </c>
      <c r="D13" s="34">
        <v>96</v>
      </c>
      <c r="E13" s="33">
        <v>3</v>
      </c>
      <c r="F13" s="52">
        <v>193</v>
      </c>
      <c r="G13" s="53">
        <v>5</v>
      </c>
      <c r="I13" s="30">
        <v>7</v>
      </c>
      <c r="J13" s="31" t="s">
        <v>1402</v>
      </c>
      <c r="K13" s="31" t="s">
        <v>108</v>
      </c>
      <c r="L13" s="34">
        <v>97</v>
      </c>
      <c r="M13" s="33">
        <v>5</v>
      </c>
      <c r="N13" s="34">
        <v>191</v>
      </c>
      <c r="O13" s="35">
        <v>6</v>
      </c>
    </row>
    <row r="15" spans="1:25" x14ac:dyDescent="0.3">
      <c r="A15" s="1"/>
      <c r="B15" s="8" t="s">
        <v>46</v>
      </c>
      <c r="C15" s="9" t="s">
        <v>1403</v>
      </c>
      <c r="D15" s="9"/>
      <c r="E15" s="9" t="s">
        <v>1404</v>
      </c>
      <c r="F15" s="8"/>
      <c r="G15" s="8"/>
      <c r="I15" s="1"/>
      <c r="J15" s="8" t="s">
        <v>49</v>
      </c>
      <c r="K15" s="9" t="s">
        <v>1405</v>
      </c>
      <c r="L15" s="9"/>
      <c r="M15" s="9" t="s">
        <v>1406</v>
      </c>
      <c r="N15" s="8"/>
      <c r="O15" s="8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x14ac:dyDescent="0.3">
      <c r="A17" s="15">
        <v>1</v>
      </c>
      <c r="B17" s="16" t="s">
        <v>1407</v>
      </c>
      <c r="C17" s="16" t="s">
        <v>1081</v>
      </c>
      <c r="D17" s="18">
        <v>98</v>
      </c>
      <c r="E17" s="18">
        <v>9</v>
      </c>
      <c r="F17" s="88">
        <v>195</v>
      </c>
      <c r="G17" s="89">
        <v>16</v>
      </c>
      <c r="I17" s="15">
        <v>9</v>
      </c>
      <c r="J17" s="16" t="s">
        <v>905</v>
      </c>
      <c r="K17" s="16" t="s">
        <v>852</v>
      </c>
      <c r="L17" s="18">
        <v>99</v>
      </c>
      <c r="M17" s="18">
        <v>9</v>
      </c>
      <c r="N17" s="18">
        <v>197</v>
      </c>
      <c r="O17" s="19">
        <v>17</v>
      </c>
    </row>
    <row r="18" spans="1:15" x14ac:dyDescent="0.3">
      <c r="A18" s="21">
        <v>5</v>
      </c>
      <c r="B18" s="27" t="s">
        <v>1408</v>
      </c>
      <c r="C18" s="27" t="s">
        <v>1398</v>
      </c>
      <c r="D18" s="28">
        <v>98</v>
      </c>
      <c r="E18" s="24">
        <v>9</v>
      </c>
      <c r="F18" s="28">
        <v>195</v>
      </c>
      <c r="G18" s="29">
        <v>16</v>
      </c>
      <c r="I18" s="21">
        <v>3</v>
      </c>
      <c r="J18" s="27" t="s">
        <v>1409</v>
      </c>
      <c r="K18" s="27" t="s">
        <v>242</v>
      </c>
      <c r="L18" s="28">
        <v>97</v>
      </c>
      <c r="M18" s="24">
        <v>8</v>
      </c>
      <c r="N18" s="28">
        <v>196</v>
      </c>
      <c r="O18" s="29">
        <v>17</v>
      </c>
    </row>
    <row r="19" spans="1:15" x14ac:dyDescent="0.3">
      <c r="A19" s="21">
        <v>7</v>
      </c>
      <c r="B19" s="27" t="s">
        <v>1410</v>
      </c>
      <c r="C19" s="27" t="s">
        <v>17</v>
      </c>
      <c r="D19" s="28">
        <v>98</v>
      </c>
      <c r="E19" s="24">
        <v>9</v>
      </c>
      <c r="F19" s="28">
        <v>193</v>
      </c>
      <c r="G19" s="29">
        <v>13</v>
      </c>
      <c r="I19" s="21">
        <v>8</v>
      </c>
      <c r="J19" s="27" t="s">
        <v>1411</v>
      </c>
      <c r="K19" s="27" t="s">
        <v>194</v>
      </c>
      <c r="L19" s="28">
        <v>96</v>
      </c>
      <c r="M19" s="24">
        <v>7</v>
      </c>
      <c r="N19" s="28">
        <v>192</v>
      </c>
      <c r="O19" s="29">
        <v>14</v>
      </c>
    </row>
    <row r="20" spans="1:15" x14ac:dyDescent="0.3">
      <c r="A20" s="21">
        <v>9</v>
      </c>
      <c r="B20" s="27" t="s">
        <v>1412</v>
      </c>
      <c r="C20" s="27" t="s">
        <v>89</v>
      </c>
      <c r="D20" s="28">
        <v>94</v>
      </c>
      <c r="E20" s="24">
        <v>4</v>
      </c>
      <c r="F20" s="28">
        <v>192</v>
      </c>
      <c r="G20" s="29">
        <v>13</v>
      </c>
      <c r="I20" s="21">
        <v>2</v>
      </c>
      <c r="J20" s="27" t="s">
        <v>1413</v>
      </c>
      <c r="K20" s="27" t="s">
        <v>17</v>
      </c>
      <c r="L20" s="28">
        <v>95</v>
      </c>
      <c r="M20" s="24">
        <v>5</v>
      </c>
      <c r="N20" s="28">
        <v>191</v>
      </c>
      <c r="O20" s="29">
        <v>12</v>
      </c>
    </row>
    <row r="21" spans="1:15" x14ac:dyDescent="0.3">
      <c r="A21" s="21">
        <v>6</v>
      </c>
      <c r="B21" s="27" t="s">
        <v>1414</v>
      </c>
      <c r="C21" s="27" t="s">
        <v>53</v>
      </c>
      <c r="D21" s="28">
        <v>97</v>
      </c>
      <c r="E21" s="24">
        <v>6</v>
      </c>
      <c r="F21" s="28">
        <v>193</v>
      </c>
      <c r="G21" s="29">
        <v>11</v>
      </c>
      <c r="I21" s="21">
        <v>4</v>
      </c>
      <c r="J21" s="27" t="s">
        <v>1415</v>
      </c>
      <c r="K21" s="27" t="s">
        <v>108</v>
      </c>
      <c r="L21" s="28">
        <v>95</v>
      </c>
      <c r="M21" s="24">
        <v>5</v>
      </c>
      <c r="N21" s="28">
        <v>191</v>
      </c>
      <c r="O21" s="29">
        <v>12</v>
      </c>
    </row>
    <row r="22" spans="1:15" x14ac:dyDescent="0.3">
      <c r="A22" s="21">
        <v>4</v>
      </c>
      <c r="B22" s="27" t="s">
        <v>1416</v>
      </c>
      <c r="C22" s="27" t="s">
        <v>17</v>
      </c>
      <c r="D22" s="28" t="s">
        <v>80</v>
      </c>
      <c r="E22" s="24">
        <v>0</v>
      </c>
      <c r="F22" s="28">
        <v>98</v>
      </c>
      <c r="G22" s="29">
        <v>9</v>
      </c>
      <c r="I22" s="21">
        <v>7</v>
      </c>
      <c r="J22" s="27" t="s">
        <v>1417</v>
      </c>
      <c r="K22" s="27" t="s">
        <v>844</v>
      </c>
      <c r="L22" s="28">
        <v>95</v>
      </c>
      <c r="M22" s="24">
        <v>5</v>
      </c>
      <c r="N22" s="28">
        <v>191</v>
      </c>
      <c r="O22" s="29">
        <v>12</v>
      </c>
    </row>
    <row r="23" spans="1:15" x14ac:dyDescent="0.3">
      <c r="A23" s="21">
        <v>8</v>
      </c>
      <c r="B23" s="27" t="s">
        <v>1418</v>
      </c>
      <c r="C23" s="27" t="s">
        <v>484</v>
      </c>
      <c r="D23" s="28">
        <v>95</v>
      </c>
      <c r="E23" s="24">
        <v>5</v>
      </c>
      <c r="F23" s="28">
        <v>189</v>
      </c>
      <c r="G23" s="29">
        <v>8</v>
      </c>
      <c r="I23" s="21">
        <v>1</v>
      </c>
      <c r="J23" s="27" t="s">
        <v>1419</v>
      </c>
      <c r="K23" s="27" t="s">
        <v>127</v>
      </c>
      <c r="L23" s="28">
        <v>96</v>
      </c>
      <c r="M23" s="24">
        <v>7</v>
      </c>
      <c r="N23" s="25">
        <v>187</v>
      </c>
      <c r="O23" s="26">
        <v>9</v>
      </c>
    </row>
    <row r="24" spans="1:15" x14ac:dyDescent="0.3">
      <c r="A24" s="21">
        <v>2</v>
      </c>
      <c r="B24" s="27" t="s">
        <v>1420</v>
      </c>
      <c r="C24" s="27" t="s">
        <v>844</v>
      </c>
      <c r="D24" s="28">
        <v>93</v>
      </c>
      <c r="E24" s="24">
        <v>3</v>
      </c>
      <c r="F24" s="28">
        <v>181</v>
      </c>
      <c r="G24" s="29">
        <v>5</v>
      </c>
      <c r="I24" s="21">
        <v>6</v>
      </c>
      <c r="J24" s="27" t="s">
        <v>1147</v>
      </c>
      <c r="K24" s="27" t="s">
        <v>79</v>
      </c>
      <c r="L24" s="24">
        <v>90</v>
      </c>
      <c r="M24" s="24">
        <v>1</v>
      </c>
      <c r="N24" s="28">
        <v>183</v>
      </c>
      <c r="O24" s="29">
        <v>4</v>
      </c>
    </row>
    <row r="25" spans="1:15" x14ac:dyDescent="0.3">
      <c r="A25" s="30">
        <v>3</v>
      </c>
      <c r="B25" s="31" t="s">
        <v>1421</v>
      </c>
      <c r="C25" s="31" t="s">
        <v>621</v>
      </c>
      <c r="D25" s="34" t="s">
        <v>137</v>
      </c>
      <c r="E25" s="33">
        <v>0</v>
      </c>
      <c r="F25" s="34">
        <v>0</v>
      </c>
      <c r="G25" s="35">
        <v>0</v>
      </c>
      <c r="I25" s="30">
        <v>5</v>
      </c>
      <c r="J25" s="31" t="s">
        <v>1422</v>
      </c>
      <c r="K25" s="31" t="s">
        <v>852</v>
      </c>
      <c r="L25" s="34">
        <v>91</v>
      </c>
      <c r="M25" s="33">
        <v>2</v>
      </c>
      <c r="N25" s="34">
        <v>178</v>
      </c>
      <c r="O25" s="35">
        <v>3</v>
      </c>
    </row>
    <row r="27" spans="1:15" x14ac:dyDescent="0.3">
      <c r="A27" s="1"/>
      <c r="B27" s="8" t="s">
        <v>82</v>
      </c>
      <c r="C27" s="9" t="s">
        <v>1423</v>
      </c>
      <c r="D27" s="9"/>
      <c r="E27" s="9" t="s">
        <v>1406</v>
      </c>
      <c r="F27" s="8"/>
      <c r="G27" s="8"/>
      <c r="I27" s="1"/>
      <c r="J27" s="8" t="s">
        <v>85</v>
      </c>
      <c r="K27" s="9" t="s">
        <v>1424</v>
      </c>
      <c r="L27" s="9"/>
      <c r="M27" s="9" t="s">
        <v>1425</v>
      </c>
      <c r="N27" s="8"/>
      <c r="O27" s="8"/>
    </row>
    <row r="28" spans="1:1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x14ac:dyDescent="0.3">
      <c r="A29" s="15">
        <v>7</v>
      </c>
      <c r="B29" s="16" t="s">
        <v>1426</v>
      </c>
      <c r="C29" s="16" t="s">
        <v>621</v>
      </c>
      <c r="D29" s="18">
        <v>96</v>
      </c>
      <c r="E29" s="18">
        <v>8</v>
      </c>
      <c r="F29" s="18">
        <v>192</v>
      </c>
      <c r="G29" s="19">
        <v>17</v>
      </c>
      <c r="I29" s="15">
        <v>9</v>
      </c>
      <c r="J29" s="16" t="s">
        <v>1427</v>
      </c>
      <c r="K29" s="16" t="s">
        <v>611</v>
      </c>
      <c r="L29" s="18">
        <v>99</v>
      </c>
      <c r="M29" s="18">
        <v>9</v>
      </c>
      <c r="N29" s="18">
        <v>194</v>
      </c>
      <c r="O29" s="19">
        <v>16</v>
      </c>
    </row>
    <row r="30" spans="1:15" x14ac:dyDescent="0.3">
      <c r="A30" s="21">
        <v>4</v>
      </c>
      <c r="B30" s="27" t="s">
        <v>1428</v>
      </c>
      <c r="C30" s="27" t="s">
        <v>327</v>
      </c>
      <c r="D30" s="28">
        <v>98</v>
      </c>
      <c r="E30" s="24">
        <v>9</v>
      </c>
      <c r="F30" s="28">
        <v>193</v>
      </c>
      <c r="G30" s="29">
        <v>16</v>
      </c>
      <c r="I30" s="21">
        <v>2</v>
      </c>
      <c r="J30" s="27" t="s">
        <v>873</v>
      </c>
      <c r="K30" s="27" t="s">
        <v>182</v>
      </c>
      <c r="L30" s="28">
        <v>96</v>
      </c>
      <c r="M30" s="24">
        <v>8</v>
      </c>
      <c r="N30" s="28">
        <v>191</v>
      </c>
      <c r="O30" s="29">
        <v>15</v>
      </c>
    </row>
    <row r="31" spans="1:15" x14ac:dyDescent="0.3">
      <c r="A31" s="21">
        <v>2</v>
      </c>
      <c r="B31" s="27" t="s">
        <v>1429</v>
      </c>
      <c r="C31" s="27" t="s">
        <v>484</v>
      </c>
      <c r="D31" s="28">
        <v>96</v>
      </c>
      <c r="E31" s="24">
        <v>8</v>
      </c>
      <c r="F31" s="28">
        <v>191</v>
      </c>
      <c r="G31" s="29">
        <v>15</v>
      </c>
      <c r="I31" s="21">
        <v>6</v>
      </c>
      <c r="J31" s="27" t="s">
        <v>1430</v>
      </c>
      <c r="K31" s="27" t="s">
        <v>498</v>
      </c>
      <c r="L31" s="28">
        <v>94</v>
      </c>
      <c r="M31" s="24">
        <v>6</v>
      </c>
      <c r="N31" s="28">
        <v>190</v>
      </c>
      <c r="O31" s="29">
        <v>15</v>
      </c>
    </row>
    <row r="32" spans="1:15" x14ac:dyDescent="0.3">
      <c r="A32" s="21">
        <v>8</v>
      </c>
      <c r="B32" s="27" t="s">
        <v>1431</v>
      </c>
      <c r="C32" s="27" t="s">
        <v>108</v>
      </c>
      <c r="D32" s="28">
        <v>95</v>
      </c>
      <c r="E32" s="24">
        <v>5</v>
      </c>
      <c r="F32" s="28">
        <v>191</v>
      </c>
      <c r="G32" s="29">
        <v>14</v>
      </c>
      <c r="I32" s="21">
        <v>7</v>
      </c>
      <c r="J32" s="27" t="s">
        <v>968</v>
      </c>
      <c r="K32" s="27" t="s">
        <v>852</v>
      </c>
      <c r="L32" s="28">
        <v>93</v>
      </c>
      <c r="M32" s="24">
        <v>5</v>
      </c>
      <c r="N32" s="28">
        <v>189</v>
      </c>
      <c r="O32" s="29">
        <v>14</v>
      </c>
    </row>
    <row r="33" spans="1:15" x14ac:dyDescent="0.3">
      <c r="A33" s="21">
        <v>9</v>
      </c>
      <c r="B33" s="27" t="s">
        <v>1432</v>
      </c>
      <c r="C33" s="27" t="s">
        <v>611</v>
      </c>
      <c r="D33" s="28">
        <v>96</v>
      </c>
      <c r="E33" s="24">
        <v>8</v>
      </c>
      <c r="F33" s="28">
        <v>189</v>
      </c>
      <c r="G33" s="29">
        <v>11</v>
      </c>
      <c r="I33" s="21">
        <v>1</v>
      </c>
      <c r="J33" s="27" t="s">
        <v>1433</v>
      </c>
      <c r="K33" s="27" t="s">
        <v>89</v>
      </c>
      <c r="L33" s="28">
        <v>96</v>
      </c>
      <c r="M33" s="24">
        <v>8</v>
      </c>
      <c r="N33" s="25">
        <v>190</v>
      </c>
      <c r="O33" s="26">
        <v>12</v>
      </c>
    </row>
    <row r="34" spans="1:15" x14ac:dyDescent="0.3">
      <c r="A34" s="21">
        <v>3</v>
      </c>
      <c r="B34" s="27" t="s">
        <v>109</v>
      </c>
      <c r="C34" s="27" t="s">
        <v>110</v>
      </c>
      <c r="D34" s="28">
        <v>93</v>
      </c>
      <c r="E34" s="24">
        <v>2</v>
      </c>
      <c r="F34" s="28">
        <v>188</v>
      </c>
      <c r="G34" s="29">
        <v>9</v>
      </c>
      <c r="I34" s="21">
        <v>8</v>
      </c>
      <c r="J34" s="27" t="s">
        <v>1434</v>
      </c>
      <c r="K34" s="27" t="s">
        <v>611</v>
      </c>
      <c r="L34" s="28">
        <v>93</v>
      </c>
      <c r="M34" s="24">
        <v>5</v>
      </c>
      <c r="N34" s="28">
        <v>188</v>
      </c>
      <c r="O34" s="29">
        <v>12</v>
      </c>
    </row>
    <row r="35" spans="1:15" x14ac:dyDescent="0.3">
      <c r="A35" s="21">
        <v>6</v>
      </c>
      <c r="B35" s="27" t="s">
        <v>1435</v>
      </c>
      <c r="C35" s="27" t="s">
        <v>1081</v>
      </c>
      <c r="D35" s="28">
        <v>95</v>
      </c>
      <c r="E35" s="24">
        <v>5</v>
      </c>
      <c r="F35" s="28">
        <v>188</v>
      </c>
      <c r="G35" s="29">
        <v>8</v>
      </c>
      <c r="I35" s="21">
        <v>4</v>
      </c>
      <c r="J35" s="27" t="s">
        <v>504</v>
      </c>
      <c r="K35" s="27" t="s">
        <v>110</v>
      </c>
      <c r="L35" s="28">
        <v>93</v>
      </c>
      <c r="M35" s="24">
        <v>5</v>
      </c>
      <c r="N35" s="28">
        <v>179</v>
      </c>
      <c r="O35" s="29">
        <v>6</v>
      </c>
    </row>
    <row r="36" spans="1:15" x14ac:dyDescent="0.3">
      <c r="A36" s="21">
        <v>1</v>
      </c>
      <c r="B36" s="27" t="s">
        <v>238</v>
      </c>
      <c r="C36" s="27" t="s">
        <v>17</v>
      </c>
      <c r="D36" s="28">
        <v>94</v>
      </c>
      <c r="E36" s="24">
        <v>3</v>
      </c>
      <c r="F36" s="25">
        <v>188</v>
      </c>
      <c r="G36" s="26">
        <v>7</v>
      </c>
      <c r="I36" s="21">
        <v>3</v>
      </c>
      <c r="J36" s="27" t="s">
        <v>119</v>
      </c>
      <c r="K36" s="27" t="s">
        <v>1081</v>
      </c>
      <c r="L36" s="28">
        <v>92</v>
      </c>
      <c r="M36" s="24">
        <v>2</v>
      </c>
      <c r="N36" s="28">
        <v>182</v>
      </c>
      <c r="O36" s="29">
        <v>4</v>
      </c>
    </row>
    <row r="37" spans="1:15" x14ac:dyDescent="0.3">
      <c r="A37" s="30">
        <v>5</v>
      </c>
      <c r="B37" s="31" t="s">
        <v>1436</v>
      </c>
      <c r="C37" s="31" t="s">
        <v>1175</v>
      </c>
      <c r="D37" s="34">
        <v>91</v>
      </c>
      <c r="E37" s="33">
        <v>1</v>
      </c>
      <c r="F37" s="34">
        <v>181</v>
      </c>
      <c r="G37" s="35">
        <v>2</v>
      </c>
      <c r="I37" s="30">
        <v>5</v>
      </c>
      <c r="J37" s="31" t="s">
        <v>1437</v>
      </c>
      <c r="K37" s="31" t="s">
        <v>194</v>
      </c>
      <c r="L37" s="34">
        <v>87</v>
      </c>
      <c r="M37" s="33">
        <v>1</v>
      </c>
      <c r="N37" s="34">
        <v>179</v>
      </c>
      <c r="O37" s="35">
        <v>4</v>
      </c>
    </row>
    <row r="39" spans="1:15" x14ac:dyDescent="0.3">
      <c r="A39" s="1"/>
      <c r="B39" s="8" t="s">
        <v>111</v>
      </c>
      <c r="C39" s="9" t="s">
        <v>1438</v>
      </c>
      <c r="D39" s="9"/>
      <c r="E39" s="9" t="s">
        <v>1439</v>
      </c>
      <c r="F39" s="8"/>
      <c r="G39" s="8"/>
      <c r="I39" s="1"/>
      <c r="J39" s="8" t="s">
        <v>114</v>
      </c>
      <c r="K39" s="9" t="s">
        <v>1440</v>
      </c>
      <c r="L39" s="9"/>
      <c r="M39" s="9" t="s">
        <v>1441</v>
      </c>
      <c r="N39" s="8"/>
      <c r="O39" s="8"/>
    </row>
    <row r="40" spans="1:15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x14ac:dyDescent="0.3">
      <c r="A41" s="15">
        <v>8</v>
      </c>
      <c r="B41" s="16" t="s">
        <v>1442</v>
      </c>
      <c r="C41" s="16" t="s">
        <v>194</v>
      </c>
      <c r="D41" s="18">
        <v>97</v>
      </c>
      <c r="E41" s="18">
        <v>9</v>
      </c>
      <c r="F41" s="18">
        <v>193</v>
      </c>
      <c r="G41" s="19">
        <v>17</v>
      </c>
      <c r="I41" s="15">
        <v>9</v>
      </c>
      <c r="J41" s="16" t="s">
        <v>1443</v>
      </c>
      <c r="K41" s="16" t="s">
        <v>127</v>
      </c>
      <c r="L41" s="18">
        <v>95</v>
      </c>
      <c r="M41" s="18">
        <v>7</v>
      </c>
      <c r="N41" s="18">
        <v>190</v>
      </c>
      <c r="O41" s="19">
        <v>14</v>
      </c>
    </row>
    <row r="42" spans="1:15" x14ac:dyDescent="0.3">
      <c r="A42" s="21">
        <v>3</v>
      </c>
      <c r="B42" s="27" t="s">
        <v>1444</v>
      </c>
      <c r="C42" s="27" t="s">
        <v>844</v>
      </c>
      <c r="D42" s="28">
        <v>95</v>
      </c>
      <c r="E42" s="24">
        <v>7</v>
      </c>
      <c r="F42" s="28">
        <v>193</v>
      </c>
      <c r="G42" s="29">
        <v>16</v>
      </c>
      <c r="I42" s="21">
        <v>3</v>
      </c>
      <c r="J42" s="27" t="s">
        <v>1445</v>
      </c>
      <c r="K42" s="27" t="s">
        <v>687</v>
      </c>
      <c r="L42" s="28">
        <v>97</v>
      </c>
      <c r="M42" s="24">
        <v>9</v>
      </c>
      <c r="N42" s="28">
        <v>190</v>
      </c>
      <c r="O42" s="29">
        <v>13</v>
      </c>
    </row>
    <row r="43" spans="1:15" x14ac:dyDescent="0.3">
      <c r="A43" s="21">
        <v>2</v>
      </c>
      <c r="B43" s="27" t="s">
        <v>1446</v>
      </c>
      <c r="C43" s="27" t="s">
        <v>1398</v>
      </c>
      <c r="D43" s="28">
        <v>91</v>
      </c>
      <c r="E43" s="24">
        <v>5</v>
      </c>
      <c r="F43" s="28">
        <v>187</v>
      </c>
      <c r="G43" s="29">
        <v>13</v>
      </c>
      <c r="I43" s="21">
        <v>6</v>
      </c>
      <c r="J43" s="27" t="s">
        <v>159</v>
      </c>
      <c r="K43" s="27" t="s">
        <v>110</v>
      </c>
      <c r="L43" s="28">
        <v>94</v>
      </c>
      <c r="M43" s="24">
        <v>5</v>
      </c>
      <c r="N43" s="28">
        <v>190</v>
      </c>
      <c r="O43" s="29">
        <v>13</v>
      </c>
    </row>
    <row r="44" spans="1:15" x14ac:dyDescent="0.3">
      <c r="A44" s="21">
        <v>9</v>
      </c>
      <c r="B44" s="27" t="s">
        <v>1447</v>
      </c>
      <c r="C44" s="27" t="s">
        <v>1448</v>
      </c>
      <c r="D44" s="28">
        <v>95</v>
      </c>
      <c r="E44" s="24">
        <v>7</v>
      </c>
      <c r="F44" s="28">
        <v>187</v>
      </c>
      <c r="G44" s="29">
        <v>12</v>
      </c>
      <c r="I44" s="21">
        <v>1</v>
      </c>
      <c r="J44" s="91" t="s">
        <v>1449</v>
      </c>
      <c r="K44" s="27" t="s">
        <v>89</v>
      </c>
      <c r="L44" s="25">
        <v>92</v>
      </c>
      <c r="M44" s="24">
        <v>3</v>
      </c>
      <c r="N44" s="25">
        <v>190</v>
      </c>
      <c r="O44" s="26">
        <v>12</v>
      </c>
    </row>
    <row r="45" spans="1:15" x14ac:dyDescent="0.3">
      <c r="A45" s="21">
        <v>5</v>
      </c>
      <c r="B45" s="27" t="s">
        <v>1450</v>
      </c>
      <c r="C45" s="27" t="s">
        <v>242</v>
      </c>
      <c r="D45" s="28">
        <v>97</v>
      </c>
      <c r="E45" s="24">
        <v>9</v>
      </c>
      <c r="F45" s="28">
        <v>185</v>
      </c>
      <c r="G45" s="29">
        <v>12</v>
      </c>
      <c r="I45" s="21">
        <v>5</v>
      </c>
      <c r="J45" s="27" t="s">
        <v>1451</v>
      </c>
      <c r="K45" s="27" t="s">
        <v>79</v>
      </c>
      <c r="L45" s="28">
        <v>95</v>
      </c>
      <c r="M45" s="24">
        <v>7</v>
      </c>
      <c r="N45" s="28">
        <v>187</v>
      </c>
      <c r="O45" s="29">
        <v>10</v>
      </c>
    </row>
    <row r="46" spans="1:15" x14ac:dyDescent="0.3">
      <c r="A46" s="21">
        <v>1</v>
      </c>
      <c r="B46" s="27" t="s">
        <v>1452</v>
      </c>
      <c r="C46" s="27" t="s">
        <v>498</v>
      </c>
      <c r="D46" s="28">
        <v>90</v>
      </c>
      <c r="E46" s="24">
        <v>4</v>
      </c>
      <c r="F46" s="25">
        <v>183</v>
      </c>
      <c r="G46" s="26">
        <v>10</v>
      </c>
      <c r="I46" s="21">
        <v>8</v>
      </c>
      <c r="J46" s="27" t="s">
        <v>1453</v>
      </c>
      <c r="K46" s="27" t="s">
        <v>1448</v>
      </c>
      <c r="L46" s="28">
        <v>93</v>
      </c>
      <c r="M46" s="24">
        <v>4</v>
      </c>
      <c r="N46" s="28">
        <v>187</v>
      </c>
      <c r="O46" s="29">
        <v>10</v>
      </c>
    </row>
    <row r="47" spans="1:15" x14ac:dyDescent="0.3">
      <c r="A47" s="21">
        <v>7</v>
      </c>
      <c r="B47" s="91" t="s">
        <v>1454</v>
      </c>
      <c r="C47" s="27" t="s">
        <v>89</v>
      </c>
      <c r="D47" s="124">
        <v>89</v>
      </c>
      <c r="E47" s="24">
        <v>3</v>
      </c>
      <c r="F47" s="28">
        <v>181</v>
      </c>
      <c r="G47" s="29">
        <v>8</v>
      </c>
      <c r="I47" s="21">
        <v>7</v>
      </c>
      <c r="J47" s="27" t="s">
        <v>1455</v>
      </c>
      <c r="K47" s="27" t="s">
        <v>484</v>
      </c>
      <c r="L47" s="28">
        <v>92</v>
      </c>
      <c r="M47" s="24">
        <v>3</v>
      </c>
      <c r="N47" s="28">
        <v>186</v>
      </c>
      <c r="O47" s="29">
        <v>9</v>
      </c>
    </row>
    <row r="48" spans="1:15" x14ac:dyDescent="0.3">
      <c r="A48" s="21">
        <v>6</v>
      </c>
      <c r="B48" s="27" t="s">
        <v>1316</v>
      </c>
      <c r="C48" s="27" t="s">
        <v>108</v>
      </c>
      <c r="D48" s="28">
        <v>84</v>
      </c>
      <c r="E48" s="24">
        <v>2</v>
      </c>
      <c r="F48" s="28">
        <v>172</v>
      </c>
      <c r="G48" s="29">
        <v>5</v>
      </c>
      <c r="I48" s="21">
        <v>4</v>
      </c>
      <c r="J48" s="27" t="s">
        <v>1456</v>
      </c>
      <c r="K48" s="27" t="s">
        <v>194</v>
      </c>
      <c r="L48" s="28">
        <v>96</v>
      </c>
      <c r="M48" s="24">
        <v>8</v>
      </c>
      <c r="N48" s="28">
        <v>182</v>
      </c>
      <c r="O48" s="29">
        <v>9</v>
      </c>
    </row>
    <row r="49" spans="1:15" x14ac:dyDescent="0.3">
      <c r="A49" s="30">
        <v>4</v>
      </c>
      <c r="B49" s="31" t="s">
        <v>1457</v>
      </c>
      <c r="C49" s="31" t="s">
        <v>79</v>
      </c>
      <c r="D49" s="34" t="s">
        <v>80</v>
      </c>
      <c r="E49" s="33">
        <v>0</v>
      </c>
      <c r="F49" s="34">
        <v>0</v>
      </c>
      <c r="G49" s="35">
        <v>0</v>
      </c>
      <c r="I49" s="30">
        <v>2</v>
      </c>
      <c r="J49" s="31" t="s">
        <v>213</v>
      </c>
      <c r="K49" s="31" t="s">
        <v>53</v>
      </c>
      <c r="L49" s="34">
        <v>91</v>
      </c>
      <c r="M49" s="33">
        <v>1</v>
      </c>
      <c r="N49" s="34">
        <v>182</v>
      </c>
      <c r="O49" s="35">
        <v>3</v>
      </c>
    </row>
    <row r="51" spans="1:15" x14ac:dyDescent="0.3">
      <c r="A51" s="1"/>
      <c r="B51" s="8" t="s">
        <v>138</v>
      </c>
      <c r="C51" s="9" t="s">
        <v>1458</v>
      </c>
      <c r="D51" s="9"/>
      <c r="E51" s="9" t="s">
        <v>1459</v>
      </c>
      <c r="F51" s="8"/>
      <c r="G51" s="8"/>
      <c r="I51" s="1"/>
      <c r="J51" s="8" t="s">
        <v>141</v>
      </c>
      <c r="K51" s="9" t="s">
        <v>1460</v>
      </c>
      <c r="L51" s="9"/>
      <c r="M51" s="9" t="s">
        <v>1461</v>
      </c>
      <c r="N51" s="8"/>
      <c r="O51" s="8"/>
    </row>
    <row r="52" spans="1:15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7</v>
      </c>
      <c r="B53" s="16" t="s">
        <v>1462</v>
      </c>
      <c r="C53" s="16" t="s">
        <v>194</v>
      </c>
      <c r="D53" s="18">
        <v>94</v>
      </c>
      <c r="E53" s="18">
        <v>9</v>
      </c>
      <c r="F53" s="18">
        <v>191</v>
      </c>
      <c r="G53" s="19">
        <v>18</v>
      </c>
      <c r="I53" s="15">
        <v>1</v>
      </c>
      <c r="J53" s="16" t="s">
        <v>1463</v>
      </c>
      <c r="K53" s="16" t="s">
        <v>383</v>
      </c>
      <c r="L53" s="18">
        <v>96</v>
      </c>
      <c r="M53" s="18">
        <v>9</v>
      </c>
      <c r="N53" s="88">
        <v>192</v>
      </c>
      <c r="O53" s="89">
        <v>17</v>
      </c>
    </row>
    <row r="54" spans="1:15" x14ac:dyDescent="0.3">
      <c r="A54" s="21">
        <v>4</v>
      </c>
      <c r="B54" s="91" t="s">
        <v>1464</v>
      </c>
      <c r="C54" s="27" t="s">
        <v>89</v>
      </c>
      <c r="D54" s="25">
        <v>94</v>
      </c>
      <c r="E54" s="24">
        <v>9</v>
      </c>
      <c r="F54" s="28">
        <v>189</v>
      </c>
      <c r="G54" s="29">
        <v>16</v>
      </c>
      <c r="I54" s="21">
        <v>5</v>
      </c>
      <c r="J54" s="27" t="s">
        <v>1465</v>
      </c>
      <c r="K54" s="27" t="s">
        <v>498</v>
      </c>
      <c r="L54" s="28">
        <v>93</v>
      </c>
      <c r="M54" s="24">
        <v>8</v>
      </c>
      <c r="N54" s="28">
        <v>189</v>
      </c>
      <c r="O54" s="29">
        <v>16</v>
      </c>
    </row>
    <row r="55" spans="1:15" x14ac:dyDescent="0.3">
      <c r="A55" s="21">
        <v>3</v>
      </c>
      <c r="B55" s="27" t="s">
        <v>1466</v>
      </c>
      <c r="C55" s="27" t="s">
        <v>127</v>
      </c>
      <c r="D55" s="28">
        <v>92</v>
      </c>
      <c r="E55" s="24">
        <v>6</v>
      </c>
      <c r="F55" s="28">
        <v>189</v>
      </c>
      <c r="G55" s="29">
        <v>15</v>
      </c>
      <c r="I55" s="21">
        <v>2</v>
      </c>
      <c r="J55" s="27" t="s">
        <v>1467</v>
      </c>
      <c r="K55" s="27" t="s">
        <v>611</v>
      </c>
      <c r="L55" s="28">
        <v>88</v>
      </c>
      <c r="M55" s="24">
        <v>4</v>
      </c>
      <c r="N55" s="28">
        <v>185</v>
      </c>
      <c r="O55" s="29">
        <v>13</v>
      </c>
    </row>
    <row r="56" spans="1:15" x14ac:dyDescent="0.3">
      <c r="A56" s="21">
        <v>5</v>
      </c>
      <c r="B56" s="27" t="s">
        <v>1468</v>
      </c>
      <c r="C56" s="27" t="s">
        <v>65</v>
      </c>
      <c r="D56" s="24">
        <v>94</v>
      </c>
      <c r="E56" s="24">
        <v>9</v>
      </c>
      <c r="F56" s="28">
        <v>186</v>
      </c>
      <c r="G56" s="29">
        <v>15</v>
      </c>
      <c r="I56" s="21">
        <v>9</v>
      </c>
      <c r="J56" s="27" t="s">
        <v>1469</v>
      </c>
      <c r="K56" s="27" t="s">
        <v>1448</v>
      </c>
      <c r="L56" s="28">
        <v>92</v>
      </c>
      <c r="M56" s="24">
        <v>7</v>
      </c>
      <c r="N56" s="28">
        <v>183</v>
      </c>
      <c r="O56" s="29">
        <v>11</v>
      </c>
    </row>
    <row r="57" spans="1:15" x14ac:dyDescent="0.3">
      <c r="A57" s="21">
        <v>2</v>
      </c>
      <c r="B57" s="27" t="s">
        <v>1470</v>
      </c>
      <c r="C57" s="27" t="s">
        <v>43</v>
      </c>
      <c r="D57" s="28">
        <v>82</v>
      </c>
      <c r="E57" s="24">
        <v>3</v>
      </c>
      <c r="F57" s="28">
        <v>172</v>
      </c>
      <c r="G57" s="29">
        <v>8</v>
      </c>
      <c r="I57" s="21">
        <v>3</v>
      </c>
      <c r="J57" s="27" t="s">
        <v>1471</v>
      </c>
      <c r="K57" s="27" t="s">
        <v>1081</v>
      </c>
      <c r="L57" s="28">
        <v>89</v>
      </c>
      <c r="M57" s="24">
        <v>5</v>
      </c>
      <c r="N57" s="28">
        <v>183</v>
      </c>
      <c r="O57" s="29">
        <v>10</v>
      </c>
    </row>
    <row r="58" spans="1:15" x14ac:dyDescent="0.3">
      <c r="A58" s="21">
        <v>8</v>
      </c>
      <c r="B58" s="27" t="s">
        <v>1472</v>
      </c>
      <c r="C58" s="27" t="s">
        <v>1448</v>
      </c>
      <c r="D58" s="28">
        <v>82</v>
      </c>
      <c r="E58" s="24">
        <v>3</v>
      </c>
      <c r="F58" s="28">
        <v>172</v>
      </c>
      <c r="G58" s="29">
        <v>8</v>
      </c>
      <c r="I58" s="21">
        <v>7</v>
      </c>
      <c r="J58" s="27" t="s">
        <v>1473</v>
      </c>
      <c r="K58" s="27" t="s">
        <v>1081</v>
      </c>
      <c r="L58" s="28">
        <v>92</v>
      </c>
      <c r="M58" s="24">
        <v>7</v>
      </c>
      <c r="N58" s="28">
        <v>181</v>
      </c>
      <c r="O58" s="29">
        <v>9</v>
      </c>
    </row>
    <row r="59" spans="1:15" x14ac:dyDescent="0.3">
      <c r="A59" s="21">
        <v>1</v>
      </c>
      <c r="B59" s="27" t="s">
        <v>1474</v>
      </c>
      <c r="C59" s="27" t="s">
        <v>1081</v>
      </c>
      <c r="D59" s="28">
        <v>83</v>
      </c>
      <c r="E59" s="24">
        <v>4</v>
      </c>
      <c r="F59" s="25">
        <v>172</v>
      </c>
      <c r="G59" s="26">
        <v>7</v>
      </c>
      <c r="I59" s="21">
        <v>6</v>
      </c>
      <c r="J59" s="27" t="s">
        <v>1475</v>
      </c>
      <c r="K59" s="27" t="s">
        <v>194</v>
      </c>
      <c r="L59" s="28">
        <v>85</v>
      </c>
      <c r="M59" s="24">
        <v>1</v>
      </c>
      <c r="N59" s="28">
        <v>180</v>
      </c>
      <c r="O59" s="29">
        <v>7</v>
      </c>
    </row>
    <row r="60" spans="1:15" x14ac:dyDescent="0.3">
      <c r="A60" s="21">
        <v>6</v>
      </c>
      <c r="B60" s="27" t="s">
        <v>1476</v>
      </c>
      <c r="C60" s="27" t="s">
        <v>484</v>
      </c>
      <c r="D60" s="28">
        <v>86</v>
      </c>
      <c r="E60" s="24">
        <v>5</v>
      </c>
      <c r="F60" s="28">
        <v>172</v>
      </c>
      <c r="G60" s="29">
        <v>7</v>
      </c>
      <c r="I60" s="21">
        <v>4</v>
      </c>
      <c r="J60" s="27" t="s">
        <v>1477</v>
      </c>
      <c r="K60" s="27" t="s">
        <v>1478</v>
      </c>
      <c r="L60" s="28">
        <v>87</v>
      </c>
      <c r="M60" s="24">
        <v>2</v>
      </c>
      <c r="N60" s="28">
        <v>177</v>
      </c>
      <c r="O60" s="29">
        <v>5</v>
      </c>
    </row>
    <row r="61" spans="1:15" x14ac:dyDescent="0.3">
      <c r="A61" s="30">
        <v>9</v>
      </c>
      <c r="B61" s="31" t="s">
        <v>1479</v>
      </c>
      <c r="C61" s="31" t="s">
        <v>194</v>
      </c>
      <c r="D61" s="248" t="s">
        <v>1480</v>
      </c>
      <c r="E61" s="33">
        <v>0</v>
      </c>
      <c r="F61" s="34">
        <v>0</v>
      </c>
      <c r="G61" s="35">
        <v>0</v>
      </c>
      <c r="I61" s="30">
        <v>8</v>
      </c>
      <c r="J61" s="31" t="s">
        <v>1162</v>
      </c>
      <c r="K61" s="31" t="s">
        <v>1481</v>
      </c>
      <c r="L61" s="34">
        <v>88</v>
      </c>
      <c r="M61" s="33">
        <v>4</v>
      </c>
      <c r="N61" s="34">
        <v>171</v>
      </c>
      <c r="O61" s="35">
        <v>5</v>
      </c>
    </row>
    <row r="63" spans="1:15" x14ac:dyDescent="0.3">
      <c r="B63" s="10" t="s">
        <v>1347</v>
      </c>
      <c r="F63" s="37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894629C6-10FD-4221-A14A-2E87F8D07AB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1383-4980-4902-98CE-890277252310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5"/>
      <c r="B1" s="2" t="s">
        <v>1382</v>
      </c>
      <c r="C1" s="2"/>
      <c r="D1" s="3"/>
      <c r="E1" s="3"/>
      <c r="F1" s="3"/>
      <c r="G1" s="3"/>
      <c r="H1" s="3"/>
      <c r="I1" s="4" t="s">
        <v>1383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8"/>
      <c r="D2" s="38"/>
      <c r="E2" s="38"/>
      <c r="F2" s="38"/>
      <c r="G2" s="38"/>
      <c r="H2" s="38"/>
      <c r="I2" s="38"/>
      <c r="J2" s="39" t="s">
        <v>3</v>
      </c>
      <c r="K2" s="39"/>
      <c r="L2" s="39"/>
      <c r="M2" s="39"/>
      <c r="N2" s="39"/>
      <c r="O2" s="39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169</v>
      </c>
      <c r="C3" s="9" t="s">
        <v>1482</v>
      </c>
      <c r="D3" s="9"/>
      <c r="E3" s="9" t="s">
        <v>1483</v>
      </c>
      <c r="F3" s="8"/>
      <c r="G3" s="8"/>
      <c r="H3" s="40"/>
      <c r="I3" s="1"/>
      <c r="J3" s="8" t="s">
        <v>172</v>
      </c>
      <c r="K3" s="9" t="s">
        <v>1484</v>
      </c>
      <c r="L3" s="9"/>
      <c r="M3" s="9" t="s">
        <v>1485</v>
      </c>
      <c r="N3" s="8"/>
      <c r="O3" s="8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0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1486</v>
      </c>
      <c r="C5" s="42" t="s">
        <v>194</v>
      </c>
      <c r="D5" s="17">
        <v>95</v>
      </c>
      <c r="E5" s="18">
        <v>8</v>
      </c>
      <c r="F5" s="17">
        <v>188</v>
      </c>
      <c r="G5" s="43">
        <v>17</v>
      </c>
      <c r="H5" s="40"/>
      <c r="I5" s="15">
        <v>3</v>
      </c>
      <c r="J5" s="42" t="s">
        <v>1487</v>
      </c>
      <c r="K5" s="42" t="s">
        <v>611</v>
      </c>
      <c r="L5" s="17">
        <v>95</v>
      </c>
      <c r="M5" s="18">
        <v>9</v>
      </c>
      <c r="N5" s="17">
        <v>188</v>
      </c>
      <c r="O5" s="43">
        <v>18</v>
      </c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1</v>
      </c>
      <c r="B6" s="27" t="s">
        <v>1488</v>
      </c>
      <c r="C6" s="27" t="s">
        <v>484</v>
      </c>
      <c r="D6" s="28">
        <v>93</v>
      </c>
      <c r="E6" s="24">
        <v>7</v>
      </c>
      <c r="F6" s="25">
        <v>186</v>
      </c>
      <c r="G6" s="26">
        <v>16</v>
      </c>
      <c r="H6" s="40"/>
      <c r="I6" s="21">
        <v>1</v>
      </c>
      <c r="J6" s="27" t="s">
        <v>1489</v>
      </c>
      <c r="K6" s="27" t="s">
        <v>127</v>
      </c>
      <c r="L6" s="28">
        <v>91</v>
      </c>
      <c r="M6" s="24">
        <v>7</v>
      </c>
      <c r="N6" s="25">
        <v>182</v>
      </c>
      <c r="O6" s="26">
        <v>15</v>
      </c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3</v>
      </c>
      <c r="B7" s="45" t="s">
        <v>1490</v>
      </c>
      <c r="C7" s="45" t="s">
        <v>127</v>
      </c>
      <c r="D7" s="23">
        <v>96</v>
      </c>
      <c r="E7" s="24">
        <v>9</v>
      </c>
      <c r="F7" s="23">
        <v>188</v>
      </c>
      <c r="G7" s="46">
        <v>15</v>
      </c>
      <c r="H7" s="40"/>
      <c r="I7" s="44">
        <v>6</v>
      </c>
      <c r="J7" s="45" t="s">
        <v>1491</v>
      </c>
      <c r="K7" s="45" t="s">
        <v>1448</v>
      </c>
      <c r="L7" s="23">
        <v>92</v>
      </c>
      <c r="M7" s="24">
        <v>8</v>
      </c>
      <c r="N7" s="23">
        <v>181</v>
      </c>
      <c r="O7" s="46">
        <v>15</v>
      </c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">
        <v>7</v>
      </c>
      <c r="B8" s="45" t="s">
        <v>1492</v>
      </c>
      <c r="C8" s="45" t="s">
        <v>1081</v>
      </c>
      <c r="D8" s="23">
        <v>91</v>
      </c>
      <c r="E8" s="24">
        <v>6</v>
      </c>
      <c r="F8" s="23">
        <v>184</v>
      </c>
      <c r="G8" s="46">
        <v>15</v>
      </c>
      <c r="H8" s="40"/>
      <c r="I8" s="44">
        <v>4</v>
      </c>
      <c r="J8" s="45" t="s">
        <v>1493</v>
      </c>
      <c r="K8" s="45" t="s">
        <v>852</v>
      </c>
      <c r="L8" s="23">
        <v>90</v>
      </c>
      <c r="M8" s="24">
        <v>6</v>
      </c>
      <c r="N8" s="23">
        <v>179</v>
      </c>
      <c r="O8" s="46">
        <v>13</v>
      </c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">
        <v>4</v>
      </c>
      <c r="B9" s="45" t="s">
        <v>1049</v>
      </c>
      <c r="C9" s="45" t="s">
        <v>26</v>
      </c>
      <c r="D9" s="23">
        <v>91</v>
      </c>
      <c r="E9" s="24">
        <v>6</v>
      </c>
      <c r="F9" s="23">
        <v>181</v>
      </c>
      <c r="G9" s="46">
        <v>11</v>
      </c>
      <c r="H9" s="40"/>
      <c r="I9" s="44">
        <v>8</v>
      </c>
      <c r="J9" s="45" t="s">
        <v>1494</v>
      </c>
      <c r="K9" s="45" t="s">
        <v>484</v>
      </c>
      <c r="L9" s="23">
        <v>90</v>
      </c>
      <c r="M9" s="24">
        <v>6</v>
      </c>
      <c r="N9" s="23">
        <v>173</v>
      </c>
      <c r="O9" s="46">
        <v>10</v>
      </c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21">
        <v>5</v>
      </c>
      <c r="B10" s="45" t="s">
        <v>518</v>
      </c>
      <c r="C10" s="45" t="s">
        <v>108</v>
      </c>
      <c r="D10" s="23">
        <v>90</v>
      </c>
      <c r="E10" s="24">
        <v>4</v>
      </c>
      <c r="F10" s="23">
        <v>178</v>
      </c>
      <c r="G10" s="46">
        <v>8</v>
      </c>
      <c r="H10" s="40"/>
      <c r="I10" s="44">
        <v>2</v>
      </c>
      <c r="J10" s="45" t="s">
        <v>1495</v>
      </c>
      <c r="K10" s="45" t="s">
        <v>1081</v>
      </c>
      <c r="L10" s="23">
        <v>86</v>
      </c>
      <c r="M10" s="24">
        <v>4</v>
      </c>
      <c r="N10" s="23">
        <v>172</v>
      </c>
      <c r="O10" s="46">
        <v>9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4">
        <v>8</v>
      </c>
      <c r="B11" s="45" t="s">
        <v>1496</v>
      </c>
      <c r="C11" s="45" t="s">
        <v>484</v>
      </c>
      <c r="D11" s="23">
        <v>88</v>
      </c>
      <c r="E11" s="24">
        <v>3</v>
      </c>
      <c r="F11" s="23">
        <v>173</v>
      </c>
      <c r="G11" s="46">
        <v>5</v>
      </c>
      <c r="H11" s="40"/>
      <c r="I11" s="21">
        <v>9</v>
      </c>
      <c r="J11" s="45" t="s">
        <v>1497</v>
      </c>
      <c r="K11" s="45" t="s">
        <v>194</v>
      </c>
      <c r="L11" s="23">
        <v>86</v>
      </c>
      <c r="M11" s="24">
        <v>4</v>
      </c>
      <c r="N11" s="23">
        <v>169</v>
      </c>
      <c r="O11" s="46">
        <v>8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4">
        <v>6</v>
      </c>
      <c r="B12" s="45" t="s">
        <v>1498</v>
      </c>
      <c r="C12" s="45" t="s">
        <v>484</v>
      </c>
      <c r="D12" s="23">
        <v>86</v>
      </c>
      <c r="E12" s="24">
        <v>2</v>
      </c>
      <c r="F12" s="23">
        <v>172</v>
      </c>
      <c r="G12" s="46">
        <v>5</v>
      </c>
      <c r="H12" s="40"/>
      <c r="I12" s="21">
        <v>7</v>
      </c>
      <c r="J12" s="45" t="s">
        <v>769</v>
      </c>
      <c r="K12" s="45" t="s">
        <v>272</v>
      </c>
      <c r="L12" s="23">
        <v>73</v>
      </c>
      <c r="M12" s="24">
        <v>2</v>
      </c>
      <c r="N12" s="23">
        <v>140</v>
      </c>
      <c r="O12" s="46">
        <v>4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30">
        <v>9</v>
      </c>
      <c r="B13" s="48" t="s">
        <v>414</v>
      </c>
      <c r="C13" s="48" t="s">
        <v>58</v>
      </c>
      <c r="D13" s="32" t="s">
        <v>80</v>
      </c>
      <c r="E13" s="33">
        <v>0</v>
      </c>
      <c r="F13" s="32">
        <v>0</v>
      </c>
      <c r="G13" s="49">
        <v>0</v>
      </c>
      <c r="H13" s="40"/>
      <c r="I13" s="30">
        <v>5</v>
      </c>
      <c r="J13" s="48" t="s">
        <v>1499</v>
      </c>
      <c r="K13" s="48" t="s">
        <v>127</v>
      </c>
      <c r="L13" s="32" t="s">
        <v>80</v>
      </c>
      <c r="M13" s="33">
        <v>0</v>
      </c>
      <c r="N13" s="32">
        <v>0</v>
      </c>
      <c r="O13" s="49">
        <v>0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"/>
      <c r="B15" s="8" t="s">
        <v>196</v>
      </c>
      <c r="C15" s="9" t="s">
        <v>1500</v>
      </c>
      <c r="D15" s="9"/>
      <c r="E15" s="9" t="s">
        <v>1501</v>
      </c>
      <c r="F15" s="8"/>
      <c r="G15" s="8"/>
      <c r="H15" s="40"/>
      <c r="I15" s="1"/>
      <c r="J15" s="8" t="s">
        <v>199</v>
      </c>
      <c r="K15" s="9" t="s">
        <v>1502</v>
      </c>
      <c r="L15" s="9"/>
      <c r="M15" s="9" t="s">
        <v>1503</v>
      </c>
      <c r="N15" s="8"/>
      <c r="O15" s="8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0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5">
        <v>3</v>
      </c>
      <c r="B17" s="42" t="s">
        <v>1504</v>
      </c>
      <c r="C17" s="42" t="s">
        <v>194</v>
      </c>
      <c r="D17" s="18">
        <v>91</v>
      </c>
      <c r="E17" s="18">
        <v>6</v>
      </c>
      <c r="F17" s="17">
        <v>184</v>
      </c>
      <c r="G17" s="43">
        <v>15</v>
      </c>
      <c r="H17" s="40"/>
      <c r="I17" s="15">
        <v>3</v>
      </c>
      <c r="J17" s="249" t="s">
        <v>1505</v>
      </c>
      <c r="K17" s="42" t="s">
        <v>89</v>
      </c>
      <c r="L17" s="88">
        <v>90</v>
      </c>
      <c r="M17" s="18">
        <v>7</v>
      </c>
      <c r="N17" s="17">
        <v>180</v>
      </c>
      <c r="O17" s="43">
        <v>16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21">
        <v>7</v>
      </c>
      <c r="B18" s="45" t="s">
        <v>1506</v>
      </c>
      <c r="C18" s="45" t="s">
        <v>194</v>
      </c>
      <c r="D18" s="23">
        <v>93</v>
      </c>
      <c r="E18" s="24">
        <v>8</v>
      </c>
      <c r="F18" s="23">
        <v>183</v>
      </c>
      <c r="G18" s="46">
        <v>14</v>
      </c>
      <c r="H18" s="40"/>
      <c r="I18" s="21">
        <v>9</v>
      </c>
      <c r="J18" s="45" t="s">
        <v>1507</v>
      </c>
      <c r="K18" s="45" t="s">
        <v>194</v>
      </c>
      <c r="L18" s="23">
        <v>92</v>
      </c>
      <c r="M18" s="24">
        <v>9</v>
      </c>
      <c r="N18" s="23">
        <v>176</v>
      </c>
      <c r="O18" s="46">
        <v>14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4">
        <v>2</v>
      </c>
      <c r="B19" s="45" t="s">
        <v>1508</v>
      </c>
      <c r="C19" s="45" t="s">
        <v>1448</v>
      </c>
      <c r="D19" s="66">
        <v>94</v>
      </c>
      <c r="E19" s="24">
        <v>9</v>
      </c>
      <c r="F19" s="23">
        <v>182</v>
      </c>
      <c r="G19" s="46">
        <v>13</v>
      </c>
      <c r="H19" s="40"/>
      <c r="I19" s="21">
        <v>7</v>
      </c>
      <c r="J19" s="45" t="s">
        <v>1509</v>
      </c>
      <c r="K19" s="45" t="s">
        <v>182</v>
      </c>
      <c r="L19" s="66">
        <v>90</v>
      </c>
      <c r="M19" s="24">
        <v>7</v>
      </c>
      <c r="N19" s="23">
        <v>175</v>
      </c>
      <c r="O19" s="46">
        <v>14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4">
        <v>4</v>
      </c>
      <c r="B20" s="45" t="s">
        <v>1510</v>
      </c>
      <c r="C20" s="45" t="s">
        <v>194</v>
      </c>
      <c r="D20" s="23">
        <v>89</v>
      </c>
      <c r="E20" s="24">
        <v>5</v>
      </c>
      <c r="F20" s="23">
        <v>181</v>
      </c>
      <c r="G20" s="46">
        <v>12</v>
      </c>
      <c r="H20" s="40"/>
      <c r="I20" s="21">
        <v>5</v>
      </c>
      <c r="J20" s="45" t="s">
        <v>1511</v>
      </c>
      <c r="K20" s="45" t="s">
        <v>110</v>
      </c>
      <c r="L20" s="23">
        <v>88</v>
      </c>
      <c r="M20" s="24">
        <v>4</v>
      </c>
      <c r="N20" s="23">
        <v>177</v>
      </c>
      <c r="O20" s="46">
        <v>12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21">
        <v>9</v>
      </c>
      <c r="B21" s="45" t="s">
        <v>862</v>
      </c>
      <c r="C21" s="45" t="s">
        <v>484</v>
      </c>
      <c r="D21" s="23">
        <v>89</v>
      </c>
      <c r="E21" s="24">
        <v>5</v>
      </c>
      <c r="F21" s="23">
        <v>179</v>
      </c>
      <c r="G21" s="46">
        <v>11</v>
      </c>
      <c r="H21" s="40"/>
      <c r="I21" s="21">
        <v>1</v>
      </c>
      <c r="J21" s="27" t="s">
        <v>951</v>
      </c>
      <c r="K21" s="27" t="s">
        <v>611</v>
      </c>
      <c r="L21" s="28">
        <v>83</v>
      </c>
      <c r="M21" s="24">
        <v>2</v>
      </c>
      <c r="N21" s="25">
        <v>168</v>
      </c>
      <c r="O21" s="26">
        <v>9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4">
        <v>6</v>
      </c>
      <c r="B22" s="45" t="s">
        <v>1512</v>
      </c>
      <c r="C22" s="45" t="s">
        <v>108</v>
      </c>
      <c r="D22" s="23">
        <v>84</v>
      </c>
      <c r="E22" s="24">
        <v>2</v>
      </c>
      <c r="F22" s="23">
        <v>177</v>
      </c>
      <c r="G22" s="46">
        <v>11</v>
      </c>
      <c r="H22" s="40"/>
      <c r="I22" s="44">
        <v>2</v>
      </c>
      <c r="J22" s="45" t="s">
        <v>1513</v>
      </c>
      <c r="K22" s="45" t="s">
        <v>484</v>
      </c>
      <c r="L22" s="66">
        <v>92</v>
      </c>
      <c r="M22" s="24">
        <v>9</v>
      </c>
      <c r="N22" s="23">
        <v>92</v>
      </c>
      <c r="O22" s="46">
        <v>9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1">
        <v>5</v>
      </c>
      <c r="B23" s="45" t="s">
        <v>1514</v>
      </c>
      <c r="C23" s="45" t="s">
        <v>26</v>
      </c>
      <c r="D23" s="23">
        <v>92</v>
      </c>
      <c r="E23" s="24">
        <v>7</v>
      </c>
      <c r="F23" s="23">
        <v>178</v>
      </c>
      <c r="G23" s="46">
        <v>10</v>
      </c>
      <c r="H23" s="40"/>
      <c r="I23" s="44">
        <v>8</v>
      </c>
      <c r="J23" s="45" t="s">
        <v>1515</v>
      </c>
      <c r="K23" s="45" t="s">
        <v>1081</v>
      </c>
      <c r="L23" s="23">
        <v>86</v>
      </c>
      <c r="M23" s="24">
        <v>3</v>
      </c>
      <c r="N23" s="23">
        <v>167</v>
      </c>
      <c r="O23" s="46">
        <v>7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4">
        <v>8</v>
      </c>
      <c r="B24" s="45" t="s">
        <v>151</v>
      </c>
      <c r="C24" s="45" t="s">
        <v>26</v>
      </c>
      <c r="D24" s="23">
        <v>87</v>
      </c>
      <c r="E24" s="24">
        <v>3</v>
      </c>
      <c r="F24" s="23">
        <v>171</v>
      </c>
      <c r="G24" s="46">
        <v>5</v>
      </c>
      <c r="H24" s="40"/>
      <c r="I24" s="44">
        <v>4</v>
      </c>
      <c r="J24" s="45" t="s">
        <v>1516</v>
      </c>
      <c r="K24" s="45" t="s">
        <v>1081</v>
      </c>
      <c r="L24" s="23">
        <v>89</v>
      </c>
      <c r="M24" s="24">
        <v>5</v>
      </c>
      <c r="N24" s="23">
        <v>89</v>
      </c>
      <c r="O24" s="46">
        <v>5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30">
        <v>1</v>
      </c>
      <c r="B25" s="31" t="s">
        <v>1517</v>
      </c>
      <c r="C25" s="31" t="s">
        <v>621</v>
      </c>
      <c r="D25" s="34">
        <v>81</v>
      </c>
      <c r="E25" s="33">
        <v>1</v>
      </c>
      <c r="F25" s="52">
        <v>156</v>
      </c>
      <c r="G25" s="53">
        <v>2</v>
      </c>
      <c r="H25" s="40"/>
      <c r="I25" s="47">
        <v>6</v>
      </c>
      <c r="J25" s="48" t="s">
        <v>1518</v>
      </c>
      <c r="K25" s="48" t="s">
        <v>1398</v>
      </c>
      <c r="L25" s="34" t="s">
        <v>137</v>
      </c>
      <c r="M25" s="33">
        <v>0</v>
      </c>
      <c r="N25" s="32">
        <v>0</v>
      </c>
      <c r="O25" s="49">
        <v>0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1"/>
      <c r="B27" s="8" t="s">
        <v>222</v>
      </c>
      <c r="C27" s="9" t="s">
        <v>1519</v>
      </c>
      <c r="D27" s="9"/>
      <c r="E27" s="9" t="s">
        <v>1520</v>
      </c>
      <c r="F27" s="8"/>
      <c r="G27" s="8"/>
      <c r="H27" s="40"/>
      <c r="I27" s="1"/>
      <c r="J27" s="8" t="s">
        <v>225</v>
      </c>
      <c r="K27" s="9" t="s">
        <v>1521</v>
      </c>
      <c r="L27" s="9"/>
      <c r="M27" s="9" t="s">
        <v>1522</v>
      </c>
      <c r="N27" s="8"/>
      <c r="O27" s="8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0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15">
        <v>1</v>
      </c>
      <c r="B29" s="16" t="s">
        <v>1523</v>
      </c>
      <c r="C29" s="16" t="s">
        <v>1448</v>
      </c>
      <c r="D29" s="18">
        <v>91</v>
      </c>
      <c r="E29" s="18">
        <v>8</v>
      </c>
      <c r="F29" s="88">
        <v>183</v>
      </c>
      <c r="G29" s="89">
        <v>16</v>
      </c>
      <c r="H29" s="40"/>
      <c r="I29" s="41">
        <v>8</v>
      </c>
      <c r="J29" s="42" t="s">
        <v>1524</v>
      </c>
      <c r="K29" s="42" t="s">
        <v>1448</v>
      </c>
      <c r="L29" s="17">
        <v>91</v>
      </c>
      <c r="M29" s="18">
        <v>8</v>
      </c>
      <c r="N29" s="17">
        <v>182</v>
      </c>
      <c r="O29" s="43">
        <v>16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21">
        <v>5</v>
      </c>
      <c r="B30" s="45" t="s">
        <v>1525</v>
      </c>
      <c r="C30" s="45" t="s">
        <v>65</v>
      </c>
      <c r="D30" s="23">
        <v>88</v>
      </c>
      <c r="E30" s="24">
        <v>7</v>
      </c>
      <c r="F30" s="23">
        <v>173</v>
      </c>
      <c r="G30" s="46">
        <v>14</v>
      </c>
      <c r="H30" s="40"/>
      <c r="I30" s="44">
        <v>2</v>
      </c>
      <c r="J30" s="45" t="s">
        <v>1526</v>
      </c>
      <c r="K30" s="45" t="s">
        <v>127</v>
      </c>
      <c r="L30" s="23">
        <v>91</v>
      </c>
      <c r="M30" s="24">
        <v>8</v>
      </c>
      <c r="N30" s="23">
        <v>177</v>
      </c>
      <c r="O30" s="46">
        <v>13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4">
        <v>6</v>
      </c>
      <c r="B31" s="45" t="s">
        <v>1527</v>
      </c>
      <c r="C31" s="45" t="s">
        <v>1478</v>
      </c>
      <c r="D31" s="23">
        <v>87</v>
      </c>
      <c r="E31" s="24">
        <v>6</v>
      </c>
      <c r="F31" s="23">
        <v>169</v>
      </c>
      <c r="G31" s="46">
        <v>12</v>
      </c>
      <c r="H31" s="40"/>
      <c r="I31" s="21">
        <v>7</v>
      </c>
      <c r="J31" s="45" t="s">
        <v>1528</v>
      </c>
      <c r="K31" s="45" t="s">
        <v>110</v>
      </c>
      <c r="L31" s="23">
        <v>89</v>
      </c>
      <c r="M31" s="24">
        <v>6</v>
      </c>
      <c r="N31" s="23">
        <v>176</v>
      </c>
      <c r="O31" s="46">
        <v>12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4">
        <v>8</v>
      </c>
      <c r="B32" s="45" t="s">
        <v>1529</v>
      </c>
      <c r="C32" s="45" t="s">
        <v>1478</v>
      </c>
      <c r="D32" s="23">
        <v>87</v>
      </c>
      <c r="E32" s="24">
        <v>6</v>
      </c>
      <c r="F32" s="23">
        <v>168</v>
      </c>
      <c r="G32" s="46">
        <v>10</v>
      </c>
      <c r="H32" s="40"/>
      <c r="I32" s="21">
        <v>5</v>
      </c>
      <c r="J32" s="45" t="s">
        <v>1530</v>
      </c>
      <c r="K32" s="45" t="s">
        <v>242</v>
      </c>
      <c r="L32" s="23">
        <v>85</v>
      </c>
      <c r="M32" s="24">
        <v>3</v>
      </c>
      <c r="N32" s="23">
        <v>175</v>
      </c>
      <c r="O32" s="46">
        <v>10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4">
        <v>4</v>
      </c>
      <c r="B33" s="45" t="s">
        <v>1531</v>
      </c>
      <c r="C33" s="45" t="s">
        <v>1081</v>
      </c>
      <c r="D33" s="23">
        <v>77</v>
      </c>
      <c r="E33" s="24">
        <v>1</v>
      </c>
      <c r="F33" s="23">
        <v>159</v>
      </c>
      <c r="G33" s="46">
        <v>7</v>
      </c>
      <c r="H33" s="40"/>
      <c r="I33" s="44">
        <v>6</v>
      </c>
      <c r="J33" s="45" t="s">
        <v>1532</v>
      </c>
      <c r="K33" s="45" t="s">
        <v>484</v>
      </c>
      <c r="L33" s="23">
        <v>88</v>
      </c>
      <c r="M33" s="24">
        <v>5</v>
      </c>
      <c r="N33" s="23">
        <v>169</v>
      </c>
      <c r="O33" s="46">
        <v>9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4">
        <v>2</v>
      </c>
      <c r="B34" s="45" t="s">
        <v>1533</v>
      </c>
      <c r="C34" s="45" t="s">
        <v>844</v>
      </c>
      <c r="D34" s="23">
        <v>86</v>
      </c>
      <c r="E34" s="24">
        <v>4</v>
      </c>
      <c r="F34" s="23">
        <v>163</v>
      </c>
      <c r="G34" s="46">
        <v>6</v>
      </c>
      <c r="H34" s="40"/>
      <c r="I34" s="21">
        <v>1</v>
      </c>
      <c r="J34" s="27" t="s">
        <v>195</v>
      </c>
      <c r="K34" s="27" t="s">
        <v>53</v>
      </c>
      <c r="L34" s="28">
        <v>69</v>
      </c>
      <c r="M34" s="24">
        <v>1</v>
      </c>
      <c r="N34" s="25">
        <v>150</v>
      </c>
      <c r="O34" s="26">
        <v>5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21">
        <v>7</v>
      </c>
      <c r="B35" s="45" t="s">
        <v>1534</v>
      </c>
      <c r="C35" s="45" t="s">
        <v>484</v>
      </c>
      <c r="D35" s="23">
        <v>81</v>
      </c>
      <c r="E35" s="24">
        <v>2</v>
      </c>
      <c r="F35" s="23">
        <v>160</v>
      </c>
      <c r="G35" s="46">
        <v>5</v>
      </c>
      <c r="H35" s="40"/>
      <c r="I35" s="44">
        <v>4</v>
      </c>
      <c r="J35" s="45" t="s">
        <v>1535</v>
      </c>
      <c r="K35" s="45" t="s">
        <v>1448</v>
      </c>
      <c r="L35" s="23">
        <v>78</v>
      </c>
      <c r="M35" s="24">
        <v>2</v>
      </c>
      <c r="N35" s="23">
        <v>149</v>
      </c>
      <c r="O35" s="46">
        <v>4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30">
        <v>3</v>
      </c>
      <c r="B36" s="48" t="s">
        <v>1536</v>
      </c>
      <c r="C36" s="48" t="s">
        <v>194</v>
      </c>
      <c r="D36" s="32">
        <v>85</v>
      </c>
      <c r="E36" s="33">
        <v>3</v>
      </c>
      <c r="F36" s="32">
        <v>85</v>
      </c>
      <c r="G36" s="49">
        <v>3</v>
      </c>
      <c r="H36" s="40"/>
      <c r="I36" s="30">
        <v>3</v>
      </c>
      <c r="J36" s="48" t="s">
        <v>1537</v>
      </c>
      <c r="K36" s="48" t="s">
        <v>194</v>
      </c>
      <c r="L36" s="32">
        <v>86</v>
      </c>
      <c r="M36" s="33">
        <v>4</v>
      </c>
      <c r="N36" s="32">
        <v>86</v>
      </c>
      <c r="O36" s="49">
        <v>4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10" t="s">
        <v>1347</v>
      </c>
      <c r="F38" s="37" t="s">
        <v>167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10" t="s">
        <v>168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mergeCells count="1">
    <mergeCell ref="J2:O2"/>
  </mergeCells>
  <hyperlinks>
    <hyperlink ref="B2" location="'Index'!A3" tooltip="Go to the Index sheet" display="á" xr:uid="{CEBCCA1D-A138-461D-BB10-98A2E4B5837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FEFF-9665-4883-A243-78A0FA6BB809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5"/>
      <c r="B1" s="2" t="s">
        <v>1382</v>
      </c>
      <c r="C1" s="2"/>
      <c r="D1" s="3"/>
      <c r="E1" s="3"/>
      <c r="F1" s="3" t="s">
        <v>274</v>
      </c>
      <c r="G1" s="3"/>
      <c r="H1" s="3"/>
      <c r="I1" s="4" t="s">
        <v>1383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 t="s">
        <v>3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1538</v>
      </c>
      <c r="D3" s="9"/>
      <c r="E3" s="9" t="s">
        <v>1539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1486</v>
      </c>
      <c r="C5" s="42" t="s">
        <v>194</v>
      </c>
      <c r="D5" s="17">
        <v>95</v>
      </c>
      <c r="E5" s="18">
        <v>7</v>
      </c>
      <c r="F5" s="17">
        <v>188</v>
      </c>
      <c r="G5" s="43">
        <v>13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">
        <v>2</v>
      </c>
      <c r="B6" s="45" t="s">
        <v>1504</v>
      </c>
      <c r="C6" s="45" t="s">
        <v>194</v>
      </c>
      <c r="D6" s="23">
        <v>91</v>
      </c>
      <c r="E6" s="28">
        <v>5</v>
      </c>
      <c r="F6" s="23">
        <v>184</v>
      </c>
      <c r="G6" s="46">
        <v>11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3</v>
      </c>
      <c r="B7" s="45" t="s">
        <v>1475</v>
      </c>
      <c r="C7" s="45" t="s">
        <v>194</v>
      </c>
      <c r="D7" s="23">
        <v>85</v>
      </c>
      <c r="E7" s="28">
        <v>2</v>
      </c>
      <c r="F7" s="23">
        <v>180</v>
      </c>
      <c r="G7" s="46">
        <v>9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6</v>
      </c>
      <c r="B8" s="45" t="s">
        <v>1506</v>
      </c>
      <c r="C8" s="45" t="s">
        <v>194</v>
      </c>
      <c r="D8" s="23">
        <v>93</v>
      </c>
      <c r="E8" s="28">
        <v>6</v>
      </c>
      <c r="F8" s="23">
        <v>183</v>
      </c>
      <c r="G8" s="46">
        <v>8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1</v>
      </c>
      <c r="B9" s="27" t="s">
        <v>1489</v>
      </c>
      <c r="C9" s="27" t="s">
        <v>127</v>
      </c>
      <c r="D9" s="28">
        <v>91</v>
      </c>
      <c r="E9" s="28">
        <v>5</v>
      </c>
      <c r="F9" s="25">
        <v>182</v>
      </c>
      <c r="G9" s="26">
        <v>8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21">
        <v>5</v>
      </c>
      <c r="B10" s="45" t="s">
        <v>1510</v>
      </c>
      <c r="C10" s="45" t="s">
        <v>194</v>
      </c>
      <c r="D10" s="23">
        <v>89</v>
      </c>
      <c r="E10" s="28">
        <v>3</v>
      </c>
      <c r="F10" s="23">
        <v>181</v>
      </c>
      <c r="G10" s="46">
        <v>7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30">
        <v>7</v>
      </c>
      <c r="B11" s="48" t="s">
        <v>1479</v>
      </c>
      <c r="C11" s="48" t="s">
        <v>194</v>
      </c>
      <c r="D11" s="32" t="s">
        <v>1480</v>
      </c>
      <c r="E11" s="34">
        <v>0</v>
      </c>
      <c r="F11" s="32">
        <v>0</v>
      </c>
      <c r="G11" s="49">
        <v>0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1"/>
      <c r="B13" s="8" t="s">
        <v>7</v>
      </c>
      <c r="C13" s="9" t="s">
        <v>1540</v>
      </c>
      <c r="D13" s="9"/>
      <c r="E13" s="9" t="s">
        <v>1541</v>
      </c>
      <c r="F13" s="8"/>
      <c r="G13" s="8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5">
        <v>5</v>
      </c>
      <c r="B15" s="42" t="s">
        <v>1507</v>
      </c>
      <c r="C15" s="42" t="s">
        <v>194</v>
      </c>
      <c r="D15" s="17">
        <v>92</v>
      </c>
      <c r="E15" s="18">
        <v>6</v>
      </c>
      <c r="F15" s="17">
        <v>176</v>
      </c>
      <c r="G15" s="43">
        <v>12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21">
        <v>3</v>
      </c>
      <c r="B16" s="45" t="s">
        <v>1515</v>
      </c>
      <c r="C16" s="45" t="s">
        <v>1081</v>
      </c>
      <c r="D16" s="23">
        <v>86</v>
      </c>
      <c r="E16" s="28">
        <v>5</v>
      </c>
      <c r="F16" s="23">
        <v>167</v>
      </c>
      <c r="G16" s="46">
        <v>9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4">
        <v>4</v>
      </c>
      <c r="B17" s="45" t="s">
        <v>1531</v>
      </c>
      <c r="C17" s="45" t="s">
        <v>1081</v>
      </c>
      <c r="D17" s="23">
        <v>77</v>
      </c>
      <c r="E17" s="28">
        <v>1</v>
      </c>
      <c r="F17" s="23">
        <v>159</v>
      </c>
      <c r="G17" s="46">
        <v>6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4">
        <v>6</v>
      </c>
      <c r="B18" s="45" t="s">
        <v>1534</v>
      </c>
      <c r="C18" s="45" t="s">
        <v>484</v>
      </c>
      <c r="D18" s="23">
        <v>81</v>
      </c>
      <c r="E18" s="28">
        <v>2</v>
      </c>
      <c r="F18" s="23">
        <v>160</v>
      </c>
      <c r="G18" s="46">
        <v>5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21">
        <v>1</v>
      </c>
      <c r="B19" s="27" t="s">
        <v>1537</v>
      </c>
      <c r="C19" s="27" t="s">
        <v>194</v>
      </c>
      <c r="D19" s="28">
        <v>86</v>
      </c>
      <c r="E19" s="28">
        <v>5</v>
      </c>
      <c r="F19" s="25">
        <v>86</v>
      </c>
      <c r="G19" s="26">
        <v>5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7">
        <v>2</v>
      </c>
      <c r="B20" s="48" t="s">
        <v>1536</v>
      </c>
      <c r="C20" s="48" t="s">
        <v>194</v>
      </c>
      <c r="D20" s="32">
        <v>85</v>
      </c>
      <c r="E20" s="34">
        <v>3</v>
      </c>
      <c r="F20" s="32">
        <v>85</v>
      </c>
      <c r="G20" s="49">
        <v>3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0"/>
      <c r="B22" s="10" t="s">
        <v>277</v>
      </c>
      <c r="F22" s="37" t="s">
        <v>167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0"/>
      <c r="B23" s="10" t="s">
        <v>168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332F78A1-35CD-4D4E-A540-AD0FF1DC576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0D79-E5B8-4220-97EC-8482998A0AAF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5"/>
      <c r="B1" s="2" t="s">
        <v>1382</v>
      </c>
      <c r="C1" s="2"/>
      <c r="D1" s="3"/>
      <c r="E1" s="3"/>
      <c r="F1" s="3" t="s">
        <v>278</v>
      </c>
      <c r="G1" s="3"/>
      <c r="H1" s="3"/>
      <c r="I1" s="4" t="s">
        <v>1383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 t="s">
        <v>3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4</v>
      </c>
      <c r="C3" s="9" t="s">
        <v>1542</v>
      </c>
      <c r="D3" s="9"/>
      <c r="E3" s="9" t="s">
        <v>1543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3</v>
      </c>
      <c r="B5" s="42" t="s">
        <v>1409</v>
      </c>
      <c r="C5" s="42" t="s">
        <v>242</v>
      </c>
      <c r="D5" s="17">
        <v>97</v>
      </c>
      <c r="E5" s="18">
        <v>9</v>
      </c>
      <c r="F5" s="17">
        <v>196</v>
      </c>
      <c r="G5" s="43">
        <v>18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">
        <v>1</v>
      </c>
      <c r="B6" s="27" t="s">
        <v>1433</v>
      </c>
      <c r="C6" s="27" t="s">
        <v>89</v>
      </c>
      <c r="D6" s="28">
        <v>96</v>
      </c>
      <c r="E6" s="28">
        <v>7</v>
      </c>
      <c r="F6" s="25">
        <v>190</v>
      </c>
      <c r="G6" s="26">
        <v>14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1">
        <v>5</v>
      </c>
      <c r="B7" s="45" t="s">
        <v>1430</v>
      </c>
      <c r="C7" s="45" t="s">
        <v>498</v>
      </c>
      <c r="D7" s="23">
        <v>94</v>
      </c>
      <c r="E7" s="28">
        <v>6</v>
      </c>
      <c r="F7" s="23">
        <v>190</v>
      </c>
      <c r="G7" s="46">
        <v>14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4</v>
      </c>
      <c r="B8" s="45" t="s">
        <v>1455</v>
      </c>
      <c r="C8" s="45" t="s">
        <v>484</v>
      </c>
      <c r="D8" s="23">
        <v>92</v>
      </c>
      <c r="E8" s="28">
        <v>5</v>
      </c>
      <c r="F8" s="23">
        <v>186</v>
      </c>
      <c r="G8" s="46">
        <v>12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">
        <v>7</v>
      </c>
      <c r="B9" s="45" t="s">
        <v>1450</v>
      </c>
      <c r="C9" s="45" t="s">
        <v>242</v>
      </c>
      <c r="D9" s="23">
        <v>97</v>
      </c>
      <c r="E9" s="28">
        <v>9</v>
      </c>
      <c r="F9" s="23">
        <v>185</v>
      </c>
      <c r="G9" s="46">
        <v>12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4">
        <v>2</v>
      </c>
      <c r="B10" s="45" t="s">
        <v>1452</v>
      </c>
      <c r="C10" s="45" t="s">
        <v>498</v>
      </c>
      <c r="D10" s="23">
        <v>90</v>
      </c>
      <c r="E10" s="28">
        <v>4</v>
      </c>
      <c r="F10" s="23">
        <v>183</v>
      </c>
      <c r="G10" s="46">
        <v>9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21">
        <v>9</v>
      </c>
      <c r="B11" s="45" t="s">
        <v>1147</v>
      </c>
      <c r="C11" s="45" t="s">
        <v>79</v>
      </c>
      <c r="D11" s="23">
        <v>90</v>
      </c>
      <c r="E11" s="28">
        <v>4</v>
      </c>
      <c r="F11" s="23">
        <v>183</v>
      </c>
      <c r="G11" s="46">
        <v>9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4">
        <v>8</v>
      </c>
      <c r="B12" s="45" t="s">
        <v>1316</v>
      </c>
      <c r="C12" s="45" t="s">
        <v>108</v>
      </c>
      <c r="D12" s="23">
        <v>84</v>
      </c>
      <c r="E12" s="28">
        <v>2</v>
      </c>
      <c r="F12" s="23">
        <v>172</v>
      </c>
      <c r="G12" s="46">
        <v>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7">
        <v>6</v>
      </c>
      <c r="B13" s="48" t="s">
        <v>1457</v>
      </c>
      <c r="C13" s="48" t="s">
        <v>79</v>
      </c>
      <c r="D13" s="32" t="s">
        <v>80</v>
      </c>
      <c r="E13" s="34">
        <v>0</v>
      </c>
      <c r="F13" s="32">
        <v>0</v>
      </c>
      <c r="G13" s="49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"/>
      <c r="B15" s="8" t="s">
        <v>7</v>
      </c>
      <c r="C15" s="9" t="s">
        <v>1544</v>
      </c>
      <c r="D15" s="9"/>
      <c r="E15" s="9" t="s">
        <v>1545</v>
      </c>
      <c r="F15" s="8"/>
      <c r="G15" s="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5">
        <v>3</v>
      </c>
      <c r="B17" s="42" t="s">
        <v>1445</v>
      </c>
      <c r="C17" s="42" t="s">
        <v>687</v>
      </c>
      <c r="D17" s="17">
        <v>97</v>
      </c>
      <c r="E17" s="18">
        <v>8</v>
      </c>
      <c r="F17" s="17">
        <v>190</v>
      </c>
      <c r="G17" s="43">
        <v>15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4">
        <v>4</v>
      </c>
      <c r="B18" s="45" t="s">
        <v>1465</v>
      </c>
      <c r="C18" s="45" t="s">
        <v>498</v>
      </c>
      <c r="D18" s="23">
        <v>93</v>
      </c>
      <c r="E18" s="28">
        <v>7</v>
      </c>
      <c r="F18" s="23">
        <v>189</v>
      </c>
      <c r="G18" s="46">
        <v>15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4">
        <v>2</v>
      </c>
      <c r="B19" s="45" t="s">
        <v>213</v>
      </c>
      <c r="C19" s="45" t="s">
        <v>53</v>
      </c>
      <c r="D19" s="23">
        <v>91</v>
      </c>
      <c r="E19" s="28">
        <v>5</v>
      </c>
      <c r="F19" s="23">
        <v>182</v>
      </c>
      <c r="G19" s="46">
        <v>11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1">
        <v>5</v>
      </c>
      <c r="B20" s="45" t="s">
        <v>518</v>
      </c>
      <c r="C20" s="45" t="s">
        <v>108</v>
      </c>
      <c r="D20" s="23">
        <v>90</v>
      </c>
      <c r="E20" s="28">
        <v>4</v>
      </c>
      <c r="F20" s="23">
        <v>178</v>
      </c>
      <c r="G20" s="46">
        <v>8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4">
        <v>6</v>
      </c>
      <c r="B21" s="45" t="s">
        <v>1530</v>
      </c>
      <c r="C21" s="45" t="s">
        <v>242</v>
      </c>
      <c r="D21" s="23">
        <v>85</v>
      </c>
      <c r="E21" s="28">
        <v>1</v>
      </c>
      <c r="F21" s="23">
        <v>175</v>
      </c>
      <c r="G21" s="46">
        <v>6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4">
        <v>8</v>
      </c>
      <c r="B22" s="45" t="s">
        <v>1494</v>
      </c>
      <c r="C22" s="45" t="s">
        <v>484</v>
      </c>
      <c r="D22" s="23">
        <v>90</v>
      </c>
      <c r="E22" s="28">
        <v>4</v>
      </c>
      <c r="F22" s="23">
        <v>173</v>
      </c>
      <c r="G22" s="46">
        <v>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1">
        <v>1</v>
      </c>
      <c r="B23" s="27" t="s">
        <v>1513</v>
      </c>
      <c r="C23" s="27" t="s">
        <v>484</v>
      </c>
      <c r="D23" s="28">
        <v>92</v>
      </c>
      <c r="E23" s="28">
        <v>6</v>
      </c>
      <c r="F23" s="25">
        <v>92</v>
      </c>
      <c r="G23" s="26">
        <v>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30">
        <v>7</v>
      </c>
      <c r="B24" s="48" t="s">
        <v>1476</v>
      </c>
      <c r="C24" s="48" t="s">
        <v>484</v>
      </c>
      <c r="D24" s="32">
        <v>86</v>
      </c>
      <c r="E24" s="34">
        <v>2</v>
      </c>
      <c r="F24" s="32">
        <v>172</v>
      </c>
      <c r="G24" s="49">
        <v>5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10" t="s">
        <v>277</v>
      </c>
      <c r="F26" s="37" t="s">
        <v>167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10" t="s">
        <v>168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AE3A412-2781-43D0-9B0D-F99D39880DC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379E-C5A2-41BC-A828-518EA9EF4160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1546</v>
      </c>
      <c r="B1" s="2"/>
      <c r="C1" s="2"/>
      <c r="D1" s="3"/>
      <c r="E1" s="3"/>
      <c r="F1" s="3"/>
      <c r="G1" s="55"/>
      <c r="H1" s="3"/>
      <c r="I1" s="4" t="s">
        <v>1383</v>
      </c>
      <c r="J1" s="56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401</v>
      </c>
      <c r="B4" s="60"/>
      <c r="C4" s="61">
        <v>583</v>
      </c>
      <c r="D4" s="60"/>
      <c r="E4" s="62" t="s">
        <v>15</v>
      </c>
      <c r="F4" s="63">
        <f>SUM(F5:F7)</f>
        <v>386</v>
      </c>
      <c r="G4" s="64" t="s">
        <v>291</v>
      </c>
      <c r="H4" s="59" t="s">
        <v>1110</v>
      </c>
      <c r="I4" s="60"/>
      <c r="J4" s="61">
        <v>578</v>
      </c>
      <c r="K4" s="60"/>
      <c r="L4" s="62" t="s">
        <v>15</v>
      </c>
      <c r="M4" s="63">
        <f>SUM(M5:M7)</f>
        <v>579</v>
      </c>
      <c r="N4"/>
    </row>
    <row r="5" spans="1:25" ht="15.75" customHeight="1" x14ac:dyDescent="0.3">
      <c r="A5" s="146" t="s">
        <v>403</v>
      </c>
      <c r="B5" s="111"/>
      <c r="C5" s="112"/>
      <c r="D5" s="24">
        <v>98</v>
      </c>
      <c r="E5" s="24">
        <v>96</v>
      </c>
      <c r="F5" s="67">
        <f>SUM(D5:E5)</f>
        <v>194</v>
      </c>
      <c r="G5"/>
      <c r="H5" s="146" t="s">
        <v>926</v>
      </c>
      <c r="I5" s="111"/>
      <c r="J5" s="112"/>
      <c r="K5" s="24">
        <v>93</v>
      </c>
      <c r="L5" s="24">
        <v>99</v>
      </c>
      <c r="M5" s="67">
        <f>SUM(K5:L5)</f>
        <v>192</v>
      </c>
      <c r="N5"/>
    </row>
    <row r="6" spans="1:25" ht="15.75" customHeight="1" x14ac:dyDescent="0.3">
      <c r="A6" s="114" t="s">
        <v>1393</v>
      </c>
      <c r="B6" s="115"/>
      <c r="C6" s="116"/>
      <c r="D6" s="28">
        <v>96</v>
      </c>
      <c r="E6" s="28">
        <v>96</v>
      </c>
      <c r="F6" s="29">
        <f>SUM(D6:E6)</f>
        <v>192</v>
      </c>
      <c r="G6"/>
      <c r="H6" s="114" t="s">
        <v>1415</v>
      </c>
      <c r="I6" s="115"/>
      <c r="J6" s="116"/>
      <c r="K6" s="28">
        <v>96</v>
      </c>
      <c r="L6" s="28">
        <v>95</v>
      </c>
      <c r="M6" s="29">
        <f>SUM(K6:L6)</f>
        <v>191</v>
      </c>
      <c r="N6"/>
    </row>
    <row r="7" spans="1:25" ht="15.75" customHeight="1" x14ac:dyDescent="0.3">
      <c r="A7" s="250" t="s">
        <v>1396</v>
      </c>
      <c r="B7" s="120"/>
      <c r="C7" s="121"/>
      <c r="D7" s="34" t="s">
        <v>80</v>
      </c>
      <c r="E7" s="34"/>
      <c r="F7" s="35">
        <f>SUM(D7:E7)</f>
        <v>0</v>
      </c>
      <c r="G7"/>
      <c r="H7" s="119" t="s">
        <v>1402</v>
      </c>
      <c r="I7" s="120"/>
      <c r="J7" s="121"/>
      <c r="K7" s="34">
        <v>99</v>
      </c>
      <c r="L7" s="34">
        <v>97</v>
      </c>
      <c r="M7" s="35">
        <f>SUM(K7:L7)</f>
        <v>196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59" t="s">
        <v>1547</v>
      </c>
      <c r="B9" s="60"/>
      <c r="C9" s="61">
        <v>579</v>
      </c>
      <c r="D9" s="60"/>
      <c r="E9" s="62" t="s">
        <v>15</v>
      </c>
      <c r="F9" s="63">
        <f>SUM(F10:F12)</f>
        <v>586</v>
      </c>
      <c r="G9" s="64" t="s">
        <v>291</v>
      </c>
      <c r="H9" s="59" t="s">
        <v>1548</v>
      </c>
      <c r="I9" s="60"/>
      <c r="J9" s="61">
        <v>581</v>
      </c>
      <c r="K9" s="60"/>
      <c r="L9" s="62" t="s">
        <v>15</v>
      </c>
      <c r="M9" s="63">
        <f>SUM(M10:M12)</f>
        <v>582</v>
      </c>
      <c r="N9"/>
    </row>
    <row r="10" spans="1:25" ht="15.75" customHeight="1" x14ac:dyDescent="0.3">
      <c r="A10" s="146" t="s">
        <v>1549</v>
      </c>
      <c r="B10" s="111"/>
      <c r="C10" s="112"/>
      <c r="D10" s="24">
        <v>99</v>
      </c>
      <c r="E10" s="24">
        <v>99</v>
      </c>
      <c r="F10" s="67">
        <f>SUM(D10:E10)</f>
        <v>198</v>
      </c>
      <c r="G10"/>
      <c r="H10" s="146" t="s">
        <v>1389</v>
      </c>
      <c r="I10" s="111"/>
      <c r="J10" s="112"/>
      <c r="K10" s="28">
        <v>98</v>
      </c>
      <c r="L10" s="24">
        <v>98</v>
      </c>
      <c r="M10" s="67">
        <f>SUM(K10:L10)</f>
        <v>196</v>
      </c>
      <c r="N10"/>
    </row>
    <row r="11" spans="1:25" ht="15.75" customHeight="1" x14ac:dyDescent="0.3">
      <c r="A11" s="114" t="s">
        <v>1550</v>
      </c>
      <c r="B11" s="115"/>
      <c r="C11" s="116"/>
      <c r="D11" s="28">
        <v>98</v>
      </c>
      <c r="E11" s="28">
        <v>95</v>
      </c>
      <c r="F11" s="29">
        <f>SUM(D11:E11)</f>
        <v>193</v>
      </c>
      <c r="G11"/>
      <c r="H11" s="114" t="s">
        <v>1399</v>
      </c>
      <c r="I11" s="115"/>
      <c r="J11" s="116"/>
      <c r="K11" s="28">
        <v>95</v>
      </c>
      <c r="L11" s="28">
        <v>98</v>
      </c>
      <c r="M11" s="29">
        <f>SUM(K11:L11)</f>
        <v>193</v>
      </c>
      <c r="N11"/>
    </row>
    <row r="12" spans="1:25" ht="15.75" customHeight="1" x14ac:dyDescent="0.3">
      <c r="A12" s="119" t="s">
        <v>585</v>
      </c>
      <c r="B12" s="120"/>
      <c r="C12" s="121"/>
      <c r="D12" s="34">
        <v>97</v>
      </c>
      <c r="E12" s="34">
        <v>98</v>
      </c>
      <c r="F12" s="35">
        <f>SUM(D12:E12)</f>
        <v>195</v>
      </c>
      <c r="G12"/>
      <c r="H12" s="119" t="s">
        <v>1400</v>
      </c>
      <c r="I12" s="120"/>
      <c r="J12" s="121"/>
      <c r="K12" s="34">
        <v>96</v>
      </c>
      <c r="L12" s="34">
        <v>97</v>
      </c>
      <c r="M12" s="35">
        <f>SUM(K12:L12)</f>
        <v>193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9" t="s">
        <v>1551</v>
      </c>
      <c r="B14" s="60"/>
      <c r="C14" s="61">
        <v>592</v>
      </c>
      <c r="D14" s="60"/>
      <c r="E14" s="62" t="s">
        <v>15</v>
      </c>
      <c r="F14" s="63">
        <f>SUM(F15:F17)</f>
        <v>591</v>
      </c>
      <c r="G14" s="64" t="s">
        <v>291</v>
      </c>
      <c r="H14" s="59" t="s">
        <v>1552</v>
      </c>
      <c r="I14" s="60"/>
      <c r="J14" s="61">
        <v>584</v>
      </c>
      <c r="K14" s="60"/>
      <c r="L14" s="62" t="s">
        <v>15</v>
      </c>
      <c r="M14" s="63">
        <f>SUM(M15:M17)</f>
        <v>585</v>
      </c>
      <c r="N14"/>
    </row>
    <row r="15" spans="1:25" ht="15.75" customHeight="1" x14ac:dyDescent="0.3">
      <c r="A15" s="146" t="s">
        <v>1394</v>
      </c>
      <c r="B15" s="111"/>
      <c r="C15" s="112"/>
      <c r="D15" s="24">
        <v>98</v>
      </c>
      <c r="E15" s="24">
        <v>98</v>
      </c>
      <c r="F15" s="67">
        <f>SUM(D15:E15)</f>
        <v>196</v>
      </c>
      <c r="G15"/>
      <c r="H15" s="146" t="s">
        <v>1306</v>
      </c>
      <c r="I15" s="111"/>
      <c r="J15" s="112"/>
      <c r="K15" s="24">
        <v>99</v>
      </c>
      <c r="L15" s="24">
        <v>97</v>
      </c>
      <c r="M15" s="67">
        <f>SUM(K15:L15)</f>
        <v>196</v>
      </c>
      <c r="N15"/>
    </row>
    <row r="16" spans="1:25" ht="15.75" customHeight="1" x14ac:dyDescent="0.3">
      <c r="A16" s="114" t="s">
        <v>1390</v>
      </c>
      <c r="B16" s="115"/>
      <c r="C16" s="116"/>
      <c r="D16" s="251">
        <v>100</v>
      </c>
      <c r="E16" s="28">
        <v>98</v>
      </c>
      <c r="F16" s="29">
        <f>SUM(D16:E16)</f>
        <v>198</v>
      </c>
      <c r="G16"/>
      <c r="H16" s="114" t="s">
        <v>1553</v>
      </c>
      <c r="I16" s="115"/>
      <c r="J16" s="116"/>
      <c r="K16" s="28">
        <v>98</v>
      </c>
      <c r="L16" s="28">
        <v>97</v>
      </c>
      <c r="M16" s="29">
        <f>SUM(K16:L16)</f>
        <v>195</v>
      </c>
      <c r="N16"/>
    </row>
    <row r="17" spans="1:20" ht="15.75" customHeight="1" x14ac:dyDescent="0.3">
      <c r="A17" s="119" t="s">
        <v>88</v>
      </c>
      <c r="B17" s="120"/>
      <c r="C17" s="121"/>
      <c r="D17" s="34">
        <v>98</v>
      </c>
      <c r="E17" s="34">
        <v>99</v>
      </c>
      <c r="F17" s="35">
        <f>SUM(D17:E17)</f>
        <v>197</v>
      </c>
      <c r="G17"/>
      <c r="H17" s="119" t="s">
        <v>1554</v>
      </c>
      <c r="I17" s="120"/>
      <c r="J17" s="121"/>
      <c r="K17" s="34">
        <v>97</v>
      </c>
      <c r="L17" s="34">
        <v>97</v>
      </c>
      <c r="M17" s="35">
        <f>SUM(K17:L17)</f>
        <v>194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1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1555</v>
      </c>
      <c r="H20" s="72" t="s">
        <v>1551</v>
      </c>
      <c r="I20" s="24">
        <v>2</v>
      </c>
      <c r="J20" s="24">
        <v>2</v>
      </c>
      <c r="K20" s="24"/>
      <c r="L20" s="24"/>
      <c r="M20" s="24">
        <v>1186</v>
      </c>
      <c r="N20" s="67">
        <v>4</v>
      </c>
    </row>
    <row r="21" spans="1:20" ht="15.75" customHeight="1" x14ac:dyDescent="0.3">
      <c r="B21" s="73" t="s">
        <v>1556</v>
      </c>
      <c r="H21" s="68" t="s">
        <v>1547</v>
      </c>
      <c r="I21" s="28">
        <v>2</v>
      </c>
      <c r="J21" s="28">
        <v>2</v>
      </c>
      <c r="K21" s="28"/>
      <c r="L21" s="28"/>
      <c r="M21" s="28">
        <v>1168</v>
      </c>
      <c r="N21" s="29">
        <v>4</v>
      </c>
    </row>
    <row r="22" spans="1:20" ht="15.75" customHeight="1" x14ac:dyDescent="0.3">
      <c r="B22" s="9" t="s">
        <v>304</v>
      </c>
      <c r="H22" s="68" t="s">
        <v>1552</v>
      </c>
      <c r="I22" s="28">
        <v>2</v>
      </c>
      <c r="J22" s="28">
        <v>1</v>
      </c>
      <c r="K22" s="28"/>
      <c r="L22" s="28">
        <v>1</v>
      </c>
      <c r="M22" s="28">
        <v>1168</v>
      </c>
      <c r="N22" s="29">
        <v>2</v>
      </c>
    </row>
    <row r="23" spans="1:20" ht="15.75" customHeight="1" x14ac:dyDescent="0.3">
      <c r="H23" s="68" t="s">
        <v>1110</v>
      </c>
      <c r="I23" s="28">
        <v>2</v>
      </c>
      <c r="J23" s="28">
        <v>1</v>
      </c>
      <c r="K23" s="28"/>
      <c r="L23" s="28">
        <v>1</v>
      </c>
      <c r="M23" s="28">
        <v>1156</v>
      </c>
      <c r="N23" s="29">
        <v>2</v>
      </c>
    </row>
    <row r="24" spans="1:20" ht="15.75" customHeight="1" x14ac:dyDescent="0.3">
      <c r="H24" s="68" t="s">
        <v>1548</v>
      </c>
      <c r="I24" s="28">
        <v>2</v>
      </c>
      <c r="J24" s="28"/>
      <c r="K24" s="28"/>
      <c r="L24" s="28">
        <v>2</v>
      </c>
      <c r="M24" s="28">
        <v>1162</v>
      </c>
      <c r="N24" s="29">
        <v>0</v>
      </c>
    </row>
    <row r="25" spans="1:20" ht="15.75" customHeight="1" x14ac:dyDescent="0.3">
      <c r="H25" s="69" t="s">
        <v>401</v>
      </c>
      <c r="I25" s="52">
        <v>2</v>
      </c>
      <c r="J25" s="52"/>
      <c r="K25" s="52"/>
      <c r="L25" s="52">
        <v>2</v>
      </c>
      <c r="M25" s="52">
        <v>873</v>
      </c>
      <c r="N25" s="53">
        <v>0</v>
      </c>
    </row>
    <row r="26" spans="1:20" ht="15.75" customHeight="1" x14ac:dyDescent="0.3">
      <c r="B26" s="87"/>
      <c r="C26" s="87"/>
      <c r="H26" s="252"/>
      <c r="I26" s="77"/>
      <c r="J26" s="77"/>
      <c r="K26" s="77"/>
      <c r="L26" s="77"/>
      <c r="M26" s="77"/>
      <c r="N26" s="77"/>
    </row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7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59" t="s">
        <v>1102</v>
      </c>
      <c r="B30" s="60"/>
      <c r="C30" s="61">
        <v>573</v>
      </c>
      <c r="D30" s="60"/>
      <c r="E30" s="62" t="s">
        <v>15</v>
      </c>
      <c r="F30" s="63">
        <f>SUM(F31:F33)</f>
        <v>573</v>
      </c>
      <c r="G30" s="64" t="s">
        <v>291</v>
      </c>
      <c r="H30" s="59" t="s">
        <v>1095</v>
      </c>
      <c r="I30" s="60"/>
      <c r="J30" s="61">
        <v>565</v>
      </c>
      <c r="K30" s="60"/>
      <c r="L30" s="62" t="s">
        <v>15</v>
      </c>
      <c r="M30" s="63">
        <f>SUM(M31:M33)</f>
        <v>571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46" t="s">
        <v>213</v>
      </c>
      <c r="B31" s="111"/>
      <c r="C31" s="112"/>
      <c r="D31" s="24">
        <v>97</v>
      </c>
      <c r="E31" s="24">
        <v>91</v>
      </c>
      <c r="F31" s="67">
        <f>SUM(D31:E31)</f>
        <v>188</v>
      </c>
      <c r="G31"/>
      <c r="H31" s="146" t="s">
        <v>1429</v>
      </c>
      <c r="I31" s="111"/>
      <c r="J31" s="112"/>
      <c r="K31" s="24">
        <v>98</v>
      </c>
      <c r="L31" s="24">
        <v>96</v>
      </c>
      <c r="M31" s="67">
        <f>SUM(K31:L31)</f>
        <v>194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14" t="s">
        <v>1401</v>
      </c>
      <c r="B32" s="115"/>
      <c r="C32" s="116"/>
      <c r="D32" s="28">
        <v>96</v>
      </c>
      <c r="E32" s="28">
        <v>99</v>
      </c>
      <c r="F32" s="29">
        <f>SUM(D32:E32)</f>
        <v>195</v>
      </c>
      <c r="G32"/>
      <c r="H32" s="114" t="s">
        <v>1455</v>
      </c>
      <c r="I32" s="115"/>
      <c r="J32" s="116"/>
      <c r="K32" s="28">
        <v>95</v>
      </c>
      <c r="L32" s="28">
        <v>92</v>
      </c>
      <c r="M32" s="29">
        <f>SUM(K32:L32)</f>
        <v>187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9" t="s">
        <v>1414</v>
      </c>
      <c r="B33" s="120"/>
      <c r="C33" s="121"/>
      <c r="D33" s="34">
        <v>93</v>
      </c>
      <c r="E33" s="34">
        <v>97</v>
      </c>
      <c r="F33" s="35">
        <f>SUM(D33:E33)</f>
        <v>190</v>
      </c>
      <c r="G33"/>
      <c r="H33" s="119" t="s">
        <v>1418</v>
      </c>
      <c r="I33" s="120"/>
      <c r="J33" s="121"/>
      <c r="K33" s="34">
        <v>95</v>
      </c>
      <c r="L33" s="34">
        <v>95</v>
      </c>
      <c r="M33" s="35">
        <f>SUM(K33:L33)</f>
        <v>190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59" t="s">
        <v>1557</v>
      </c>
      <c r="B35" s="60"/>
      <c r="C35" s="61">
        <v>562</v>
      </c>
      <c r="D35" s="60"/>
      <c r="E35" s="62" t="s">
        <v>15</v>
      </c>
      <c r="F35" s="63">
        <f>SUM(F36:F38)</f>
        <v>562</v>
      </c>
      <c r="G35" s="64" t="s">
        <v>291</v>
      </c>
      <c r="H35" s="59" t="s">
        <v>1558</v>
      </c>
      <c r="I35" s="60"/>
      <c r="J35" s="61">
        <v>564</v>
      </c>
      <c r="K35" s="60"/>
      <c r="L35" s="62" t="s">
        <v>15</v>
      </c>
      <c r="M35" s="63">
        <f>SUM(M36:M38)</f>
        <v>560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46" t="s">
        <v>1559</v>
      </c>
      <c r="B36" s="111"/>
      <c r="C36" s="112"/>
      <c r="D36" s="24">
        <v>90</v>
      </c>
      <c r="E36" s="24">
        <v>95</v>
      </c>
      <c r="F36" s="67">
        <f>SUM(D36:E36)</f>
        <v>185</v>
      </c>
      <c r="G36"/>
      <c r="H36" s="146" t="s">
        <v>1437</v>
      </c>
      <c r="I36" s="111"/>
      <c r="J36" s="112"/>
      <c r="K36" s="24">
        <v>93</v>
      </c>
      <c r="L36" s="24">
        <v>90</v>
      </c>
      <c r="M36" s="67">
        <f>SUM(K36:L36)</f>
        <v>183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14" t="s">
        <v>1560</v>
      </c>
      <c r="B37" s="115"/>
      <c r="C37" s="116"/>
      <c r="D37" s="28">
        <v>96</v>
      </c>
      <c r="E37" s="28">
        <v>94</v>
      </c>
      <c r="F37" s="29">
        <f>SUM(D37:E37)</f>
        <v>190</v>
      </c>
      <c r="G37"/>
      <c r="H37" s="114" t="s">
        <v>1411</v>
      </c>
      <c r="I37" s="115"/>
      <c r="J37" s="116"/>
      <c r="K37" s="28">
        <v>94</v>
      </c>
      <c r="L37" s="28">
        <v>96</v>
      </c>
      <c r="M37" s="29">
        <f>SUM(K37:L37)</f>
        <v>190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9" t="s">
        <v>1147</v>
      </c>
      <c r="B38" s="120"/>
      <c r="C38" s="121"/>
      <c r="D38" s="34">
        <v>91</v>
      </c>
      <c r="E38" s="34">
        <v>96</v>
      </c>
      <c r="F38" s="35">
        <f>SUM(D38:E38)</f>
        <v>187</v>
      </c>
      <c r="G38"/>
      <c r="H38" s="119" t="s">
        <v>1442</v>
      </c>
      <c r="I38" s="120"/>
      <c r="J38" s="121"/>
      <c r="K38" s="34">
        <v>94</v>
      </c>
      <c r="L38" s="34">
        <v>93</v>
      </c>
      <c r="M38" s="35">
        <f>SUM(K38:L38)</f>
        <v>187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59" t="s">
        <v>1561</v>
      </c>
      <c r="B40" s="60"/>
      <c r="C40" s="61">
        <v>566</v>
      </c>
      <c r="D40" s="60"/>
      <c r="E40" s="62" t="s">
        <v>15</v>
      </c>
      <c r="F40" s="63">
        <f>SUM(F41:F43)</f>
        <v>564</v>
      </c>
      <c r="G40" s="64" t="s">
        <v>291</v>
      </c>
      <c r="H40" s="59" t="s">
        <v>1562</v>
      </c>
      <c r="I40" s="60"/>
      <c r="J40" s="61">
        <v>559</v>
      </c>
      <c r="K40" s="60"/>
      <c r="L40" s="62" t="s">
        <v>15</v>
      </c>
      <c r="M40" s="63">
        <f>SUM(M41:M43)</f>
        <v>0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46" t="s">
        <v>1433</v>
      </c>
      <c r="B41" s="111"/>
      <c r="C41" s="112"/>
      <c r="D41" s="24">
        <v>96</v>
      </c>
      <c r="E41" s="24">
        <v>96</v>
      </c>
      <c r="F41" s="67">
        <f>SUM(D41:E41)</f>
        <v>192</v>
      </c>
      <c r="G41"/>
      <c r="H41" s="146" t="s">
        <v>1518</v>
      </c>
      <c r="I41" s="111"/>
      <c r="J41" s="112"/>
      <c r="K41" s="24" t="s">
        <v>137</v>
      </c>
      <c r="L41" s="24"/>
      <c r="M41" s="67">
        <f>SUM(K41:L41)</f>
        <v>0</v>
      </c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253" t="s">
        <v>1454</v>
      </c>
      <c r="B42" s="115"/>
      <c r="C42" s="116"/>
      <c r="D42" s="28">
        <v>91</v>
      </c>
      <c r="E42" s="28">
        <v>89</v>
      </c>
      <c r="F42" s="29">
        <f>SUM(D42:E42)</f>
        <v>180</v>
      </c>
      <c r="G42"/>
      <c r="H42" s="114" t="s">
        <v>1397</v>
      </c>
      <c r="I42" s="115"/>
      <c r="J42" s="116"/>
      <c r="K42" s="24" t="s">
        <v>137</v>
      </c>
      <c r="L42" s="28"/>
      <c r="M42" s="29">
        <f>SUM(K42:L42)</f>
        <v>0</v>
      </c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9" t="s">
        <v>1412</v>
      </c>
      <c r="B43" s="120"/>
      <c r="C43" s="121"/>
      <c r="D43" s="34">
        <v>98</v>
      </c>
      <c r="E43" s="34">
        <v>94</v>
      </c>
      <c r="F43" s="35">
        <f>SUM(D43:E43)</f>
        <v>192</v>
      </c>
      <c r="G43"/>
      <c r="H43" s="119" t="s">
        <v>1408</v>
      </c>
      <c r="I43" s="120"/>
      <c r="J43" s="121"/>
      <c r="K43" s="24" t="s">
        <v>137</v>
      </c>
      <c r="L43" s="34"/>
      <c r="M43" s="35">
        <f>SUM(K43:L43)</f>
        <v>0</v>
      </c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1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1563</v>
      </c>
      <c r="H46" s="78" t="s">
        <v>1102</v>
      </c>
      <c r="I46" s="66">
        <v>2</v>
      </c>
      <c r="J46" s="66">
        <v>2</v>
      </c>
      <c r="K46" s="66"/>
      <c r="L46" s="66"/>
      <c r="M46" s="66">
        <v>1136</v>
      </c>
      <c r="N46" s="79">
        <v>4</v>
      </c>
      <c r="O46" s="40"/>
      <c r="P46" s="40"/>
    </row>
    <row r="47" spans="1:20" ht="15.75" customHeight="1" x14ac:dyDescent="0.3">
      <c r="B47" s="80" t="s">
        <v>1564</v>
      </c>
      <c r="H47" s="81" t="s">
        <v>1561</v>
      </c>
      <c r="I47" s="23">
        <v>2</v>
      </c>
      <c r="J47" s="23">
        <v>2</v>
      </c>
      <c r="K47" s="23"/>
      <c r="L47" s="23"/>
      <c r="M47" s="23">
        <v>1136</v>
      </c>
      <c r="N47" s="46">
        <v>4</v>
      </c>
      <c r="O47" s="40"/>
      <c r="P47" s="40"/>
    </row>
    <row r="48" spans="1:20" ht="15.75" customHeight="1" x14ac:dyDescent="0.3">
      <c r="B48" s="9" t="s">
        <v>304</v>
      </c>
      <c r="H48" s="81" t="s">
        <v>1095</v>
      </c>
      <c r="I48" s="23">
        <v>2</v>
      </c>
      <c r="J48" s="23">
        <v>1</v>
      </c>
      <c r="K48" s="23"/>
      <c r="L48" s="23">
        <v>1</v>
      </c>
      <c r="M48" s="23">
        <v>1140</v>
      </c>
      <c r="N48" s="46">
        <v>2</v>
      </c>
      <c r="O48" s="40"/>
      <c r="P48" s="40"/>
    </row>
    <row r="49" spans="1:16" ht="15.75" customHeight="1" x14ac:dyDescent="0.3">
      <c r="H49" s="81" t="s">
        <v>1557</v>
      </c>
      <c r="I49" s="23">
        <v>2</v>
      </c>
      <c r="J49" s="23">
        <v>1</v>
      </c>
      <c r="K49" s="23"/>
      <c r="L49" s="23">
        <v>1</v>
      </c>
      <c r="M49" s="23">
        <v>1129</v>
      </c>
      <c r="N49" s="46">
        <v>2</v>
      </c>
      <c r="O49" s="40"/>
      <c r="P49" s="40"/>
    </row>
    <row r="50" spans="1:16" ht="15.75" customHeight="1" x14ac:dyDescent="0.3">
      <c r="H50" s="81" t="s">
        <v>1558</v>
      </c>
      <c r="I50" s="23">
        <v>2</v>
      </c>
      <c r="J50" s="23"/>
      <c r="K50" s="23"/>
      <c r="L50" s="23">
        <v>2</v>
      </c>
      <c r="M50" s="23">
        <v>1121</v>
      </c>
      <c r="N50" s="46">
        <v>0</v>
      </c>
      <c r="O50" s="40"/>
      <c r="P50" s="40"/>
    </row>
    <row r="51" spans="1:16" ht="15.75" customHeight="1" x14ac:dyDescent="0.3">
      <c r="H51" s="82" t="s">
        <v>1562</v>
      </c>
      <c r="I51" s="32">
        <v>2</v>
      </c>
      <c r="J51" s="32"/>
      <c r="K51" s="32"/>
      <c r="L51" s="32">
        <v>2</v>
      </c>
      <c r="M51" s="32">
        <v>0</v>
      </c>
      <c r="N51" s="49">
        <v>0</v>
      </c>
      <c r="O51" s="40"/>
      <c r="P51" s="40"/>
    </row>
    <row r="52" spans="1:16" ht="15.75" customHeight="1" x14ac:dyDescent="0.3"/>
    <row r="53" spans="1:16" ht="15.75" customHeight="1" x14ac:dyDescent="0.3">
      <c r="A53" s="10" t="s">
        <v>1347</v>
      </c>
      <c r="E53" s="36"/>
      <c r="G53" s="83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E977291-A2E7-4ED1-8BF8-69082AABA33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6334-FA1F-46D4-BC11-F3C14150D1F2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289</v>
      </c>
      <c r="B1" s="2"/>
      <c r="C1" s="2"/>
      <c r="D1" s="3"/>
      <c r="E1" s="3"/>
      <c r="F1" s="3"/>
      <c r="G1" s="55"/>
      <c r="H1" s="3"/>
      <c r="I1" s="4" t="s">
        <v>1</v>
      </c>
      <c r="J1" s="56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7"/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313</v>
      </c>
      <c r="B4" s="60"/>
      <c r="C4" s="61">
        <v>468</v>
      </c>
      <c r="D4" s="60"/>
      <c r="E4" s="62" t="s">
        <v>15</v>
      </c>
      <c r="F4" s="63">
        <f>SUM(F5:F7)</f>
        <v>465</v>
      </c>
      <c r="G4" s="64" t="s">
        <v>291</v>
      </c>
      <c r="H4" s="59" t="s">
        <v>314</v>
      </c>
      <c r="I4" s="60"/>
      <c r="J4" s="61">
        <v>448</v>
      </c>
      <c r="K4" s="60"/>
      <c r="L4" s="62" t="s">
        <v>15</v>
      </c>
      <c r="M4" s="63">
        <f>SUM(M5:M7)</f>
        <v>470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65" t="s">
        <v>207</v>
      </c>
      <c r="B5" s="66">
        <v>39</v>
      </c>
      <c r="C5" s="66">
        <v>38</v>
      </c>
      <c r="D5" s="66">
        <v>37</v>
      </c>
      <c r="E5" s="66">
        <v>34</v>
      </c>
      <c r="F5" s="67">
        <f>SUM(B5:E5)</f>
        <v>148</v>
      </c>
      <c r="G5"/>
      <c r="H5" s="65" t="s">
        <v>238</v>
      </c>
      <c r="I5" s="66">
        <v>33</v>
      </c>
      <c r="J5" s="66">
        <v>34</v>
      </c>
      <c r="K5" s="66">
        <v>38</v>
      </c>
      <c r="L5" s="66">
        <v>35</v>
      </c>
      <c r="M5" s="67">
        <f>SUM(I5:L5)</f>
        <v>140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68" t="s">
        <v>216</v>
      </c>
      <c r="B6" s="23">
        <v>38</v>
      </c>
      <c r="C6" s="23">
        <v>38</v>
      </c>
      <c r="D6" s="23">
        <v>42</v>
      </c>
      <c r="E6" s="23">
        <v>39</v>
      </c>
      <c r="F6" s="29">
        <f>SUM(B6:E6)</f>
        <v>157</v>
      </c>
      <c r="G6"/>
      <c r="H6" s="68" t="s">
        <v>204</v>
      </c>
      <c r="I6" s="23">
        <v>44</v>
      </c>
      <c r="J6" s="23">
        <v>42</v>
      </c>
      <c r="K6" s="23">
        <v>43</v>
      </c>
      <c r="L6" s="23">
        <v>43</v>
      </c>
      <c r="M6" s="29">
        <f>SUM(I6:L6)</f>
        <v>172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69" t="s">
        <v>162</v>
      </c>
      <c r="B7" s="32">
        <v>41</v>
      </c>
      <c r="C7" s="32">
        <v>38</v>
      </c>
      <c r="D7" s="32">
        <v>39</v>
      </c>
      <c r="E7" s="32">
        <v>42</v>
      </c>
      <c r="F7" s="35">
        <f>SUM(B7:E7)</f>
        <v>160</v>
      </c>
      <c r="G7"/>
      <c r="H7" s="69" t="s">
        <v>232</v>
      </c>
      <c r="I7" s="32">
        <v>40</v>
      </c>
      <c r="J7" s="32">
        <v>42</v>
      </c>
      <c r="K7" s="32">
        <v>37</v>
      </c>
      <c r="L7" s="32">
        <v>39</v>
      </c>
      <c r="M7" s="35">
        <f>SUM(I7:L7)</f>
        <v>158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59" t="s">
        <v>315</v>
      </c>
      <c r="B9" s="60"/>
      <c r="C9" s="61">
        <v>456</v>
      </c>
      <c r="D9" s="60"/>
      <c r="E9" s="62" t="s">
        <v>15</v>
      </c>
      <c r="F9" s="63">
        <f>SUM(F10:F12)</f>
        <v>465</v>
      </c>
      <c r="G9" s="64" t="s">
        <v>291</v>
      </c>
      <c r="H9" s="59" t="s">
        <v>316</v>
      </c>
      <c r="I9" s="60"/>
      <c r="J9" s="61">
        <v>468</v>
      </c>
      <c r="K9" s="60"/>
      <c r="L9" s="62" t="s">
        <v>15</v>
      </c>
      <c r="M9" s="63">
        <f>SUM(M10:M12)</f>
        <v>468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65" t="s">
        <v>148</v>
      </c>
      <c r="B10" s="66">
        <v>44</v>
      </c>
      <c r="C10" s="66">
        <v>41</v>
      </c>
      <c r="D10" s="66">
        <v>41</v>
      </c>
      <c r="E10" s="66">
        <v>43</v>
      </c>
      <c r="F10" s="67">
        <f>SUM(B10:E10)</f>
        <v>169</v>
      </c>
      <c r="G10"/>
      <c r="H10" s="65" t="s">
        <v>149</v>
      </c>
      <c r="I10" s="66">
        <v>39</v>
      </c>
      <c r="J10" s="66">
        <v>37</v>
      </c>
      <c r="K10" s="66">
        <v>45</v>
      </c>
      <c r="L10" s="66">
        <v>44</v>
      </c>
      <c r="M10" s="67">
        <f>SUM(I10:L10)</f>
        <v>165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68" t="s">
        <v>231</v>
      </c>
      <c r="B11" s="23">
        <v>40</v>
      </c>
      <c r="C11" s="23">
        <v>39</v>
      </c>
      <c r="D11" s="23">
        <v>34</v>
      </c>
      <c r="E11" s="23">
        <v>41</v>
      </c>
      <c r="F11" s="29">
        <f>SUM(B11:E11)</f>
        <v>154</v>
      </c>
      <c r="G11"/>
      <c r="H11" s="68" t="s">
        <v>245</v>
      </c>
      <c r="I11" s="23">
        <v>37</v>
      </c>
      <c r="J11" s="23">
        <v>35</v>
      </c>
      <c r="K11" s="23">
        <v>32</v>
      </c>
      <c r="L11" s="23">
        <v>41</v>
      </c>
      <c r="M11" s="29">
        <f>SUM(I11:L11)</f>
        <v>145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69" t="s">
        <v>192</v>
      </c>
      <c r="B12" s="32">
        <v>34</v>
      </c>
      <c r="C12" s="32">
        <v>38</v>
      </c>
      <c r="D12" s="32">
        <v>35</v>
      </c>
      <c r="E12" s="32">
        <v>35</v>
      </c>
      <c r="F12" s="35">
        <f>SUM(B12:E12)</f>
        <v>142</v>
      </c>
      <c r="G12"/>
      <c r="H12" s="69" t="s">
        <v>188</v>
      </c>
      <c r="I12" s="32">
        <v>40</v>
      </c>
      <c r="J12" s="32">
        <v>38</v>
      </c>
      <c r="K12" s="32">
        <v>39</v>
      </c>
      <c r="L12" s="32">
        <v>41</v>
      </c>
      <c r="M12" s="35">
        <f>SUM(I12:L12)</f>
        <v>158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59" t="s">
        <v>317</v>
      </c>
      <c r="B14" s="60"/>
      <c r="C14" s="61">
        <v>456</v>
      </c>
      <c r="D14" s="60"/>
      <c r="E14" s="62" t="s">
        <v>15</v>
      </c>
      <c r="F14" s="63">
        <f>SUM(F15:F17)</f>
        <v>489</v>
      </c>
      <c r="G14" s="64" t="s">
        <v>291</v>
      </c>
      <c r="H14" s="59" t="s">
        <v>318</v>
      </c>
      <c r="I14" s="60"/>
      <c r="J14" s="61">
        <v>404</v>
      </c>
      <c r="K14" s="60"/>
      <c r="L14" s="62" t="s">
        <v>15</v>
      </c>
      <c r="M14" s="63">
        <f>SUM(M15:M17)</f>
        <v>316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65" t="s">
        <v>254</v>
      </c>
      <c r="B15" s="66">
        <v>37</v>
      </c>
      <c r="C15" s="66">
        <v>44</v>
      </c>
      <c r="D15" s="66">
        <v>36</v>
      </c>
      <c r="E15" s="66">
        <v>37</v>
      </c>
      <c r="F15" s="67">
        <f>SUM(B15:E15)</f>
        <v>154</v>
      </c>
      <c r="G15"/>
      <c r="H15" s="65" t="s">
        <v>266</v>
      </c>
      <c r="I15" s="66">
        <v>34</v>
      </c>
      <c r="J15" s="66">
        <v>28</v>
      </c>
      <c r="K15" s="66">
        <v>26</v>
      </c>
      <c r="L15" s="66">
        <v>29</v>
      </c>
      <c r="M15" s="67">
        <f>SUM(I15:L15)</f>
        <v>117</v>
      </c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68" t="s">
        <v>42</v>
      </c>
      <c r="B16" s="23">
        <v>46</v>
      </c>
      <c r="C16" s="23">
        <v>45</v>
      </c>
      <c r="D16" s="23">
        <v>49</v>
      </c>
      <c r="E16" s="23">
        <v>42</v>
      </c>
      <c r="F16" s="29">
        <f>SUM(B16:E16)</f>
        <v>182</v>
      </c>
      <c r="G16"/>
      <c r="H16" s="68" t="s">
        <v>319</v>
      </c>
      <c r="I16" s="23">
        <v>0</v>
      </c>
      <c r="J16" s="23">
        <v>33</v>
      </c>
      <c r="K16" s="23">
        <v>29</v>
      </c>
      <c r="L16" s="23">
        <v>37</v>
      </c>
      <c r="M16" s="29">
        <f>SUM(I16:L16)</f>
        <v>99</v>
      </c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69" t="s">
        <v>235</v>
      </c>
      <c r="B17" s="32">
        <v>40</v>
      </c>
      <c r="C17" s="32">
        <v>35</v>
      </c>
      <c r="D17" s="32">
        <v>42</v>
      </c>
      <c r="E17" s="32">
        <v>36</v>
      </c>
      <c r="F17" s="35">
        <f>SUM(B17:E17)</f>
        <v>153</v>
      </c>
      <c r="G17"/>
      <c r="H17" s="69" t="s">
        <v>273</v>
      </c>
      <c r="I17" s="32">
        <v>26</v>
      </c>
      <c r="J17" s="32">
        <v>25</v>
      </c>
      <c r="K17" s="32">
        <v>32</v>
      </c>
      <c r="L17" s="32">
        <v>17</v>
      </c>
      <c r="M17" s="35">
        <f>SUM(I17:L17)</f>
        <v>100</v>
      </c>
      <c r="N17" s="84" t="s">
        <v>320</v>
      </c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71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321</v>
      </c>
      <c r="H20" s="78" t="s">
        <v>317</v>
      </c>
      <c r="I20" s="66">
        <v>2</v>
      </c>
      <c r="J20" s="66">
        <v>2</v>
      </c>
      <c r="K20" s="66"/>
      <c r="L20" s="66"/>
      <c r="M20" s="66">
        <v>969</v>
      </c>
      <c r="N20" s="79">
        <v>4</v>
      </c>
      <c r="O20" s="40"/>
      <c r="P20" s="40"/>
    </row>
    <row r="21" spans="1:20" ht="15.75" customHeight="1" x14ac:dyDescent="0.3">
      <c r="B21" s="80" t="s">
        <v>322</v>
      </c>
      <c r="H21" s="81" t="s">
        <v>313</v>
      </c>
      <c r="I21" s="23">
        <v>2</v>
      </c>
      <c r="J21" s="23">
        <v>1</v>
      </c>
      <c r="K21" s="23"/>
      <c r="L21" s="23">
        <v>1</v>
      </c>
      <c r="M21" s="23">
        <v>944</v>
      </c>
      <c r="N21" s="46">
        <v>2</v>
      </c>
      <c r="O21" s="40"/>
      <c r="P21" s="40"/>
    </row>
    <row r="22" spans="1:20" ht="15.75" customHeight="1" x14ac:dyDescent="0.3">
      <c r="B22" s="9" t="s">
        <v>304</v>
      </c>
      <c r="H22" s="81" t="s">
        <v>315</v>
      </c>
      <c r="I22" s="23">
        <v>2</v>
      </c>
      <c r="J22" s="23">
        <v>1</v>
      </c>
      <c r="K22" s="23"/>
      <c r="L22" s="23">
        <v>1</v>
      </c>
      <c r="M22" s="23">
        <v>941</v>
      </c>
      <c r="N22" s="46">
        <v>2</v>
      </c>
      <c r="O22" s="40"/>
      <c r="P22" s="40"/>
    </row>
    <row r="23" spans="1:20" ht="15.75" customHeight="1" x14ac:dyDescent="0.3">
      <c r="H23" s="81" t="s">
        <v>314</v>
      </c>
      <c r="I23" s="23">
        <v>2</v>
      </c>
      <c r="J23" s="23">
        <v>1</v>
      </c>
      <c r="K23" s="23"/>
      <c r="L23" s="23">
        <v>1</v>
      </c>
      <c r="M23" s="23">
        <v>939</v>
      </c>
      <c r="N23" s="46">
        <v>2</v>
      </c>
      <c r="O23" s="40"/>
      <c r="P23" s="40"/>
    </row>
    <row r="24" spans="1:20" ht="15.75" customHeight="1" x14ac:dyDescent="0.3">
      <c r="H24" s="81" t="s">
        <v>316</v>
      </c>
      <c r="I24" s="23">
        <v>2</v>
      </c>
      <c r="J24" s="23">
        <v>1</v>
      </c>
      <c r="K24" s="23"/>
      <c r="L24" s="23">
        <v>1</v>
      </c>
      <c r="M24" s="23">
        <v>936</v>
      </c>
      <c r="N24" s="46">
        <v>2</v>
      </c>
      <c r="O24" s="40"/>
      <c r="P24" s="40"/>
    </row>
    <row r="25" spans="1:20" ht="15.75" customHeight="1" x14ac:dyDescent="0.3">
      <c r="H25" s="82" t="s">
        <v>318</v>
      </c>
      <c r="I25" s="32">
        <v>2</v>
      </c>
      <c r="J25" s="32"/>
      <c r="K25" s="32"/>
      <c r="L25" s="32">
        <v>2</v>
      </c>
      <c r="M25" s="32">
        <v>666</v>
      </c>
      <c r="N25" s="49">
        <v>0</v>
      </c>
      <c r="O25" s="40"/>
      <c r="P25" s="40"/>
    </row>
    <row r="26" spans="1:20" ht="15.75" customHeight="1" x14ac:dyDescent="0.3">
      <c r="H26" s="74"/>
    </row>
    <row r="27" spans="1:20" ht="15.75" customHeight="1" x14ac:dyDescent="0.3">
      <c r="A27" s="10" t="s">
        <v>166</v>
      </c>
      <c r="E27" s="36"/>
      <c r="G27" s="83" t="s">
        <v>167</v>
      </c>
      <c r="H27" s="74"/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4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4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4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1:20" ht="15.75" customHeight="1" x14ac:dyDescent="0.3">
      <c r="A33"/>
      <c r="B33"/>
      <c r="C33"/>
      <c r="D33"/>
      <c r="E33"/>
      <c r="F33"/>
      <c r="G33" s="64"/>
      <c r="H33"/>
      <c r="I33"/>
      <c r="J33"/>
      <c r="K33"/>
      <c r="L33"/>
      <c r="M33"/>
      <c r="N33"/>
      <c r="O33"/>
      <c r="P33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 s="64"/>
      <c r="H34"/>
      <c r="I34"/>
      <c r="J34"/>
      <c r="K34"/>
      <c r="L34"/>
      <c r="M34"/>
      <c r="N34"/>
      <c r="O34"/>
      <c r="P34"/>
      <c r="Q34" s="40"/>
      <c r="R34" s="40"/>
      <c r="S34" s="40"/>
      <c r="T34" s="40"/>
    </row>
    <row r="35" spans="1:20" ht="15.75" customHeight="1" x14ac:dyDescent="0.3">
      <c r="A35"/>
      <c r="B35"/>
      <c r="C35"/>
      <c r="D35"/>
      <c r="E35"/>
      <c r="F35"/>
      <c r="G35" s="64"/>
      <c r="H35"/>
      <c r="I35"/>
      <c r="J35"/>
      <c r="K35"/>
      <c r="L35"/>
      <c r="M35"/>
      <c r="N35"/>
      <c r="O35"/>
      <c r="P35"/>
      <c r="Q35" s="40"/>
      <c r="R35" s="40"/>
      <c r="S35" s="40"/>
      <c r="T35" s="40"/>
    </row>
    <row r="36" spans="1:20" ht="15.75" customHeight="1" x14ac:dyDescent="0.3">
      <c r="A36"/>
      <c r="B36"/>
      <c r="C36"/>
      <c r="D36"/>
      <c r="E36"/>
      <c r="F36"/>
      <c r="G36" s="64"/>
      <c r="H36"/>
      <c r="I36"/>
      <c r="J36"/>
      <c r="K36"/>
      <c r="L36"/>
      <c r="M36"/>
      <c r="N36"/>
      <c r="O36"/>
      <c r="P36"/>
      <c r="Q36" s="40"/>
      <c r="R36" s="40"/>
      <c r="S36" s="40"/>
      <c r="T36" s="40"/>
    </row>
    <row r="37" spans="1:20" ht="15.75" customHeight="1" x14ac:dyDescent="0.3">
      <c r="A37"/>
      <c r="B37"/>
      <c r="C37"/>
      <c r="D37"/>
      <c r="E37"/>
      <c r="F37"/>
      <c r="G37" s="64"/>
      <c r="H37"/>
      <c r="I37"/>
      <c r="J37"/>
      <c r="K37"/>
      <c r="L37"/>
      <c r="M37"/>
      <c r="N37"/>
      <c r="O37"/>
      <c r="P37"/>
      <c r="Q37" s="40"/>
      <c r="R37" s="40"/>
      <c r="S37" s="40"/>
      <c r="T37" s="40"/>
    </row>
    <row r="38" spans="1:20" ht="15.75" customHeight="1" x14ac:dyDescent="0.3">
      <c r="A38"/>
      <c r="B38"/>
      <c r="C38"/>
      <c r="D38"/>
      <c r="E38"/>
      <c r="F38"/>
      <c r="G38" s="64"/>
      <c r="H38"/>
      <c r="I38"/>
      <c r="J38"/>
      <c r="K38"/>
      <c r="L38"/>
      <c r="M38"/>
      <c r="N38"/>
      <c r="O38"/>
      <c r="P38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 s="64"/>
      <c r="H39"/>
      <c r="I39"/>
      <c r="J39"/>
      <c r="K39"/>
      <c r="L39"/>
      <c r="M39"/>
      <c r="N39"/>
      <c r="O39"/>
      <c r="P39"/>
      <c r="Q39" s="40"/>
      <c r="R39" s="40"/>
      <c r="S39" s="40"/>
      <c r="T39" s="40"/>
    </row>
    <row r="40" spans="1:20" ht="15.75" customHeight="1" x14ac:dyDescent="0.3">
      <c r="A40"/>
      <c r="B40"/>
      <c r="C40"/>
      <c r="D40"/>
      <c r="E40"/>
      <c r="F40"/>
      <c r="G40" s="64"/>
      <c r="H40"/>
      <c r="I40"/>
      <c r="J40"/>
      <c r="K40"/>
      <c r="L40"/>
      <c r="M40"/>
      <c r="N40"/>
      <c r="O40"/>
      <c r="P40"/>
      <c r="Q40" s="40"/>
      <c r="R40" s="40"/>
      <c r="S40" s="40"/>
      <c r="T40" s="40"/>
    </row>
    <row r="41" spans="1:20" ht="15.75" customHeight="1" x14ac:dyDescent="0.3">
      <c r="A41"/>
      <c r="B41"/>
      <c r="C41"/>
      <c r="D41"/>
      <c r="E41"/>
      <c r="F41"/>
      <c r="G41" s="64"/>
      <c r="H41"/>
      <c r="I41"/>
      <c r="J41"/>
      <c r="K41"/>
      <c r="L41"/>
      <c r="M41"/>
      <c r="N41"/>
      <c r="O41"/>
      <c r="P41"/>
      <c r="Q41" s="40"/>
      <c r="R41" s="40"/>
      <c r="S41" s="40"/>
      <c r="T41" s="40"/>
    </row>
    <row r="42" spans="1:20" ht="15.75" customHeight="1" x14ac:dyDescent="0.3">
      <c r="A42"/>
      <c r="B42"/>
      <c r="C42"/>
      <c r="D42"/>
      <c r="E42"/>
      <c r="F42"/>
      <c r="G42" s="64"/>
      <c r="H42"/>
      <c r="I42"/>
      <c r="J42"/>
      <c r="K42"/>
      <c r="L42"/>
      <c r="M42"/>
      <c r="N42"/>
      <c r="O42"/>
      <c r="P42"/>
      <c r="Q42" s="40"/>
      <c r="R42" s="40"/>
      <c r="S42" s="40"/>
      <c r="T42" s="40"/>
    </row>
    <row r="43" spans="1:20" ht="15.75" customHeight="1" x14ac:dyDescent="0.3">
      <c r="A43"/>
      <c r="B43"/>
      <c r="C43"/>
      <c r="D43"/>
      <c r="E43"/>
      <c r="F43"/>
      <c r="G43" s="64"/>
      <c r="H43"/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 s="64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 ht="15.75" customHeight="1" x14ac:dyDescent="0.3">
      <c r="A45"/>
      <c r="B45"/>
      <c r="C45"/>
      <c r="D45"/>
      <c r="E45"/>
      <c r="F45"/>
      <c r="G45" s="6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9BE6153D-1A0A-4D44-A624-B6B7E08B320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7404-52F9-4D00-874A-E624A95D3DC7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1546</v>
      </c>
      <c r="B1" s="2"/>
      <c r="C1" s="2"/>
      <c r="D1" s="3"/>
      <c r="E1" s="3"/>
      <c r="F1" s="3"/>
      <c r="G1" s="55"/>
      <c r="H1" s="3"/>
      <c r="I1" s="4" t="s">
        <v>1383</v>
      </c>
      <c r="J1" s="56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826</v>
      </c>
      <c r="B4" s="60"/>
      <c r="C4" s="61">
        <v>550</v>
      </c>
      <c r="D4" s="60"/>
      <c r="E4" s="62" t="s">
        <v>15</v>
      </c>
      <c r="F4" s="63">
        <f>SUM(F5:F7)</f>
        <v>558</v>
      </c>
      <c r="G4" s="64" t="s">
        <v>291</v>
      </c>
      <c r="H4" s="59" t="s">
        <v>1565</v>
      </c>
      <c r="I4" s="60"/>
      <c r="J4" s="61">
        <v>554</v>
      </c>
      <c r="K4" s="60"/>
      <c r="L4" s="62" t="s">
        <v>15</v>
      </c>
      <c r="M4" s="63">
        <f>SUM(M5:M7)</f>
        <v>543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46" t="s">
        <v>1489</v>
      </c>
      <c r="B5" s="111"/>
      <c r="C5" s="112"/>
      <c r="D5" s="24">
        <v>91</v>
      </c>
      <c r="E5" s="24">
        <v>91</v>
      </c>
      <c r="F5" s="67">
        <f>SUM(D5:E5)</f>
        <v>182</v>
      </c>
      <c r="G5"/>
      <c r="H5" s="146" t="s">
        <v>518</v>
      </c>
      <c r="I5" s="111"/>
      <c r="J5" s="112"/>
      <c r="K5" s="24">
        <v>90</v>
      </c>
      <c r="L5" s="24">
        <v>90</v>
      </c>
      <c r="M5" s="67">
        <f>SUM(K5:L5)</f>
        <v>180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14" t="s">
        <v>1419</v>
      </c>
      <c r="B6" s="115"/>
      <c r="C6" s="116"/>
      <c r="D6" s="28">
        <v>94</v>
      </c>
      <c r="E6" s="28">
        <v>96</v>
      </c>
      <c r="F6" s="29">
        <f>SUM(D6:E6)</f>
        <v>190</v>
      </c>
      <c r="G6"/>
      <c r="H6" s="114" t="s">
        <v>1316</v>
      </c>
      <c r="I6" s="115"/>
      <c r="J6" s="116"/>
      <c r="K6" s="28">
        <v>88</v>
      </c>
      <c r="L6" s="28">
        <v>84</v>
      </c>
      <c r="M6" s="29">
        <f>SUM(K6:L6)</f>
        <v>172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9" t="s">
        <v>1466</v>
      </c>
      <c r="B7" s="120"/>
      <c r="C7" s="121"/>
      <c r="D7" s="34">
        <v>94</v>
      </c>
      <c r="E7" s="34">
        <v>92</v>
      </c>
      <c r="F7" s="35">
        <f>SUM(D7:E7)</f>
        <v>186</v>
      </c>
      <c r="G7"/>
      <c r="H7" s="119" t="s">
        <v>1431</v>
      </c>
      <c r="I7" s="120"/>
      <c r="J7" s="121"/>
      <c r="K7" s="34">
        <v>96</v>
      </c>
      <c r="L7" s="34">
        <v>95</v>
      </c>
      <c r="M7" s="35">
        <f>SUM(K7:L7)</f>
        <v>191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59" t="s">
        <v>1566</v>
      </c>
      <c r="B9" s="60"/>
      <c r="C9" s="61">
        <v>553</v>
      </c>
      <c r="D9" s="60"/>
      <c r="E9" s="62" t="s">
        <v>15</v>
      </c>
      <c r="F9" s="63">
        <f>SUM(F10:F12)</f>
        <v>568</v>
      </c>
      <c r="G9" s="64" t="s">
        <v>291</v>
      </c>
      <c r="H9" s="59" t="s">
        <v>1567</v>
      </c>
      <c r="I9" s="60"/>
      <c r="J9" s="61">
        <v>558</v>
      </c>
      <c r="K9" s="60"/>
      <c r="L9" s="62" t="s">
        <v>15</v>
      </c>
      <c r="M9" s="63">
        <f>SUM(M10:M12)</f>
        <v>554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46" t="s">
        <v>1452</v>
      </c>
      <c r="B10" s="111"/>
      <c r="C10" s="112"/>
      <c r="D10" s="24">
        <v>90</v>
      </c>
      <c r="E10" s="24">
        <v>96</v>
      </c>
      <c r="F10" s="67">
        <f>SUM(D10:E10)</f>
        <v>186</v>
      </c>
      <c r="G10"/>
      <c r="H10" s="146" t="s">
        <v>119</v>
      </c>
      <c r="I10" s="111"/>
      <c r="J10" s="112"/>
      <c r="K10" s="24">
        <v>92</v>
      </c>
      <c r="L10" s="24">
        <v>93</v>
      </c>
      <c r="M10" s="67">
        <f>SUM(K10:L10)</f>
        <v>185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14" t="s">
        <v>1465</v>
      </c>
      <c r="B11" s="115"/>
      <c r="C11" s="116"/>
      <c r="D11" s="28">
        <v>95</v>
      </c>
      <c r="E11" s="28">
        <v>93</v>
      </c>
      <c r="F11" s="29">
        <f>SUM(D11:E11)</f>
        <v>188</v>
      </c>
      <c r="G11"/>
      <c r="H11" s="114" t="s">
        <v>1471</v>
      </c>
      <c r="I11" s="115"/>
      <c r="J11" s="116"/>
      <c r="K11" s="28">
        <v>89</v>
      </c>
      <c r="L11" s="28">
        <v>89</v>
      </c>
      <c r="M11" s="29">
        <f>SUM(K11:L11)</f>
        <v>178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9" t="s">
        <v>1430</v>
      </c>
      <c r="B12" s="120"/>
      <c r="C12" s="121"/>
      <c r="D12" s="254">
        <v>100</v>
      </c>
      <c r="E12" s="34">
        <v>94</v>
      </c>
      <c r="F12" s="35">
        <f>SUM(D12:E12)</f>
        <v>194</v>
      </c>
      <c r="G12"/>
      <c r="H12" s="119" t="s">
        <v>1435</v>
      </c>
      <c r="I12" s="120"/>
      <c r="J12" s="121"/>
      <c r="K12" s="34">
        <v>95</v>
      </c>
      <c r="L12" s="34">
        <v>96</v>
      </c>
      <c r="M12" s="35">
        <f>SUM(K12:L12)</f>
        <v>191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59" t="s">
        <v>1568</v>
      </c>
      <c r="B14" s="60"/>
      <c r="C14" s="61">
        <v>552</v>
      </c>
      <c r="D14" s="60"/>
      <c r="E14" s="62" t="s">
        <v>15</v>
      </c>
      <c r="F14" s="63">
        <f>SUM(F15:F17)</f>
        <v>543</v>
      </c>
      <c r="G14" s="64" t="s">
        <v>291</v>
      </c>
      <c r="H14" s="40" t="s">
        <v>1569</v>
      </c>
      <c r="I14" s="40"/>
      <c r="J14" s="132">
        <v>552</v>
      </c>
      <c r="K14" s="40"/>
      <c r="L14" s="40"/>
      <c r="M14" s="40">
        <v>552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46" t="s">
        <v>1453</v>
      </c>
      <c r="B15" s="111"/>
      <c r="C15" s="112"/>
      <c r="D15" s="24">
        <v>89</v>
      </c>
      <c r="E15" s="24">
        <v>93</v>
      </c>
      <c r="F15" s="67">
        <f>SUM(D15:E15)</f>
        <v>182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14" t="s">
        <v>1472</v>
      </c>
      <c r="B16" s="115"/>
      <c r="C16" s="116"/>
      <c r="D16" s="28">
        <v>82</v>
      </c>
      <c r="E16" s="28">
        <v>92</v>
      </c>
      <c r="F16" s="29">
        <f>SUM(D16:E16)</f>
        <v>174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9" t="s">
        <v>1447</v>
      </c>
      <c r="B17" s="120"/>
      <c r="C17" s="121"/>
      <c r="D17" s="34">
        <v>95</v>
      </c>
      <c r="E17" s="34">
        <v>92</v>
      </c>
      <c r="F17" s="35">
        <f>SUM(D17:E17)</f>
        <v>187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71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1570</v>
      </c>
      <c r="H20" s="78" t="s">
        <v>1566</v>
      </c>
      <c r="I20" s="66">
        <v>2</v>
      </c>
      <c r="J20" s="66">
        <v>2</v>
      </c>
      <c r="K20" s="66"/>
      <c r="L20" s="66"/>
      <c r="M20" s="66">
        <v>1133</v>
      </c>
      <c r="N20" s="79">
        <v>4</v>
      </c>
      <c r="O20" s="40"/>
      <c r="P20" s="40"/>
    </row>
    <row r="21" spans="1:20" ht="15.75" customHeight="1" x14ac:dyDescent="0.3">
      <c r="B21" s="73" t="s">
        <v>1571</v>
      </c>
      <c r="H21" s="81" t="s">
        <v>826</v>
      </c>
      <c r="I21" s="23">
        <v>2</v>
      </c>
      <c r="J21" s="23">
        <v>2</v>
      </c>
      <c r="K21" s="23"/>
      <c r="L21" s="23"/>
      <c r="M21" s="23">
        <v>1117</v>
      </c>
      <c r="N21" s="46">
        <v>4</v>
      </c>
      <c r="O21" s="40"/>
      <c r="P21" s="40"/>
    </row>
    <row r="22" spans="1:20" ht="15.75" customHeight="1" x14ac:dyDescent="0.3">
      <c r="B22" s="9" t="s">
        <v>304</v>
      </c>
      <c r="H22" s="81" t="s">
        <v>1569</v>
      </c>
      <c r="I22" s="23">
        <v>2</v>
      </c>
      <c r="J22" s="23">
        <v>1</v>
      </c>
      <c r="K22" s="23"/>
      <c r="L22" s="23">
        <v>1</v>
      </c>
      <c r="M22" s="23">
        <v>1104</v>
      </c>
      <c r="N22" s="46">
        <v>2</v>
      </c>
      <c r="O22" s="40"/>
      <c r="P22" s="40"/>
    </row>
    <row r="23" spans="1:20" ht="15.75" customHeight="1" x14ac:dyDescent="0.3">
      <c r="H23" s="81" t="s">
        <v>1568</v>
      </c>
      <c r="I23" s="23">
        <v>2</v>
      </c>
      <c r="J23" s="23">
        <v>1</v>
      </c>
      <c r="K23" s="23"/>
      <c r="L23" s="23">
        <v>1</v>
      </c>
      <c r="M23" s="23">
        <v>1102</v>
      </c>
      <c r="N23" s="46">
        <v>2</v>
      </c>
      <c r="O23" s="40"/>
      <c r="P23" s="40"/>
    </row>
    <row r="24" spans="1:20" ht="15.75" customHeight="1" x14ac:dyDescent="0.3">
      <c r="H24" s="81" t="s">
        <v>1567</v>
      </c>
      <c r="I24" s="23">
        <v>2</v>
      </c>
      <c r="J24" s="23"/>
      <c r="K24" s="23"/>
      <c r="L24" s="23">
        <v>2</v>
      </c>
      <c r="M24" s="23">
        <v>1104</v>
      </c>
      <c r="N24" s="46">
        <v>0</v>
      </c>
      <c r="O24" s="40"/>
      <c r="P24" s="40"/>
    </row>
    <row r="25" spans="1:20" ht="15.75" customHeight="1" x14ac:dyDescent="0.3">
      <c r="H25" s="82" t="s">
        <v>1565</v>
      </c>
      <c r="I25" s="32">
        <v>2</v>
      </c>
      <c r="J25" s="32"/>
      <c r="K25" s="32"/>
      <c r="L25" s="32">
        <v>2</v>
      </c>
      <c r="M25" s="32">
        <v>1087</v>
      </c>
      <c r="N25" s="49">
        <v>0</v>
      </c>
      <c r="O25" s="40"/>
      <c r="P25" s="40"/>
    </row>
    <row r="26" spans="1:20" ht="15.75" customHeight="1" x14ac:dyDescent="0.3">
      <c r="B26" s="87"/>
      <c r="C26" s="87"/>
      <c r="H26" s="252"/>
      <c r="I26" s="77"/>
      <c r="J26" s="77"/>
      <c r="K26" s="77"/>
      <c r="L26" s="77"/>
      <c r="M26" s="77"/>
      <c r="N26" s="77"/>
    </row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77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59" t="s">
        <v>1572</v>
      </c>
      <c r="B30" s="60"/>
      <c r="C30" s="61">
        <v>542</v>
      </c>
      <c r="D30" s="60"/>
      <c r="E30" s="62" t="s">
        <v>15</v>
      </c>
      <c r="F30" s="63">
        <f>SUM(F31:F33)</f>
        <v>558</v>
      </c>
      <c r="G30" s="64" t="s">
        <v>291</v>
      </c>
      <c r="H30" s="59" t="s">
        <v>1573</v>
      </c>
      <c r="I30" s="60"/>
      <c r="J30" s="61">
        <v>540</v>
      </c>
      <c r="K30" s="60"/>
      <c r="L30" s="62" t="s">
        <v>15</v>
      </c>
      <c r="M30" s="63">
        <f>SUM(M31:M33)</f>
        <v>546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255" t="s">
        <v>1449</v>
      </c>
      <c r="B31" s="111"/>
      <c r="C31" s="112"/>
      <c r="D31" s="24">
        <v>95</v>
      </c>
      <c r="E31" s="24">
        <v>92</v>
      </c>
      <c r="F31" s="67">
        <f>SUM(D31:E31)</f>
        <v>187</v>
      </c>
      <c r="G31"/>
      <c r="H31" s="146" t="s">
        <v>1409</v>
      </c>
      <c r="I31" s="111"/>
      <c r="J31" s="112"/>
      <c r="K31" s="24">
        <v>97</v>
      </c>
      <c r="L31" s="24">
        <v>94</v>
      </c>
      <c r="M31" s="67">
        <f>SUM(K31:L31)</f>
        <v>191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253" t="s">
        <v>1505</v>
      </c>
      <c r="B32" s="115"/>
      <c r="C32" s="116"/>
      <c r="D32" s="24">
        <v>90</v>
      </c>
      <c r="E32" s="28">
        <v>90</v>
      </c>
      <c r="F32" s="29">
        <f>SUM(D32:E32)</f>
        <v>180</v>
      </c>
      <c r="G32"/>
      <c r="H32" s="114" t="s">
        <v>1530</v>
      </c>
      <c r="I32" s="115"/>
      <c r="J32" s="116"/>
      <c r="K32" s="28">
        <v>85</v>
      </c>
      <c r="L32" s="28">
        <v>76</v>
      </c>
      <c r="M32" s="29">
        <f>SUM(K32:L32)</f>
        <v>161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250" t="s">
        <v>1464</v>
      </c>
      <c r="B33" s="120"/>
      <c r="C33" s="121"/>
      <c r="D33" s="24">
        <v>97</v>
      </c>
      <c r="E33" s="34">
        <v>94</v>
      </c>
      <c r="F33" s="35">
        <f>SUM(D33:E33)</f>
        <v>191</v>
      </c>
      <c r="G33"/>
      <c r="H33" s="119" t="s">
        <v>1450</v>
      </c>
      <c r="I33" s="120"/>
      <c r="J33" s="121"/>
      <c r="K33" s="34">
        <v>97</v>
      </c>
      <c r="L33" s="34">
        <v>97</v>
      </c>
      <c r="M33" s="35">
        <f>SUM(K33:L33)</f>
        <v>194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59" t="s">
        <v>1574</v>
      </c>
      <c r="B35" s="60"/>
      <c r="C35" s="61">
        <v>538</v>
      </c>
      <c r="D35" s="60"/>
      <c r="E35" s="62" t="s">
        <v>15</v>
      </c>
      <c r="F35" s="63">
        <f>SUM(F36:F38)</f>
        <v>555</v>
      </c>
      <c r="G35" s="64" t="s">
        <v>291</v>
      </c>
      <c r="H35" s="59" t="s">
        <v>1575</v>
      </c>
      <c r="I35" s="60"/>
      <c r="J35" s="61">
        <v>546</v>
      </c>
      <c r="K35" s="60"/>
      <c r="L35" s="62" t="s">
        <v>15</v>
      </c>
      <c r="M35" s="63">
        <f>SUM(M36:M38)</f>
        <v>562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46" t="s">
        <v>1508</v>
      </c>
      <c r="B36" s="111"/>
      <c r="C36" s="112"/>
      <c r="D36" s="24">
        <v>94</v>
      </c>
      <c r="E36" s="24">
        <v>94</v>
      </c>
      <c r="F36" s="67">
        <f>SUM(D36:E36)</f>
        <v>188</v>
      </c>
      <c r="G36"/>
      <c r="H36" s="146" t="s">
        <v>1388</v>
      </c>
      <c r="I36" s="111"/>
      <c r="J36" s="112"/>
      <c r="K36" s="24">
        <v>98</v>
      </c>
      <c r="L36" s="24">
        <v>99</v>
      </c>
      <c r="M36" s="67">
        <f>SUM(K36:L36)</f>
        <v>197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14" t="s">
        <v>1491</v>
      </c>
      <c r="B37" s="115"/>
      <c r="C37" s="116"/>
      <c r="D37" s="28">
        <v>92</v>
      </c>
      <c r="E37" s="28">
        <v>92</v>
      </c>
      <c r="F37" s="29">
        <f>SUM(D37:E37)</f>
        <v>184</v>
      </c>
      <c r="G37"/>
      <c r="H37" s="114" t="s">
        <v>1525</v>
      </c>
      <c r="I37" s="115"/>
      <c r="J37" s="116"/>
      <c r="K37" s="28">
        <v>87</v>
      </c>
      <c r="L37" s="28">
        <v>88</v>
      </c>
      <c r="M37" s="29">
        <f>SUM(K37:L37)</f>
        <v>175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9" t="s">
        <v>1469</v>
      </c>
      <c r="B38" s="120"/>
      <c r="C38" s="121"/>
      <c r="D38" s="34">
        <v>92</v>
      </c>
      <c r="E38" s="34">
        <v>91</v>
      </c>
      <c r="F38" s="35">
        <f>SUM(D38:E38)</f>
        <v>183</v>
      </c>
      <c r="G38"/>
      <c r="H38" s="119" t="s">
        <v>1468</v>
      </c>
      <c r="I38" s="120"/>
      <c r="J38" s="121"/>
      <c r="K38" s="34">
        <v>96</v>
      </c>
      <c r="L38" s="34">
        <v>94</v>
      </c>
      <c r="M38" s="35">
        <f>SUM(K38:L38)</f>
        <v>190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59" t="s">
        <v>1576</v>
      </c>
      <c r="B40" s="60"/>
      <c r="C40" s="61">
        <v>545</v>
      </c>
      <c r="D40" s="60"/>
      <c r="E40" s="62" t="s">
        <v>15</v>
      </c>
      <c r="F40" s="63">
        <f>SUM(F41:F43)</f>
        <v>549</v>
      </c>
      <c r="G40" s="64" t="s">
        <v>291</v>
      </c>
      <c r="H40" s="40" t="s">
        <v>1577</v>
      </c>
      <c r="I40" s="40"/>
      <c r="J40" s="132">
        <v>540</v>
      </c>
      <c r="K40" s="40"/>
      <c r="L40" s="40"/>
      <c r="M40" s="40">
        <v>540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46" t="s">
        <v>1456</v>
      </c>
      <c r="B41" s="111"/>
      <c r="C41" s="112"/>
      <c r="D41" s="24">
        <v>90</v>
      </c>
      <c r="E41" s="24">
        <v>94</v>
      </c>
      <c r="F41" s="67">
        <f>SUM(D41:E41)</f>
        <v>184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14" t="s">
        <v>1578</v>
      </c>
      <c r="B42" s="115"/>
      <c r="C42" s="116"/>
      <c r="D42" s="28">
        <v>92</v>
      </c>
      <c r="E42" s="28">
        <v>88</v>
      </c>
      <c r="F42" s="29">
        <f>SUM(D42:E42)</f>
        <v>180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9" t="s">
        <v>1579</v>
      </c>
      <c r="B43" s="120"/>
      <c r="C43" s="121"/>
      <c r="D43" s="34">
        <v>91</v>
      </c>
      <c r="E43" s="34">
        <v>94</v>
      </c>
      <c r="F43" s="35">
        <f>SUM(D43:E43)</f>
        <v>185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1" t="s">
        <v>49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1580</v>
      </c>
      <c r="H46" s="78" t="s">
        <v>1575</v>
      </c>
      <c r="I46" s="66">
        <v>2</v>
      </c>
      <c r="J46" s="66">
        <v>2</v>
      </c>
      <c r="K46" s="66"/>
      <c r="L46" s="66"/>
      <c r="M46" s="66">
        <v>1115</v>
      </c>
      <c r="N46" s="79">
        <v>4</v>
      </c>
      <c r="O46" s="40"/>
      <c r="P46" s="40"/>
    </row>
    <row r="47" spans="1:20" ht="15.75" customHeight="1" x14ac:dyDescent="0.3">
      <c r="B47" s="80" t="s">
        <v>1581</v>
      </c>
      <c r="H47" s="81" t="s">
        <v>1572</v>
      </c>
      <c r="I47" s="23">
        <v>2</v>
      </c>
      <c r="J47" s="23">
        <v>2</v>
      </c>
      <c r="K47" s="23"/>
      <c r="L47" s="23"/>
      <c r="M47" s="23">
        <v>1103</v>
      </c>
      <c r="N47" s="46">
        <v>4</v>
      </c>
      <c r="O47" s="40"/>
      <c r="P47" s="40"/>
    </row>
    <row r="48" spans="1:20" ht="15.75" customHeight="1" x14ac:dyDescent="0.3">
      <c r="B48" s="9" t="s">
        <v>304</v>
      </c>
      <c r="H48" s="81" t="s">
        <v>1573</v>
      </c>
      <c r="I48" s="23">
        <v>2</v>
      </c>
      <c r="J48" s="23">
        <v>1</v>
      </c>
      <c r="K48" s="23"/>
      <c r="L48" s="23">
        <v>1</v>
      </c>
      <c r="M48" s="23">
        <v>1096</v>
      </c>
      <c r="N48" s="46">
        <v>2</v>
      </c>
      <c r="O48" s="40"/>
      <c r="P48" s="40"/>
    </row>
    <row r="49" spans="1:16" ht="15.75" customHeight="1" x14ac:dyDescent="0.3">
      <c r="H49" s="81" t="s">
        <v>1576</v>
      </c>
      <c r="I49" s="23">
        <v>2</v>
      </c>
      <c r="J49" s="23">
        <v>1</v>
      </c>
      <c r="K49" s="23"/>
      <c r="L49" s="23">
        <v>1</v>
      </c>
      <c r="M49" s="23">
        <v>1069</v>
      </c>
      <c r="N49" s="46">
        <v>2</v>
      </c>
      <c r="O49" s="40"/>
      <c r="P49" s="40"/>
    </row>
    <row r="50" spans="1:16" ht="15.75" customHeight="1" x14ac:dyDescent="0.3">
      <c r="H50" s="81" t="s">
        <v>1574</v>
      </c>
      <c r="I50" s="23">
        <v>2</v>
      </c>
      <c r="J50" s="23"/>
      <c r="K50" s="23"/>
      <c r="L50" s="23">
        <v>2</v>
      </c>
      <c r="M50" s="23">
        <v>1088</v>
      </c>
      <c r="N50" s="46">
        <v>0</v>
      </c>
      <c r="O50" s="40"/>
      <c r="P50" s="40"/>
    </row>
    <row r="51" spans="1:16" ht="15.75" customHeight="1" x14ac:dyDescent="0.3">
      <c r="H51" s="82" t="s">
        <v>1577</v>
      </c>
      <c r="I51" s="32">
        <v>2</v>
      </c>
      <c r="J51" s="32"/>
      <c r="K51" s="32"/>
      <c r="L51" s="32">
        <v>2</v>
      </c>
      <c r="M51" s="32">
        <v>1080</v>
      </c>
      <c r="N51" s="49">
        <v>0</v>
      </c>
      <c r="O51" s="40"/>
      <c r="P51" s="40"/>
    </row>
    <row r="52" spans="1:16" ht="15.75" customHeight="1" x14ac:dyDescent="0.3"/>
    <row r="53" spans="1:16" ht="15.75" customHeight="1" x14ac:dyDescent="0.3">
      <c r="A53" s="10" t="s">
        <v>1347</v>
      </c>
      <c r="E53" s="36"/>
      <c r="G53" s="83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48733A3B-5CE9-4BC2-A76E-8A83C25D0A6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5477-42FD-43C6-8714-FB8542A3AB83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1546</v>
      </c>
      <c r="B1" s="2"/>
      <c r="C1" s="2"/>
      <c r="D1" s="3"/>
      <c r="E1" s="3"/>
      <c r="F1" s="3"/>
      <c r="G1" s="55"/>
      <c r="H1" s="3"/>
      <c r="I1" s="4" t="s">
        <v>1383</v>
      </c>
      <c r="J1" s="56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9" t="s">
        <v>1582</v>
      </c>
      <c r="B4" s="60"/>
      <c r="C4" s="61">
        <v>470</v>
      </c>
      <c r="D4" s="60"/>
      <c r="E4" s="62" t="s">
        <v>15</v>
      </c>
      <c r="F4" s="63">
        <f>SUM(F5:F7)</f>
        <v>432</v>
      </c>
      <c r="G4" s="64" t="s">
        <v>291</v>
      </c>
      <c r="H4" s="40" t="s">
        <v>1583</v>
      </c>
      <c r="I4" s="40"/>
      <c r="J4" s="132">
        <v>475</v>
      </c>
      <c r="K4" s="40"/>
      <c r="L4" s="40"/>
      <c r="M4" s="40">
        <v>475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46" t="s">
        <v>1523</v>
      </c>
      <c r="B5" s="111"/>
      <c r="C5" s="112"/>
      <c r="D5" s="24">
        <v>91</v>
      </c>
      <c r="E5" s="24">
        <v>86</v>
      </c>
      <c r="F5" s="67">
        <f>SUM(D5:E5)</f>
        <v>177</v>
      </c>
      <c r="G5"/>
      <c r="H5" s="40"/>
      <c r="I5" s="40"/>
      <c r="J5" s="40"/>
      <c r="K5" s="40"/>
      <c r="L5" s="40"/>
      <c r="M5" s="40"/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14" t="s">
        <v>1535</v>
      </c>
      <c r="B6" s="115"/>
      <c r="C6" s="116"/>
      <c r="D6" s="28">
        <v>78</v>
      </c>
      <c r="E6" s="28" t="s">
        <v>80</v>
      </c>
      <c r="F6" s="29">
        <f>SUM(D6:E6)</f>
        <v>78</v>
      </c>
      <c r="G6"/>
      <c r="H6" s="40"/>
      <c r="I6" s="40"/>
      <c r="J6" s="40"/>
      <c r="K6" s="40"/>
      <c r="L6" s="40"/>
      <c r="M6" s="40"/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9" t="s">
        <v>1524</v>
      </c>
      <c r="B7" s="120"/>
      <c r="C7" s="121"/>
      <c r="D7" s="34">
        <v>86</v>
      </c>
      <c r="E7" s="34">
        <v>91</v>
      </c>
      <c r="F7" s="35">
        <f>SUM(D7:E7)</f>
        <v>177</v>
      </c>
      <c r="G7"/>
      <c r="H7" s="40"/>
      <c r="I7" s="40"/>
      <c r="J7" s="40"/>
      <c r="K7" s="40"/>
      <c r="L7" s="40"/>
      <c r="M7" s="40"/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59" t="s">
        <v>1584</v>
      </c>
      <c r="B9" s="60"/>
      <c r="C9" s="61">
        <v>527</v>
      </c>
      <c r="D9" s="60"/>
      <c r="E9" s="62" t="s">
        <v>15</v>
      </c>
      <c r="F9" s="63">
        <f>SUM(F10:F12)</f>
        <v>528</v>
      </c>
      <c r="G9" s="64" t="s">
        <v>291</v>
      </c>
      <c r="H9" s="59" t="s">
        <v>569</v>
      </c>
      <c r="I9" s="60"/>
      <c r="J9" s="61">
        <v>533</v>
      </c>
      <c r="K9" s="60"/>
      <c r="L9" s="62" t="s">
        <v>15</v>
      </c>
      <c r="M9" s="63">
        <f>SUM(M10:M12)</f>
        <v>540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46" t="s">
        <v>1495</v>
      </c>
      <c r="B10" s="111"/>
      <c r="C10" s="112"/>
      <c r="D10" s="24">
        <v>86</v>
      </c>
      <c r="E10" s="24">
        <v>85</v>
      </c>
      <c r="F10" s="67">
        <f>SUM(D10:E10)</f>
        <v>171</v>
      </c>
      <c r="G10"/>
      <c r="H10" s="146" t="s">
        <v>1513</v>
      </c>
      <c r="I10" s="111"/>
      <c r="J10" s="112"/>
      <c r="K10" s="24">
        <v>91</v>
      </c>
      <c r="L10" s="24">
        <v>92</v>
      </c>
      <c r="M10" s="67">
        <f>SUM(K10:L10)</f>
        <v>183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14" t="s">
        <v>1516</v>
      </c>
      <c r="B11" s="115"/>
      <c r="C11" s="116"/>
      <c r="D11" s="28">
        <v>89</v>
      </c>
      <c r="E11" s="28">
        <v>96</v>
      </c>
      <c r="F11" s="29">
        <f>SUM(D11:E11)</f>
        <v>185</v>
      </c>
      <c r="G11"/>
      <c r="H11" s="114" t="s">
        <v>1498</v>
      </c>
      <c r="I11" s="115"/>
      <c r="J11" s="116"/>
      <c r="K11" s="28">
        <v>86</v>
      </c>
      <c r="L11" s="28">
        <v>92</v>
      </c>
      <c r="M11" s="29">
        <f>SUM(K11:L11)</f>
        <v>178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9" t="s">
        <v>1515</v>
      </c>
      <c r="B12" s="120"/>
      <c r="C12" s="121"/>
      <c r="D12" s="34">
        <v>86</v>
      </c>
      <c r="E12" s="34">
        <v>86</v>
      </c>
      <c r="F12" s="35">
        <f>SUM(D12:E12)</f>
        <v>172</v>
      </c>
      <c r="G12"/>
      <c r="H12" s="119" t="s">
        <v>1496</v>
      </c>
      <c r="I12" s="120"/>
      <c r="J12" s="121"/>
      <c r="K12" s="34">
        <v>88</v>
      </c>
      <c r="L12" s="34">
        <v>91</v>
      </c>
      <c r="M12" s="35">
        <f>SUM(K12:L12)</f>
        <v>179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59" t="s">
        <v>1585</v>
      </c>
      <c r="B14" s="60"/>
      <c r="C14" s="61">
        <v>534</v>
      </c>
      <c r="D14" s="60"/>
      <c r="E14" s="62" t="s">
        <v>15</v>
      </c>
      <c r="F14" s="63">
        <f>SUM(F15:F17)</f>
        <v>533</v>
      </c>
      <c r="G14" s="64" t="s">
        <v>291</v>
      </c>
      <c r="H14" t="s">
        <v>1586</v>
      </c>
      <c r="I14"/>
      <c r="J14"/>
      <c r="K14"/>
      <c r="L14"/>
      <c r="M14">
        <v>534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46" t="s">
        <v>1587</v>
      </c>
      <c r="B15" s="111"/>
      <c r="C15" s="112"/>
      <c r="D15" s="24">
        <v>84</v>
      </c>
      <c r="E15" s="24">
        <v>88</v>
      </c>
      <c r="F15" s="67">
        <f>SUM(D15:E15)</f>
        <v>172</v>
      </c>
      <c r="G15"/>
      <c r="H15"/>
      <c r="I15"/>
      <c r="J15"/>
      <c r="K15"/>
      <c r="L15"/>
      <c r="M15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14" t="s">
        <v>1504</v>
      </c>
      <c r="B16" s="115"/>
      <c r="C16" s="116"/>
      <c r="D16" s="28">
        <v>92</v>
      </c>
      <c r="E16" s="28">
        <v>89</v>
      </c>
      <c r="F16" s="29">
        <f>SUM(D16:E16)</f>
        <v>181</v>
      </c>
      <c r="G16"/>
      <c r="H16"/>
      <c r="I16"/>
      <c r="J16"/>
      <c r="K16"/>
      <c r="L16"/>
      <c r="M16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9" t="s">
        <v>1588</v>
      </c>
      <c r="B17" s="120"/>
      <c r="C17" s="121"/>
      <c r="D17" s="34">
        <v>92</v>
      </c>
      <c r="E17" s="34">
        <v>88</v>
      </c>
      <c r="F17" s="35">
        <f>SUM(D17:E17)</f>
        <v>180</v>
      </c>
      <c r="G17"/>
      <c r="H17"/>
      <c r="I17"/>
      <c r="J17"/>
      <c r="K17"/>
      <c r="L17"/>
      <c r="M17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71" t="s">
        <v>82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1589</v>
      </c>
      <c r="H20" s="78" t="s">
        <v>1583</v>
      </c>
      <c r="I20" s="66">
        <v>2</v>
      </c>
      <c r="J20" s="66">
        <v>2</v>
      </c>
      <c r="K20" s="66"/>
      <c r="L20" s="66"/>
      <c r="M20" s="66">
        <v>950</v>
      </c>
      <c r="N20" s="79">
        <v>4</v>
      </c>
      <c r="O20" s="40"/>
      <c r="P20" s="40"/>
    </row>
    <row r="21" spans="1:20" ht="15.75" customHeight="1" x14ac:dyDescent="0.3">
      <c r="B21" s="80" t="s">
        <v>1590</v>
      </c>
      <c r="H21" s="81" t="s">
        <v>1585</v>
      </c>
      <c r="I21" s="23">
        <v>2</v>
      </c>
      <c r="J21" s="23">
        <v>1</v>
      </c>
      <c r="K21" s="23"/>
      <c r="L21" s="23">
        <v>1</v>
      </c>
      <c r="M21" s="23">
        <v>1057</v>
      </c>
      <c r="N21" s="46">
        <v>2</v>
      </c>
      <c r="O21" s="40"/>
      <c r="P21" s="40"/>
    </row>
    <row r="22" spans="1:20" ht="15.75" customHeight="1" x14ac:dyDescent="0.3">
      <c r="B22" s="9" t="s">
        <v>304</v>
      </c>
      <c r="H22" s="81" t="s">
        <v>1582</v>
      </c>
      <c r="I22" s="23">
        <v>2</v>
      </c>
      <c r="J22" s="23">
        <v>1</v>
      </c>
      <c r="K22" s="23"/>
      <c r="L22" s="23">
        <v>1</v>
      </c>
      <c r="M22" s="23">
        <v>952</v>
      </c>
      <c r="N22" s="46">
        <v>2</v>
      </c>
      <c r="O22" s="40"/>
      <c r="P22" s="40"/>
    </row>
    <row r="23" spans="1:20" ht="15.75" customHeight="1" x14ac:dyDescent="0.3">
      <c r="H23" s="81" t="s">
        <v>569</v>
      </c>
      <c r="I23" s="23">
        <v>2</v>
      </c>
      <c r="J23" s="23">
        <v>1</v>
      </c>
      <c r="K23" s="23"/>
      <c r="L23" s="23">
        <v>1</v>
      </c>
      <c r="M23" s="23">
        <v>894</v>
      </c>
      <c r="N23" s="46">
        <v>2</v>
      </c>
      <c r="O23" s="40"/>
      <c r="P23" s="40"/>
    </row>
    <row r="24" spans="1:20" ht="15.75" customHeight="1" x14ac:dyDescent="0.3">
      <c r="H24" s="82" t="s">
        <v>1584</v>
      </c>
      <c r="I24" s="32">
        <v>2</v>
      </c>
      <c r="J24" s="32"/>
      <c r="K24" s="32"/>
      <c r="L24" s="32">
        <v>2</v>
      </c>
      <c r="M24" s="32">
        <v>858</v>
      </c>
      <c r="N24" s="49">
        <v>0</v>
      </c>
      <c r="O24" s="40"/>
      <c r="P24" s="40"/>
    </row>
    <row r="25" spans="1:20" ht="15.75" customHeight="1" x14ac:dyDescent="0.3">
      <c r="H25" s="40"/>
      <c r="I25" s="40"/>
      <c r="J25" s="40"/>
      <c r="K25" s="40"/>
      <c r="L25" s="40"/>
      <c r="M25" s="40"/>
      <c r="N25" s="40"/>
      <c r="O25" s="40"/>
      <c r="P25" s="40"/>
    </row>
    <row r="26" spans="1:20" ht="15.75" customHeight="1" x14ac:dyDescent="0.3">
      <c r="A26" s="10" t="s">
        <v>1347</v>
      </c>
      <c r="E26" s="36"/>
      <c r="G26" s="83" t="s">
        <v>167</v>
      </c>
      <c r="H26" s="252"/>
      <c r="I26" s="77"/>
      <c r="J26" s="77"/>
      <c r="K26" s="77"/>
      <c r="L26" s="77"/>
      <c r="M26" s="77"/>
      <c r="N26" s="77"/>
    </row>
    <row r="27" spans="1:20" ht="15.75" customHeight="1" x14ac:dyDescent="0.3">
      <c r="A27" s="10" t="s">
        <v>168</v>
      </c>
      <c r="H27" s="252"/>
      <c r="I27" s="77"/>
      <c r="J27" s="77"/>
      <c r="K27" s="77"/>
      <c r="L27" s="77"/>
      <c r="M27" s="77"/>
      <c r="N27" s="77"/>
    </row>
    <row r="28" spans="1:20" ht="15.75" customHeight="1" x14ac:dyDescent="0.3">
      <c r="A28"/>
      <c r="B28"/>
      <c r="C28"/>
      <c r="D28"/>
      <c r="E28"/>
      <c r="F28"/>
      <c r="G28" s="64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4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4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4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1:20" ht="15.75" customHeight="1" x14ac:dyDescent="0.3">
      <c r="A33"/>
      <c r="B33"/>
      <c r="C33"/>
      <c r="D33"/>
      <c r="E33"/>
      <c r="F33"/>
      <c r="G33" s="64"/>
      <c r="H33"/>
      <c r="I33"/>
      <c r="J33"/>
      <c r="K33"/>
      <c r="L33"/>
      <c r="M33"/>
      <c r="N33"/>
      <c r="O33"/>
      <c r="P33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 s="64"/>
      <c r="H34"/>
      <c r="I34"/>
      <c r="J34"/>
      <c r="K34"/>
      <c r="L34"/>
      <c r="M34"/>
      <c r="N34"/>
      <c r="O34"/>
      <c r="P34"/>
      <c r="Q34" s="40"/>
      <c r="R34" s="40"/>
      <c r="S34" s="40"/>
      <c r="T34" s="40"/>
    </row>
    <row r="35" spans="1:20" ht="15.75" customHeight="1" x14ac:dyDescent="0.3">
      <c r="A35"/>
      <c r="B35"/>
      <c r="C35"/>
      <c r="D35"/>
      <c r="E35"/>
      <c r="F35"/>
      <c r="G35" s="64"/>
      <c r="H35"/>
      <c r="I35"/>
      <c r="J35"/>
      <c r="K35"/>
      <c r="L35"/>
      <c r="M35"/>
      <c r="N35"/>
      <c r="O35"/>
      <c r="P35"/>
      <c r="Q35" s="40"/>
      <c r="R35" s="40"/>
      <c r="S35" s="40"/>
      <c r="T35" s="40"/>
    </row>
    <row r="36" spans="1:20" ht="15.75" customHeight="1" x14ac:dyDescent="0.3">
      <c r="A36"/>
      <c r="B36"/>
      <c r="C36"/>
      <c r="D36"/>
      <c r="E36"/>
      <c r="F36"/>
      <c r="G36" s="64"/>
      <c r="H36"/>
      <c r="I36"/>
      <c r="J36"/>
      <c r="K36"/>
      <c r="L36"/>
      <c r="M36"/>
      <c r="N36"/>
      <c r="O36"/>
      <c r="P36"/>
      <c r="Q36" s="40"/>
      <c r="R36" s="40"/>
      <c r="S36" s="40"/>
      <c r="T36" s="40"/>
    </row>
    <row r="37" spans="1:20" ht="15.75" customHeight="1" x14ac:dyDescent="0.3">
      <c r="A37"/>
      <c r="B37"/>
      <c r="C37"/>
      <c r="D37"/>
      <c r="E37"/>
      <c r="F37"/>
      <c r="G37" s="64"/>
      <c r="H37"/>
      <c r="I37"/>
      <c r="J37"/>
      <c r="K37"/>
      <c r="L37"/>
      <c r="M37"/>
      <c r="N37"/>
      <c r="O37"/>
      <c r="P37"/>
      <c r="Q37" s="40"/>
      <c r="R37" s="40"/>
      <c r="S37" s="40"/>
      <c r="T37" s="40"/>
    </row>
    <row r="38" spans="1:20" ht="15.75" customHeight="1" x14ac:dyDescent="0.3">
      <c r="A38"/>
      <c r="B38"/>
      <c r="C38"/>
      <c r="D38"/>
      <c r="E38"/>
      <c r="F38"/>
      <c r="G38" s="64"/>
      <c r="H38"/>
      <c r="I38"/>
      <c r="J38"/>
      <c r="K38"/>
      <c r="L38"/>
      <c r="M38"/>
      <c r="N38"/>
      <c r="O38"/>
      <c r="P38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 s="64"/>
      <c r="H39"/>
      <c r="I39"/>
      <c r="J39"/>
      <c r="K39"/>
      <c r="L39"/>
      <c r="M39"/>
      <c r="N39"/>
      <c r="O39"/>
      <c r="P39"/>
      <c r="Q39" s="40"/>
      <c r="R39" s="40"/>
      <c r="S39" s="40"/>
      <c r="T39" s="40"/>
    </row>
    <row r="40" spans="1:20" ht="15.75" customHeight="1" x14ac:dyDescent="0.3">
      <c r="A40"/>
      <c r="B40"/>
      <c r="C40"/>
      <c r="D40"/>
      <c r="E40"/>
      <c r="F40"/>
      <c r="G40" s="64"/>
      <c r="H40"/>
      <c r="I40"/>
      <c r="J40"/>
      <c r="K40"/>
      <c r="L40"/>
      <c r="M40"/>
      <c r="N40"/>
      <c r="O40"/>
      <c r="P40"/>
      <c r="Q40" s="40"/>
      <c r="R40" s="40"/>
      <c r="S40" s="40"/>
      <c r="T40" s="40"/>
    </row>
    <row r="41" spans="1:20" ht="15.75" customHeight="1" x14ac:dyDescent="0.3">
      <c r="A41"/>
      <c r="B41"/>
      <c r="C41"/>
      <c r="D41"/>
      <c r="E41"/>
      <c r="F41"/>
      <c r="G41" s="64"/>
      <c r="H41"/>
      <c r="I41"/>
      <c r="J41"/>
      <c r="K41"/>
      <c r="L41"/>
      <c r="M41"/>
      <c r="N41"/>
      <c r="O41"/>
      <c r="P41"/>
      <c r="Q41" s="40"/>
      <c r="R41" s="40"/>
      <c r="S41" s="40"/>
      <c r="T41" s="40"/>
    </row>
    <row r="42" spans="1:20" ht="15.75" customHeight="1" x14ac:dyDescent="0.3">
      <c r="A42"/>
      <c r="B42"/>
      <c r="C42"/>
      <c r="D42"/>
      <c r="E42"/>
      <c r="F42"/>
      <c r="G42" s="64"/>
      <c r="H42"/>
      <c r="I42"/>
      <c r="J42"/>
      <c r="K42"/>
      <c r="L42"/>
      <c r="M42"/>
      <c r="N42"/>
      <c r="O42"/>
      <c r="P42"/>
      <c r="Q42" s="40"/>
      <c r="R42" s="40"/>
      <c r="S42" s="40"/>
      <c r="T42" s="40"/>
    </row>
    <row r="43" spans="1:20" ht="15.75" customHeight="1" x14ac:dyDescent="0.3">
      <c r="A43"/>
      <c r="B43"/>
      <c r="C43"/>
      <c r="D43"/>
      <c r="E43"/>
      <c r="F43"/>
      <c r="G43" s="64"/>
      <c r="H43"/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 s="64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 ht="15.75" customHeight="1" x14ac:dyDescent="0.3">
      <c r="A45"/>
      <c r="B45"/>
      <c r="C45"/>
      <c r="D45"/>
      <c r="E45"/>
      <c r="F45"/>
      <c r="G45" s="6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A85968B8-84E6-4A7A-A691-D21732B4EDF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86F4-DD25-45AF-AF5D-CB2EE1E07823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69" customWidth="1"/>
    <col min="2" max="3" width="20.7109375" style="269" customWidth="1"/>
    <col min="4" max="7" width="5" style="269" customWidth="1"/>
    <col min="8" max="8" width="1.7109375" style="269" customWidth="1"/>
    <col min="9" max="9" width="2.7109375" style="269" customWidth="1"/>
    <col min="10" max="11" width="20.7109375" style="269" customWidth="1"/>
    <col min="12" max="15" width="5" style="269" customWidth="1"/>
    <col min="16" max="16" width="5.140625" style="269" customWidth="1"/>
    <col min="17" max="25" width="12.85546875" style="269"/>
  </cols>
  <sheetData>
    <row r="1" spans="1:25" ht="18" x14ac:dyDescent="0.35">
      <c r="A1" s="256"/>
      <c r="B1" s="257" t="s">
        <v>1591</v>
      </c>
      <c r="C1" s="258"/>
      <c r="D1" s="259"/>
      <c r="E1" s="259"/>
      <c r="F1" s="259"/>
      <c r="G1" s="259"/>
      <c r="H1" s="259"/>
      <c r="I1" s="260" t="s">
        <v>1592</v>
      </c>
      <c r="J1" s="259"/>
      <c r="K1" s="259"/>
      <c r="L1" s="260">
        <v>12611584</v>
      </c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61"/>
    </row>
    <row r="2" spans="1:25" ht="19.5" customHeight="1" x14ac:dyDescent="0.35">
      <c r="A2" s="262"/>
      <c r="B2" s="263" t="s">
        <v>2</v>
      </c>
      <c r="C2" s="264"/>
      <c r="D2" s="265"/>
      <c r="E2" s="265"/>
      <c r="F2" s="266"/>
      <c r="G2" s="265"/>
      <c r="H2" s="265"/>
      <c r="I2" s="267"/>
      <c r="J2" s="268" t="s">
        <v>3</v>
      </c>
      <c r="K2" s="268"/>
      <c r="L2" s="268"/>
      <c r="M2" s="268"/>
      <c r="N2" s="268"/>
      <c r="O2" s="268"/>
    </row>
    <row r="3" spans="1:25" ht="15.75" x14ac:dyDescent="0.3">
      <c r="A3" s="270"/>
      <c r="B3" s="271" t="s">
        <v>4</v>
      </c>
      <c r="C3" s="272" t="s">
        <v>1593</v>
      </c>
      <c r="D3" s="273"/>
      <c r="E3" s="274" t="s">
        <v>1425</v>
      </c>
      <c r="F3" s="271"/>
      <c r="G3" s="271"/>
      <c r="H3" s="174"/>
      <c r="I3" s="270"/>
      <c r="J3" s="271" t="s">
        <v>7</v>
      </c>
      <c r="K3" s="272" t="s">
        <v>1594</v>
      </c>
      <c r="L3" s="273"/>
      <c r="M3" s="274" t="s">
        <v>1595</v>
      </c>
      <c r="N3" s="271"/>
      <c r="O3" s="271"/>
    </row>
    <row r="4" spans="1:25" ht="15.75" x14ac:dyDescent="0.3">
      <c r="A4" s="275">
        <v>1</v>
      </c>
      <c r="B4" s="276" t="s">
        <v>10</v>
      </c>
      <c r="C4" s="276" t="s">
        <v>11</v>
      </c>
      <c r="D4" s="277" t="s">
        <v>12</v>
      </c>
      <c r="E4" s="277" t="s">
        <v>13</v>
      </c>
      <c r="F4" s="277" t="s">
        <v>14</v>
      </c>
      <c r="G4" s="278" t="s">
        <v>15</v>
      </c>
      <c r="H4" s="265"/>
      <c r="I4" s="275">
        <v>1</v>
      </c>
      <c r="J4" s="276" t="s">
        <v>10</v>
      </c>
      <c r="K4" s="276" t="s">
        <v>11</v>
      </c>
      <c r="L4" s="277" t="s">
        <v>12</v>
      </c>
      <c r="M4" s="277" t="s">
        <v>13</v>
      </c>
      <c r="N4" s="277" t="s">
        <v>14</v>
      </c>
      <c r="O4" s="278" t="s">
        <v>15</v>
      </c>
    </row>
    <row r="5" spans="1:25" ht="15.75" x14ac:dyDescent="0.3">
      <c r="A5" s="279">
        <v>9</v>
      </c>
      <c r="B5" s="280" t="s">
        <v>1596</v>
      </c>
      <c r="C5" s="280" t="s">
        <v>586</v>
      </c>
      <c r="D5" s="281">
        <v>99</v>
      </c>
      <c r="E5" s="282">
        <v>9</v>
      </c>
      <c r="F5" s="281">
        <v>198</v>
      </c>
      <c r="G5" s="283">
        <v>18</v>
      </c>
      <c r="H5" s="175"/>
      <c r="I5" s="279">
        <v>3</v>
      </c>
      <c r="J5" s="284" t="s">
        <v>1597</v>
      </c>
      <c r="K5" s="189" t="s">
        <v>93</v>
      </c>
      <c r="L5" s="190">
        <v>94</v>
      </c>
      <c r="M5" s="282">
        <v>8</v>
      </c>
      <c r="N5" s="190">
        <v>191</v>
      </c>
      <c r="O5" s="285">
        <v>17</v>
      </c>
    </row>
    <row r="6" spans="1:25" ht="15.75" x14ac:dyDescent="0.3">
      <c r="A6" s="286">
        <v>7</v>
      </c>
      <c r="B6" s="287" t="s">
        <v>1598</v>
      </c>
      <c r="C6" s="287" t="s">
        <v>484</v>
      </c>
      <c r="D6" s="288">
        <v>98</v>
      </c>
      <c r="E6" s="289">
        <v>8</v>
      </c>
      <c r="F6" s="288">
        <v>197</v>
      </c>
      <c r="G6" s="290">
        <v>17</v>
      </c>
      <c r="H6" s="265"/>
      <c r="I6" s="286">
        <v>9</v>
      </c>
      <c r="J6" s="287" t="s">
        <v>1599</v>
      </c>
      <c r="K6" s="287" t="s">
        <v>38</v>
      </c>
      <c r="L6" s="288">
        <v>94</v>
      </c>
      <c r="M6" s="289">
        <v>8</v>
      </c>
      <c r="N6" s="288">
        <v>188</v>
      </c>
      <c r="O6" s="290">
        <v>14</v>
      </c>
    </row>
    <row r="7" spans="1:25" ht="15.75" customHeight="1" x14ac:dyDescent="0.3">
      <c r="A7" s="286">
        <v>1</v>
      </c>
      <c r="B7" s="291" t="s">
        <v>344</v>
      </c>
      <c r="C7" s="291" t="s">
        <v>150</v>
      </c>
      <c r="D7" s="292">
        <v>97</v>
      </c>
      <c r="E7" s="289">
        <v>7</v>
      </c>
      <c r="F7" s="288">
        <v>192</v>
      </c>
      <c r="G7" s="290">
        <v>13</v>
      </c>
      <c r="H7" s="175"/>
      <c r="I7" s="286">
        <v>4</v>
      </c>
      <c r="J7" s="194" t="s">
        <v>1600</v>
      </c>
      <c r="K7" s="194" t="s">
        <v>93</v>
      </c>
      <c r="L7" s="195">
        <v>96</v>
      </c>
      <c r="M7" s="289">
        <v>9</v>
      </c>
      <c r="N7" s="195">
        <v>189</v>
      </c>
      <c r="O7" s="197">
        <v>13</v>
      </c>
      <c r="P7" s="175"/>
      <c r="Q7" s="175"/>
      <c r="R7" s="175"/>
      <c r="S7" s="175"/>
      <c r="T7" s="175"/>
      <c r="U7" s="175"/>
      <c r="X7" s="175"/>
      <c r="Y7" s="175"/>
    </row>
    <row r="8" spans="1:25" ht="15.75" customHeight="1" x14ac:dyDescent="0.3">
      <c r="A8" s="286">
        <v>8</v>
      </c>
      <c r="B8" s="287" t="s">
        <v>56</v>
      </c>
      <c r="C8" s="287" t="s">
        <v>45</v>
      </c>
      <c r="D8" s="288">
        <v>97</v>
      </c>
      <c r="E8" s="289">
        <v>7</v>
      </c>
      <c r="F8" s="288">
        <v>190</v>
      </c>
      <c r="G8" s="290">
        <v>11</v>
      </c>
      <c r="H8" s="175"/>
      <c r="I8" s="286">
        <v>8</v>
      </c>
      <c r="J8" s="287" t="s">
        <v>1601</v>
      </c>
      <c r="K8" s="287" t="s">
        <v>209</v>
      </c>
      <c r="L8" s="288">
        <v>92</v>
      </c>
      <c r="M8" s="289">
        <v>4</v>
      </c>
      <c r="N8" s="288">
        <v>189</v>
      </c>
      <c r="O8" s="290">
        <v>13</v>
      </c>
      <c r="P8" s="175"/>
      <c r="Q8" s="175"/>
      <c r="R8" s="175"/>
      <c r="S8" s="175"/>
      <c r="T8" s="175"/>
      <c r="U8" s="175"/>
      <c r="X8" s="175"/>
      <c r="Y8" s="175"/>
    </row>
    <row r="9" spans="1:25" ht="15.75" x14ac:dyDescent="0.3">
      <c r="A9" s="286">
        <v>4</v>
      </c>
      <c r="B9" s="194" t="s">
        <v>1223</v>
      </c>
      <c r="C9" s="194" t="s">
        <v>1193</v>
      </c>
      <c r="D9" s="195">
        <v>93</v>
      </c>
      <c r="E9" s="289">
        <v>3</v>
      </c>
      <c r="F9" s="195">
        <v>190</v>
      </c>
      <c r="G9" s="197">
        <v>10</v>
      </c>
      <c r="H9" s="265"/>
      <c r="I9" s="286">
        <v>5</v>
      </c>
      <c r="J9" s="291" t="s">
        <v>587</v>
      </c>
      <c r="K9" s="291" t="s">
        <v>586</v>
      </c>
      <c r="L9" s="292">
        <v>92</v>
      </c>
      <c r="M9" s="289">
        <v>4</v>
      </c>
      <c r="N9" s="292">
        <v>186</v>
      </c>
      <c r="O9" s="290">
        <v>10</v>
      </c>
    </row>
    <row r="10" spans="1:25" ht="15.75" x14ac:dyDescent="0.3">
      <c r="A10" s="286">
        <v>2</v>
      </c>
      <c r="B10" s="287" t="s">
        <v>1602</v>
      </c>
      <c r="C10" s="291" t="s">
        <v>1081</v>
      </c>
      <c r="D10" s="292">
        <v>94</v>
      </c>
      <c r="E10" s="289">
        <v>4</v>
      </c>
      <c r="F10" s="292">
        <v>189</v>
      </c>
      <c r="G10" s="293">
        <v>10</v>
      </c>
      <c r="H10" s="265"/>
      <c r="I10" s="286">
        <v>2</v>
      </c>
      <c r="J10" s="291" t="s">
        <v>507</v>
      </c>
      <c r="K10" s="291" t="s">
        <v>484</v>
      </c>
      <c r="L10" s="292">
        <v>91</v>
      </c>
      <c r="M10" s="289">
        <v>2</v>
      </c>
      <c r="N10" s="292">
        <v>187</v>
      </c>
      <c r="O10" s="290">
        <v>9</v>
      </c>
    </row>
    <row r="11" spans="1:25" ht="15.75" x14ac:dyDescent="0.3">
      <c r="A11" s="286">
        <v>6</v>
      </c>
      <c r="B11" s="194" t="s">
        <v>1603</v>
      </c>
      <c r="C11" s="194" t="s">
        <v>484</v>
      </c>
      <c r="D11" s="292">
        <v>95</v>
      </c>
      <c r="E11" s="289">
        <v>5</v>
      </c>
      <c r="F11" s="292">
        <v>186</v>
      </c>
      <c r="G11" s="293">
        <v>8</v>
      </c>
      <c r="I11" s="286">
        <v>6</v>
      </c>
      <c r="J11" s="291" t="s">
        <v>1604</v>
      </c>
      <c r="K11" s="291" t="s">
        <v>65</v>
      </c>
      <c r="L11" s="292">
        <v>94</v>
      </c>
      <c r="M11" s="289">
        <v>8</v>
      </c>
      <c r="N11" s="292">
        <v>179</v>
      </c>
      <c r="O11" s="290">
        <v>9</v>
      </c>
    </row>
    <row r="12" spans="1:25" ht="15.75" x14ac:dyDescent="0.3">
      <c r="A12" s="286">
        <v>3</v>
      </c>
      <c r="B12" s="194" t="s">
        <v>1605</v>
      </c>
      <c r="C12" s="194" t="s">
        <v>844</v>
      </c>
      <c r="D12" s="195">
        <v>85</v>
      </c>
      <c r="E12" s="289">
        <v>2</v>
      </c>
      <c r="F12" s="195">
        <v>169</v>
      </c>
      <c r="G12" s="197">
        <v>4</v>
      </c>
      <c r="I12" s="286">
        <v>7</v>
      </c>
      <c r="J12" s="287" t="s">
        <v>1196</v>
      </c>
      <c r="K12" s="287" t="s">
        <v>535</v>
      </c>
      <c r="L12" s="288">
        <v>93</v>
      </c>
      <c r="M12" s="289">
        <v>5</v>
      </c>
      <c r="N12" s="288">
        <v>184</v>
      </c>
      <c r="O12" s="290">
        <v>8</v>
      </c>
      <c r="V12" s="175"/>
      <c r="W12" s="175"/>
    </row>
    <row r="13" spans="1:25" ht="15.75" x14ac:dyDescent="0.3">
      <c r="A13" s="294">
        <v>5</v>
      </c>
      <c r="B13" s="201" t="s">
        <v>414</v>
      </c>
      <c r="C13" s="201" t="s">
        <v>58</v>
      </c>
      <c r="D13" s="295">
        <v>85</v>
      </c>
      <c r="E13" s="296">
        <v>2</v>
      </c>
      <c r="F13" s="295">
        <v>85</v>
      </c>
      <c r="G13" s="297">
        <v>2</v>
      </c>
      <c r="I13" s="294">
        <v>1</v>
      </c>
      <c r="J13" s="298" t="s">
        <v>107</v>
      </c>
      <c r="K13" s="298" t="s">
        <v>108</v>
      </c>
      <c r="L13" s="295">
        <v>89</v>
      </c>
      <c r="M13" s="296">
        <v>1</v>
      </c>
      <c r="N13" s="299">
        <v>180</v>
      </c>
      <c r="O13" s="300">
        <v>4</v>
      </c>
      <c r="V13" s="175"/>
      <c r="W13" s="175"/>
    </row>
    <row r="15" spans="1:25" ht="15.75" x14ac:dyDescent="0.3">
      <c r="A15" s="270"/>
      <c r="B15" s="271" t="s">
        <v>46</v>
      </c>
      <c r="C15" s="272" t="s">
        <v>1606</v>
      </c>
      <c r="D15" s="273"/>
      <c r="E15" s="274" t="s">
        <v>1607</v>
      </c>
      <c r="F15" s="271"/>
      <c r="G15" s="271"/>
      <c r="I15" s="270"/>
      <c r="J15" s="271" t="s">
        <v>49</v>
      </c>
      <c r="K15" s="272" t="s">
        <v>1608</v>
      </c>
      <c r="L15" s="273"/>
      <c r="M15" s="274" t="s">
        <v>1609</v>
      </c>
      <c r="N15" s="271"/>
      <c r="O15" s="271"/>
    </row>
    <row r="16" spans="1:25" ht="15.75" x14ac:dyDescent="0.3">
      <c r="A16" s="275">
        <v>1</v>
      </c>
      <c r="B16" s="276" t="s">
        <v>10</v>
      </c>
      <c r="C16" s="276" t="s">
        <v>11</v>
      </c>
      <c r="D16" s="277" t="s">
        <v>12</v>
      </c>
      <c r="E16" s="277" t="s">
        <v>13</v>
      </c>
      <c r="F16" s="277" t="s">
        <v>14</v>
      </c>
      <c r="G16" s="278" t="s">
        <v>15</v>
      </c>
      <c r="I16" s="275">
        <v>1</v>
      </c>
      <c r="J16" s="276" t="s">
        <v>10</v>
      </c>
      <c r="K16" s="276" t="s">
        <v>11</v>
      </c>
      <c r="L16" s="277" t="s">
        <v>12</v>
      </c>
      <c r="M16" s="277" t="s">
        <v>13</v>
      </c>
      <c r="N16" s="277" t="s">
        <v>14</v>
      </c>
      <c r="O16" s="278" t="s">
        <v>15</v>
      </c>
    </row>
    <row r="17" spans="1:15" ht="15.75" x14ac:dyDescent="0.3">
      <c r="A17" s="301">
        <v>2</v>
      </c>
      <c r="B17" s="280" t="s">
        <v>1610</v>
      </c>
      <c r="C17" s="280" t="s">
        <v>498</v>
      </c>
      <c r="D17" s="281">
        <v>99</v>
      </c>
      <c r="E17" s="282">
        <v>9</v>
      </c>
      <c r="F17" s="281">
        <v>191</v>
      </c>
      <c r="G17" s="283">
        <v>16</v>
      </c>
      <c r="I17" s="279">
        <v>9</v>
      </c>
      <c r="J17" s="280" t="s">
        <v>1353</v>
      </c>
      <c r="K17" s="280" t="s">
        <v>65</v>
      </c>
      <c r="L17" s="281">
        <v>95</v>
      </c>
      <c r="M17" s="282">
        <v>8</v>
      </c>
      <c r="N17" s="281">
        <v>190</v>
      </c>
      <c r="O17" s="283">
        <v>16</v>
      </c>
    </row>
    <row r="18" spans="1:15" ht="15.75" x14ac:dyDescent="0.3">
      <c r="A18" s="302">
        <v>4</v>
      </c>
      <c r="B18" s="287" t="s">
        <v>144</v>
      </c>
      <c r="C18" s="287" t="s">
        <v>145</v>
      </c>
      <c r="D18" s="288">
        <v>93</v>
      </c>
      <c r="E18" s="289">
        <v>7</v>
      </c>
      <c r="F18" s="288">
        <v>187</v>
      </c>
      <c r="G18" s="290">
        <v>16</v>
      </c>
      <c r="I18" s="302">
        <v>6</v>
      </c>
      <c r="J18" s="287" t="s">
        <v>1144</v>
      </c>
      <c r="K18" s="287" t="s">
        <v>678</v>
      </c>
      <c r="L18" s="288">
        <v>93</v>
      </c>
      <c r="M18" s="289">
        <v>7</v>
      </c>
      <c r="N18" s="288">
        <v>187</v>
      </c>
      <c r="O18" s="290">
        <v>14</v>
      </c>
    </row>
    <row r="19" spans="1:15" ht="15.75" x14ac:dyDescent="0.3">
      <c r="A19" s="302">
        <v>8</v>
      </c>
      <c r="B19" s="287" t="s">
        <v>1199</v>
      </c>
      <c r="C19" s="287" t="s">
        <v>535</v>
      </c>
      <c r="D19" s="288">
        <v>94</v>
      </c>
      <c r="E19" s="289">
        <v>8</v>
      </c>
      <c r="F19" s="288">
        <v>187</v>
      </c>
      <c r="G19" s="290">
        <v>16</v>
      </c>
      <c r="I19" s="302">
        <v>4</v>
      </c>
      <c r="J19" s="287" t="s">
        <v>1611</v>
      </c>
      <c r="K19" s="287" t="s">
        <v>145</v>
      </c>
      <c r="L19" s="288">
        <v>98</v>
      </c>
      <c r="M19" s="289">
        <v>9</v>
      </c>
      <c r="N19" s="288">
        <v>189</v>
      </c>
      <c r="O19" s="290">
        <v>13</v>
      </c>
    </row>
    <row r="20" spans="1:15" ht="15.75" x14ac:dyDescent="0.3">
      <c r="A20" s="286">
        <v>7</v>
      </c>
      <c r="B20" s="287" t="s">
        <v>1612</v>
      </c>
      <c r="C20" s="287" t="s">
        <v>1193</v>
      </c>
      <c r="D20" s="288">
        <v>90</v>
      </c>
      <c r="E20" s="289">
        <v>3</v>
      </c>
      <c r="F20" s="288">
        <v>182</v>
      </c>
      <c r="G20" s="290">
        <v>10</v>
      </c>
      <c r="I20" s="286">
        <v>5</v>
      </c>
      <c r="J20" s="287" t="s">
        <v>1613</v>
      </c>
      <c r="K20" s="287" t="s">
        <v>272</v>
      </c>
      <c r="L20" s="288">
        <v>86</v>
      </c>
      <c r="M20" s="289">
        <v>3</v>
      </c>
      <c r="N20" s="288">
        <v>186</v>
      </c>
      <c r="O20" s="290">
        <v>12</v>
      </c>
    </row>
    <row r="21" spans="1:15" ht="15.75" x14ac:dyDescent="0.3">
      <c r="A21" s="302">
        <v>6</v>
      </c>
      <c r="B21" s="287" t="s">
        <v>1614</v>
      </c>
      <c r="C21" s="287" t="s">
        <v>272</v>
      </c>
      <c r="D21" s="288">
        <v>91</v>
      </c>
      <c r="E21" s="289">
        <v>5</v>
      </c>
      <c r="F21" s="288">
        <v>182</v>
      </c>
      <c r="G21" s="290">
        <v>9</v>
      </c>
      <c r="I21" s="302">
        <v>8</v>
      </c>
      <c r="J21" s="287" t="s">
        <v>483</v>
      </c>
      <c r="K21" s="287" t="s">
        <v>484</v>
      </c>
      <c r="L21" s="288">
        <v>88</v>
      </c>
      <c r="M21" s="289">
        <v>6</v>
      </c>
      <c r="N21" s="288">
        <v>180</v>
      </c>
      <c r="O21" s="290">
        <v>12</v>
      </c>
    </row>
    <row r="22" spans="1:15" ht="15.75" x14ac:dyDescent="0.3">
      <c r="A22" s="286">
        <v>1</v>
      </c>
      <c r="B22" s="291" t="s">
        <v>1615</v>
      </c>
      <c r="C22" s="291" t="s">
        <v>65</v>
      </c>
      <c r="D22" s="292">
        <v>89</v>
      </c>
      <c r="E22" s="289">
        <v>1</v>
      </c>
      <c r="F22" s="288">
        <v>181</v>
      </c>
      <c r="G22" s="290">
        <v>8</v>
      </c>
      <c r="I22" s="286">
        <v>1</v>
      </c>
      <c r="J22" s="291" t="s">
        <v>1616</v>
      </c>
      <c r="K22" s="291" t="s">
        <v>155</v>
      </c>
      <c r="L22" s="292">
        <v>88</v>
      </c>
      <c r="M22" s="289">
        <v>6</v>
      </c>
      <c r="N22" s="288">
        <v>179</v>
      </c>
      <c r="O22" s="290">
        <v>10</v>
      </c>
    </row>
    <row r="23" spans="1:15" ht="15.75" x14ac:dyDescent="0.3">
      <c r="A23" s="286">
        <v>5</v>
      </c>
      <c r="B23" s="287" t="s">
        <v>1161</v>
      </c>
      <c r="C23" s="287" t="s">
        <v>272</v>
      </c>
      <c r="D23" s="288">
        <v>93</v>
      </c>
      <c r="E23" s="289">
        <v>7</v>
      </c>
      <c r="F23" s="288">
        <v>179</v>
      </c>
      <c r="G23" s="290">
        <v>8</v>
      </c>
      <c r="I23" s="286">
        <v>7</v>
      </c>
      <c r="J23" s="287" t="s">
        <v>154</v>
      </c>
      <c r="K23" s="287" t="s">
        <v>155</v>
      </c>
      <c r="L23" s="288">
        <v>85</v>
      </c>
      <c r="M23" s="289">
        <v>2</v>
      </c>
      <c r="N23" s="288">
        <v>177</v>
      </c>
      <c r="O23" s="290">
        <v>8</v>
      </c>
    </row>
    <row r="24" spans="1:15" ht="15.75" x14ac:dyDescent="0.3">
      <c r="A24" s="286">
        <v>3</v>
      </c>
      <c r="B24" s="287" t="s">
        <v>1617</v>
      </c>
      <c r="C24" s="287" t="s">
        <v>1193</v>
      </c>
      <c r="D24" s="288">
        <v>90</v>
      </c>
      <c r="E24" s="289">
        <v>3</v>
      </c>
      <c r="F24" s="288">
        <v>181</v>
      </c>
      <c r="G24" s="290">
        <v>7</v>
      </c>
      <c r="I24" s="286">
        <v>3</v>
      </c>
      <c r="J24" s="287" t="s">
        <v>685</v>
      </c>
      <c r="K24" s="287" t="s">
        <v>38</v>
      </c>
      <c r="L24" s="288">
        <v>88</v>
      </c>
      <c r="M24" s="289">
        <v>6</v>
      </c>
      <c r="N24" s="288">
        <v>176</v>
      </c>
      <c r="O24" s="290">
        <v>8</v>
      </c>
    </row>
    <row r="25" spans="1:15" ht="15.75" x14ac:dyDescent="0.3">
      <c r="A25" s="294">
        <v>9</v>
      </c>
      <c r="B25" s="303" t="s">
        <v>585</v>
      </c>
      <c r="C25" s="303" t="s">
        <v>586</v>
      </c>
      <c r="D25" s="299">
        <v>91</v>
      </c>
      <c r="E25" s="296">
        <v>5</v>
      </c>
      <c r="F25" s="299">
        <v>181</v>
      </c>
      <c r="G25" s="300">
        <v>7</v>
      </c>
      <c r="I25" s="304">
        <v>2</v>
      </c>
      <c r="J25" s="303" t="s">
        <v>1618</v>
      </c>
      <c r="K25" s="303" t="s">
        <v>93</v>
      </c>
      <c r="L25" s="299">
        <v>77</v>
      </c>
      <c r="M25" s="296">
        <v>1</v>
      </c>
      <c r="N25" s="299">
        <v>164</v>
      </c>
      <c r="O25" s="300">
        <v>2</v>
      </c>
    </row>
    <row r="27" spans="1:15" ht="15.75" x14ac:dyDescent="0.3">
      <c r="A27" s="270"/>
      <c r="B27" s="271" t="s">
        <v>82</v>
      </c>
      <c r="C27" s="272" t="s">
        <v>1619</v>
      </c>
      <c r="D27" s="273"/>
      <c r="E27" s="274" t="s">
        <v>1501</v>
      </c>
      <c r="F27" s="271"/>
      <c r="G27" s="271"/>
      <c r="I27" s="270"/>
      <c r="J27" s="271" t="s">
        <v>85</v>
      </c>
      <c r="K27" s="272" t="s">
        <v>1620</v>
      </c>
      <c r="L27" s="273"/>
      <c r="M27" s="274" t="s">
        <v>1621</v>
      </c>
      <c r="N27" s="271"/>
      <c r="O27" s="271"/>
    </row>
    <row r="28" spans="1:15" ht="15.75" x14ac:dyDescent="0.3">
      <c r="A28" s="275">
        <v>1</v>
      </c>
      <c r="B28" s="276" t="s">
        <v>10</v>
      </c>
      <c r="C28" s="276" t="s">
        <v>11</v>
      </c>
      <c r="D28" s="277" t="s">
        <v>12</v>
      </c>
      <c r="E28" s="277" t="s">
        <v>13</v>
      </c>
      <c r="F28" s="277" t="s">
        <v>14</v>
      </c>
      <c r="G28" s="278" t="s">
        <v>15</v>
      </c>
      <c r="I28" s="275">
        <v>1</v>
      </c>
      <c r="J28" s="276" t="s">
        <v>10</v>
      </c>
      <c r="K28" s="276" t="s">
        <v>11</v>
      </c>
      <c r="L28" s="277" t="s">
        <v>12</v>
      </c>
      <c r="M28" s="277" t="s">
        <v>13</v>
      </c>
      <c r="N28" s="277" t="s">
        <v>14</v>
      </c>
      <c r="O28" s="278" t="s">
        <v>15</v>
      </c>
    </row>
    <row r="29" spans="1:15" ht="15.75" x14ac:dyDescent="0.3">
      <c r="A29" s="301">
        <v>6</v>
      </c>
      <c r="B29" s="280" t="s">
        <v>1137</v>
      </c>
      <c r="C29" s="280" t="s">
        <v>484</v>
      </c>
      <c r="D29" s="281">
        <v>97</v>
      </c>
      <c r="E29" s="282">
        <v>9</v>
      </c>
      <c r="F29" s="281">
        <v>192</v>
      </c>
      <c r="G29" s="283">
        <v>18</v>
      </c>
      <c r="I29" s="279">
        <v>1</v>
      </c>
      <c r="J29" s="305" t="s">
        <v>1622</v>
      </c>
      <c r="K29" s="305" t="s">
        <v>498</v>
      </c>
      <c r="L29" s="282">
        <v>93</v>
      </c>
      <c r="M29" s="282">
        <v>9</v>
      </c>
      <c r="N29" s="281">
        <v>186</v>
      </c>
      <c r="O29" s="283">
        <v>18</v>
      </c>
    </row>
    <row r="30" spans="1:15" ht="15.75" x14ac:dyDescent="0.3">
      <c r="A30" s="286">
        <v>3</v>
      </c>
      <c r="B30" s="287" t="s">
        <v>1155</v>
      </c>
      <c r="C30" s="287" t="s">
        <v>38</v>
      </c>
      <c r="D30" s="288">
        <v>95</v>
      </c>
      <c r="E30" s="289">
        <v>8</v>
      </c>
      <c r="F30" s="288">
        <v>186</v>
      </c>
      <c r="G30" s="290">
        <v>15</v>
      </c>
      <c r="I30" s="302">
        <v>8</v>
      </c>
      <c r="J30" s="287" t="s">
        <v>188</v>
      </c>
      <c r="K30" s="287" t="s">
        <v>150</v>
      </c>
      <c r="L30" s="288">
        <v>93</v>
      </c>
      <c r="M30" s="289">
        <v>9</v>
      </c>
      <c r="N30" s="288">
        <v>181</v>
      </c>
      <c r="O30" s="290">
        <v>14</v>
      </c>
    </row>
    <row r="31" spans="1:15" ht="15.75" x14ac:dyDescent="0.3">
      <c r="A31" s="286">
        <v>9</v>
      </c>
      <c r="B31" s="287" t="s">
        <v>1623</v>
      </c>
      <c r="C31" s="287" t="s">
        <v>110</v>
      </c>
      <c r="D31" s="288">
        <v>90</v>
      </c>
      <c r="E31" s="289">
        <v>7</v>
      </c>
      <c r="F31" s="288">
        <v>183</v>
      </c>
      <c r="G31" s="290">
        <v>15</v>
      </c>
      <c r="I31" s="286">
        <v>3</v>
      </c>
      <c r="J31" s="287" t="s">
        <v>1624</v>
      </c>
      <c r="K31" s="287" t="s">
        <v>487</v>
      </c>
      <c r="L31" s="288">
        <v>89</v>
      </c>
      <c r="M31" s="289">
        <v>4</v>
      </c>
      <c r="N31" s="288">
        <v>179</v>
      </c>
      <c r="O31" s="290">
        <v>11</v>
      </c>
    </row>
    <row r="32" spans="1:15" ht="15.75" x14ac:dyDescent="0.3">
      <c r="A32" s="302">
        <v>2</v>
      </c>
      <c r="B32" s="287" t="s">
        <v>159</v>
      </c>
      <c r="C32" s="287" t="s">
        <v>110</v>
      </c>
      <c r="D32" s="288">
        <v>90</v>
      </c>
      <c r="E32" s="289">
        <v>7</v>
      </c>
      <c r="F32" s="288">
        <v>180</v>
      </c>
      <c r="G32" s="290">
        <v>13</v>
      </c>
      <c r="I32" s="286">
        <v>9</v>
      </c>
      <c r="J32" s="287" t="s">
        <v>1625</v>
      </c>
      <c r="K32" s="287" t="s">
        <v>38</v>
      </c>
      <c r="L32" s="288">
        <v>90</v>
      </c>
      <c r="M32" s="289">
        <v>6</v>
      </c>
      <c r="N32" s="288">
        <v>178</v>
      </c>
      <c r="O32" s="290">
        <v>11</v>
      </c>
    </row>
    <row r="33" spans="1:15" ht="15.75" x14ac:dyDescent="0.3">
      <c r="A33" s="286">
        <v>1</v>
      </c>
      <c r="B33" s="291" t="s">
        <v>1017</v>
      </c>
      <c r="C33" s="291" t="s">
        <v>65</v>
      </c>
      <c r="D33" s="292">
        <v>87</v>
      </c>
      <c r="E33" s="289">
        <v>5</v>
      </c>
      <c r="F33" s="288">
        <v>176</v>
      </c>
      <c r="G33" s="290">
        <v>10</v>
      </c>
      <c r="I33" s="286">
        <v>7</v>
      </c>
      <c r="J33" s="287" t="s">
        <v>1626</v>
      </c>
      <c r="K33" s="287" t="s">
        <v>487</v>
      </c>
      <c r="L33" s="288">
        <v>85</v>
      </c>
      <c r="M33" s="289">
        <v>2</v>
      </c>
      <c r="N33" s="288">
        <v>177</v>
      </c>
      <c r="O33" s="290">
        <v>10</v>
      </c>
    </row>
    <row r="34" spans="1:15" ht="15.75" x14ac:dyDescent="0.3">
      <c r="A34" s="302">
        <v>8</v>
      </c>
      <c r="B34" s="287" t="s">
        <v>44</v>
      </c>
      <c r="C34" s="287" t="s">
        <v>45</v>
      </c>
      <c r="D34" s="288">
        <v>85</v>
      </c>
      <c r="E34" s="289">
        <v>2</v>
      </c>
      <c r="F34" s="288">
        <v>173</v>
      </c>
      <c r="G34" s="290">
        <v>6</v>
      </c>
      <c r="I34" s="302">
        <v>2</v>
      </c>
      <c r="J34" s="287" t="s">
        <v>1627</v>
      </c>
      <c r="K34" s="287" t="s">
        <v>155</v>
      </c>
      <c r="L34" s="288">
        <v>90</v>
      </c>
      <c r="M34" s="289">
        <v>6</v>
      </c>
      <c r="N34" s="288">
        <v>176</v>
      </c>
      <c r="O34" s="290">
        <v>9</v>
      </c>
    </row>
    <row r="35" spans="1:15" ht="15.75" x14ac:dyDescent="0.3">
      <c r="A35" s="302">
        <v>4</v>
      </c>
      <c r="B35" s="287" t="s">
        <v>1628</v>
      </c>
      <c r="C35" s="287" t="s">
        <v>1629</v>
      </c>
      <c r="D35" s="288">
        <v>87</v>
      </c>
      <c r="E35" s="289">
        <v>5</v>
      </c>
      <c r="F35" s="288">
        <v>171</v>
      </c>
      <c r="G35" s="290">
        <v>6</v>
      </c>
      <c r="I35" s="302">
        <v>4</v>
      </c>
      <c r="J35" s="287" t="s">
        <v>1630</v>
      </c>
      <c r="K35" s="287" t="s">
        <v>484</v>
      </c>
      <c r="L35" s="288">
        <v>92</v>
      </c>
      <c r="M35" s="289">
        <v>7</v>
      </c>
      <c r="N35" s="288">
        <v>176</v>
      </c>
      <c r="O35" s="290">
        <v>8</v>
      </c>
    </row>
    <row r="36" spans="1:15" ht="15.75" x14ac:dyDescent="0.3">
      <c r="A36" s="286">
        <v>5</v>
      </c>
      <c r="B36" s="287" t="s">
        <v>234</v>
      </c>
      <c r="C36" s="287" t="s">
        <v>150</v>
      </c>
      <c r="D36" s="288">
        <v>86</v>
      </c>
      <c r="E36" s="289">
        <v>3</v>
      </c>
      <c r="F36" s="288">
        <v>173</v>
      </c>
      <c r="G36" s="290">
        <v>5</v>
      </c>
      <c r="I36" s="302">
        <v>6</v>
      </c>
      <c r="J36" s="287" t="s">
        <v>489</v>
      </c>
      <c r="K36" s="287" t="s">
        <v>484</v>
      </c>
      <c r="L36" s="288">
        <v>85</v>
      </c>
      <c r="M36" s="289">
        <v>2</v>
      </c>
      <c r="N36" s="288">
        <v>174</v>
      </c>
      <c r="O36" s="290">
        <v>8</v>
      </c>
    </row>
    <row r="37" spans="1:15" ht="15.75" x14ac:dyDescent="0.3">
      <c r="A37" s="294">
        <v>7</v>
      </c>
      <c r="B37" s="303" t="s">
        <v>1631</v>
      </c>
      <c r="C37" s="303" t="s">
        <v>586</v>
      </c>
      <c r="D37" s="299">
        <v>83</v>
      </c>
      <c r="E37" s="296">
        <v>1</v>
      </c>
      <c r="F37" s="299">
        <v>171</v>
      </c>
      <c r="G37" s="300">
        <v>5</v>
      </c>
      <c r="I37" s="294">
        <v>5</v>
      </c>
      <c r="J37" s="303" t="s">
        <v>1216</v>
      </c>
      <c r="K37" s="303" t="s">
        <v>535</v>
      </c>
      <c r="L37" s="299">
        <v>86</v>
      </c>
      <c r="M37" s="296">
        <v>3</v>
      </c>
      <c r="N37" s="299">
        <v>171</v>
      </c>
      <c r="O37" s="300">
        <v>5</v>
      </c>
    </row>
    <row r="39" spans="1:15" ht="15.75" x14ac:dyDescent="0.3">
      <c r="A39" s="270"/>
      <c r="B39" s="271" t="s">
        <v>111</v>
      </c>
      <c r="C39" s="272" t="s">
        <v>1502</v>
      </c>
      <c r="D39" s="273"/>
      <c r="E39" s="274" t="s">
        <v>1632</v>
      </c>
      <c r="F39" s="271"/>
      <c r="G39" s="271"/>
      <c r="I39" s="270"/>
      <c r="J39" s="271" t="s">
        <v>114</v>
      </c>
      <c r="K39" s="272" t="s">
        <v>1633</v>
      </c>
      <c r="L39" s="273"/>
      <c r="M39" s="274" t="s">
        <v>1634</v>
      </c>
      <c r="N39" s="271"/>
      <c r="O39" s="271"/>
    </row>
    <row r="40" spans="1:15" ht="15.75" x14ac:dyDescent="0.3">
      <c r="A40" s="275">
        <v>1</v>
      </c>
      <c r="B40" s="276" t="s">
        <v>10</v>
      </c>
      <c r="C40" s="276" t="s">
        <v>11</v>
      </c>
      <c r="D40" s="277" t="s">
        <v>12</v>
      </c>
      <c r="E40" s="277" t="s">
        <v>13</v>
      </c>
      <c r="F40" s="277" t="s">
        <v>14</v>
      </c>
      <c r="G40" s="278" t="s">
        <v>15</v>
      </c>
      <c r="I40" s="275">
        <v>1</v>
      </c>
      <c r="J40" s="276" t="s">
        <v>10</v>
      </c>
      <c r="K40" s="276" t="s">
        <v>11</v>
      </c>
      <c r="L40" s="277" t="s">
        <v>12</v>
      </c>
      <c r="M40" s="277" t="s">
        <v>13</v>
      </c>
      <c r="N40" s="277" t="s">
        <v>14</v>
      </c>
      <c r="O40" s="278" t="s">
        <v>15</v>
      </c>
    </row>
    <row r="41" spans="1:15" ht="15.75" x14ac:dyDescent="0.3">
      <c r="A41" s="279">
        <v>3</v>
      </c>
      <c r="B41" s="280" t="s">
        <v>1635</v>
      </c>
      <c r="C41" s="280" t="s">
        <v>110</v>
      </c>
      <c r="D41" s="281">
        <v>89</v>
      </c>
      <c r="E41" s="282">
        <v>8</v>
      </c>
      <c r="F41" s="281">
        <v>174</v>
      </c>
      <c r="G41" s="283">
        <v>13</v>
      </c>
      <c r="I41" s="279">
        <v>9</v>
      </c>
      <c r="J41" s="280" t="s">
        <v>1636</v>
      </c>
      <c r="K41" s="280" t="s">
        <v>155</v>
      </c>
      <c r="L41" s="281">
        <v>96</v>
      </c>
      <c r="M41" s="282">
        <v>9</v>
      </c>
      <c r="N41" s="281">
        <v>189</v>
      </c>
      <c r="O41" s="283">
        <v>18</v>
      </c>
    </row>
    <row r="42" spans="1:15" ht="15.75" x14ac:dyDescent="0.3">
      <c r="A42" s="302">
        <v>6</v>
      </c>
      <c r="B42" s="287" t="s">
        <v>1637</v>
      </c>
      <c r="C42" s="287" t="s">
        <v>63</v>
      </c>
      <c r="D42" s="288">
        <v>82</v>
      </c>
      <c r="E42" s="289">
        <v>3</v>
      </c>
      <c r="F42" s="288">
        <v>172</v>
      </c>
      <c r="G42" s="290">
        <v>11</v>
      </c>
      <c r="I42" s="286">
        <v>3</v>
      </c>
      <c r="J42" s="287" t="s">
        <v>1638</v>
      </c>
      <c r="K42" s="287" t="s">
        <v>484</v>
      </c>
      <c r="L42" s="288">
        <v>88</v>
      </c>
      <c r="M42" s="289">
        <v>5</v>
      </c>
      <c r="N42" s="288">
        <v>180</v>
      </c>
      <c r="O42" s="290">
        <v>13</v>
      </c>
    </row>
    <row r="43" spans="1:15" ht="15.75" x14ac:dyDescent="0.3">
      <c r="A43" s="286">
        <v>1</v>
      </c>
      <c r="B43" s="291" t="s">
        <v>1002</v>
      </c>
      <c r="C43" s="291" t="s">
        <v>110</v>
      </c>
      <c r="D43" s="292">
        <v>86</v>
      </c>
      <c r="E43" s="289">
        <v>6</v>
      </c>
      <c r="F43" s="288">
        <v>171</v>
      </c>
      <c r="G43" s="290">
        <v>11</v>
      </c>
      <c r="I43" s="302">
        <v>8</v>
      </c>
      <c r="J43" s="287" t="s">
        <v>847</v>
      </c>
      <c r="K43" s="287" t="s">
        <v>79</v>
      </c>
      <c r="L43" s="288">
        <v>93</v>
      </c>
      <c r="M43" s="289">
        <v>8</v>
      </c>
      <c r="N43" s="288">
        <v>181</v>
      </c>
      <c r="O43" s="290">
        <v>12</v>
      </c>
    </row>
    <row r="44" spans="1:15" ht="15.75" x14ac:dyDescent="0.3">
      <c r="A44" s="302">
        <v>8</v>
      </c>
      <c r="B44" s="287" t="s">
        <v>598</v>
      </c>
      <c r="C44" s="287" t="s">
        <v>586</v>
      </c>
      <c r="D44" s="288">
        <v>79</v>
      </c>
      <c r="E44" s="289">
        <v>2</v>
      </c>
      <c r="F44" s="288">
        <v>171</v>
      </c>
      <c r="G44" s="290">
        <v>11</v>
      </c>
      <c r="I44" s="286">
        <v>5</v>
      </c>
      <c r="J44" s="287" t="s">
        <v>1639</v>
      </c>
      <c r="K44" s="287" t="s">
        <v>155</v>
      </c>
      <c r="L44" s="288">
        <v>88</v>
      </c>
      <c r="M44" s="289">
        <v>5</v>
      </c>
      <c r="N44" s="288">
        <v>179</v>
      </c>
      <c r="O44" s="290">
        <v>12</v>
      </c>
    </row>
    <row r="45" spans="1:15" ht="15.75" x14ac:dyDescent="0.3">
      <c r="A45" s="286">
        <v>7</v>
      </c>
      <c r="B45" s="287" t="s">
        <v>1146</v>
      </c>
      <c r="C45" s="287" t="s">
        <v>110</v>
      </c>
      <c r="D45" s="288">
        <v>85</v>
      </c>
      <c r="E45" s="289">
        <v>4</v>
      </c>
      <c r="F45" s="288">
        <v>174</v>
      </c>
      <c r="G45" s="290">
        <v>10</v>
      </c>
      <c r="I45" s="302">
        <v>2</v>
      </c>
      <c r="J45" s="287" t="s">
        <v>737</v>
      </c>
      <c r="K45" s="287" t="s">
        <v>738</v>
      </c>
      <c r="L45" s="288">
        <v>89</v>
      </c>
      <c r="M45" s="289">
        <v>7</v>
      </c>
      <c r="N45" s="288">
        <v>178</v>
      </c>
      <c r="O45" s="290">
        <v>12</v>
      </c>
    </row>
    <row r="46" spans="1:15" ht="15.75" x14ac:dyDescent="0.3">
      <c r="A46" s="286">
        <v>9</v>
      </c>
      <c r="B46" s="287" t="s">
        <v>1215</v>
      </c>
      <c r="C46" s="287" t="s">
        <v>498</v>
      </c>
      <c r="D46" s="288">
        <v>91</v>
      </c>
      <c r="E46" s="289">
        <v>9</v>
      </c>
      <c r="F46" s="288">
        <v>170</v>
      </c>
      <c r="G46" s="290">
        <v>10</v>
      </c>
      <c r="I46" s="286">
        <v>1</v>
      </c>
      <c r="J46" s="291" t="s">
        <v>1192</v>
      </c>
      <c r="K46" s="291" t="s">
        <v>1193</v>
      </c>
      <c r="L46" s="292">
        <v>89</v>
      </c>
      <c r="M46" s="289">
        <v>7</v>
      </c>
      <c r="N46" s="288">
        <v>177</v>
      </c>
      <c r="O46" s="290">
        <v>11</v>
      </c>
    </row>
    <row r="47" spans="1:15" ht="15.75" x14ac:dyDescent="0.3">
      <c r="A47" s="302">
        <v>4</v>
      </c>
      <c r="B47" s="287" t="s">
        <v>261</v>
      </c>
      <c r="C47" s="287" t="s">
        <v>209</v>
      </c>
      <c r="D47" s="288">
        <v>87</v>
      </c>
      <c r="E47" s="289">
        <v>7</v>
      </c>
      <c r="F47" s="288">
        <v>170</v>
      </c>
      <c r="G47" s="290">
        <v>9</v>
      </c>
      <c r="I47" s="302">
        <v>4</v>
      </c>
      <c r="J47" s="287" t="s">
        <v>1640</v>
      </c>
      <c r="K47" s="287" t="s">
        <v>71</v>
      </c>
      <c r="L47" s="288">
        <v>82</v>
      </c>
      <c r="M47" s="289">
        <v>3</v>
      </c>
      <c r="N47" s="288">
        <v>172</v>
      </c>
      <c r="O47" s="290">
        <v>9</v>
      </c>
    </row>
    <row r="48" spans="1:15" ht="15.75" x14ac:dyDescent="0.3">
      <c r="A48" s="286">
        <v>5</v>
      </c>
      <c r="B48" s="287" t="s">
        <v>149</v>
      </c>
      <c r="C48" s="287" t="s">
        <v>150</v>
      </c>
      <c r="D48" s="288">
        <v>86</v>
      </c>
      <c r="E48" s="289">
        <v>6</v>
      </c>
      <c r="F48" s="288">
        <v>170</v>
      </c>
      <c r="G48" s="290">
        <v>9</v>
      </c>
      <c r="I48" s="286">
        <v>7</v>
      </c>
      <c r="J48" s="287" t="s">
        <v>1273</v>
      </c>
      <c r="K48" s="287" t="s">
        <v>535</v>
      </c>
      <c r="L48" s="288">
        <v>79</v>
      </c>
      <c r="M48" s="289">
        <v>2</v>
      </c>
      <c r="N48" s="288">
        <v>164</v>
      </c>
      <c r="O48" s="290">
        <v>4</v>
      </c>
    </row>
    <row r="49" spans="1:15" ht="15.75" x14ac:dyDescent="0.3">
      <c r="A49" s="304">
        <v>2</v>
      </c>
      <c r="B49" s="303" t="s">
        <v>874</v>
      </c>
      <c r="C49" s="303" t="s">
        <v>71</v>
      </c>
      <c r="D49" s="299">
        <v>78</v>
      </c>
      <c r="E49" s="296">
        <v>1</v>
      </c>
      <c r="F49" s="299">
        <v>168</v>
      </c>
      <c r="G49" s="300">
        <v>9</v>
      </c>
      <c r="I49" s="304">
        <v>6</v>
      </c>
      <c r="J49" s="303" t="s">
        <v>1249</v>
      </c>
      <c r="K49" s="303" t="s">
        <v>586</v>
      </c>
      <c r="L49" s="299" t="s">
        <v>80</v>
      </c>
      <c r="M49" s="296">
        <v>0</v>
      </c>
      <c r="N49" s="299">
        <v>0</v>
      </c>
      <c r="O49" s="300">
        <v>0</v>
      </c>
    </row>
    <row r="51" spans="1:15" ht="15.75" x14ac:dyDescent="0.3">
      <c r="A51" s="270"/>
      <c r="B51" s="271" t="s">
        <v>138</v>
      </c>
      <c r="C51" s="272" t="s">
        <v>1641</v>
      </c>
      <c r="D51" s="273"/>
      <c r="E51" s="274" t="s">
        <v>1642</v>
      </c>
      <c r="F51" s="271"/>
      <c r="G51" s="271"/>
      <c r="I51" s="270"/>
      <c r="J51" s="271" t="s">
        <v>141</v>
      </c>
      <c r="K51" s="272" t="s">
        <v>1643</v>
      </c>
      <c r="L51" s="273"/>
      <c r="M51" s="274" t="s">
        <v>1644</v>
      </c>
      <c r="N51" s="271"/>
      <c r="O51" s="271"/>
    </row>
    <row r="52" spans="1:15" ht="15.75" x14ac:dyDescent="0.3">
      <c r="A52" s="275">
        <v>1</v>
      </c>
      <c r="B52" s="276" t="s">
        <v>10</v>
      </c>
      <c r="C52" s="276" t="s">
        <v>11</v>
      </c>
      <c r="D52" s="277" t="s">
        <v>12</v>
      </c>
      <c r="E52" s="277" t="s">
        <v>13</v>
      </c>
      <c r="F52" s="277" t="s">
        <v>14</v>
      </c>
      <c r="G52" s="278" t="s">
        <v>15</v>
      </c>
      <c r="I52" s="275">
        <v>1</v>
      </c>
      <c r="J52" s="276" t="s">
        <v>10</v>
      </c>
      <c r="K52" s="276" t="s">
        <v>11</v>
      </c>
      <c r="L52" s="277" t="s">
        <v>12</v>
      </c>
      <c r="M52" s="277" t="s">
        <v>13</v>
      </c>
      <c r="N52" s="277" t="s">
        <v>14</v>
      </c>
      <c r="O52" s="278" t="s">
        <v>15</v>
      </c>
    </row>
    <row r="53" spans="1:15" ht="15.75" x14ac:dyDescent="0.3">
      <c r="A53" s="301">
        <v>6</v>
      </c>
      <c r="B53" s="280" t="s">
        <v>380</v>
      </c>
      <c r="C53" s="280" t="s">
        <v>145</v>
      </c>
      <c r="D53" s="281">
        <v>95</v>
      </c>
      <c r="E53" s="282">
        <v>9</v>
      </c>
      <c r="F53" s="281">
        <v>189</v>
      </c>
      <c r="G53" s="283">
        <v>18</v>
      </c>
      <c r="I53" s="279">
        <v>1</v>
      </c>
      <c r="J53" s="305" t="s">
        <v>1222</v>
      </c>
      <c r="K53" s="305" t="s">
        <v>586</v>
      </c>
      <c r="L53" s="282">
        <v>91</v>
      </c>
      <c r="M53" s="282">
        <v>8</v>
      </c>
      <c r="N53" s="281">
        <v>183</v>
      </c>
      <c r="O53" s="283">
        <v>17</v>
      </c>
    </row>
    <row r="54" spans="1:15" ht="15.75" x14ac:dyDescent="0.3">
      <c r="A54" s="286">
        <v>5</v>
      </c>
      <c r="B54" s="287" t="s">
        <v>926</v>
      </c>
      <c r="C54" s="287" t="s">
        <v>108</v>
      </c>
      <c r="D54" s="288">
        <v>90</v>
      </c>
      <c r="E54" s="289">
        <v>7</v>
      </c>
      <c r="F54" s="288">
        <v>178</v>
      </c>
      <c r="G54" s="290">
        <v>14</v>
      </c>
      <c r="I54" s="286">
        <v>7</v>
      </c>
      <c r="J54" s="287" t="s">
        <v>1171</v>
      </c>
      <c r="K54" s="287" t="s">
        <v>71</v>
      </c>
      <c r="L54" s="288">
        <v>92</v>
      </c>
      <c r="M54" s="289">
        <v>9</v>
      </c>
      <c r="N54" s="288">
        <v>178</v>
      </c>
      <c r="O54" s="290">
        <v>15</v>
      </c>
    </row>
    <row r="55" spans="1:15" ht="15.75" x14ac:dyDescent="0.3">
      <c r="A55" s="302">
        <v>2</v>
      </c>
      <c r="B55" s="287" t="s">
        <v>1645</v>
      </c>
      <c r="C55" s="287" t="s">
        <v>65</v>
      </c>
      <c r="D55" s="288">
        <v>91</v>
      </c>
      <c r="E55" s="289">
        <v>8</v>
      </c>
      <c r="F55" s="288">
        <v>178</v>
      </c>
      <c r="G55" s="290">
        <v>13</v>
      </c>
      <c r="I55" s="302">
        <v>4</v>
      </c>
      <c r="J55" s="287" t="s">
        <v>464</v>
      </c>
      <c r="K55" s="287" t="s">
        <v>38</v>
      </c>
      <c r="L55" s="288">
        <v>85</v>
      </c>
      <c r="M55" s="289">
        <v>5</v>
      </c>
      <c r="N55" s="288">
        <v>175</v>
      </c>
      <c r="O55" s="290">
        <v>13</v>
      </c>
    </row>
    <row r="56" spans="1:15" ht="15.75" x14ac:dyDescent="0.3">
      <c r="A56" s="286">
        <v>3</v>
      </c>
      <c r="B56" s="287" t="s">
        <v>1646</v>
      </c>
      <c r="C56" s="287" t="s">
        <v>178</v>
      </c>
      <c r="D56" s="288">
        <v>84</v>
      </c>
      <c r="E56" s="289">
        <v>5</v>
      </c>
      <c r="F56" s="288">
        <v>173</v>
      </c>
      <c r="G56" s="290">
        <v>13</v>
      </c>
      <c r="I56" s="302">
        <v>8</v>
      </c>
      <c r="J56" s="287" t="s">
        <v>1156</v>
      </c>
      <c r="K56" s="287" t="s">
        <v>272</v>
      </c>
      <c r="L56" s="288">
        <v>88</v>
      </c>
      <c r="M56" s="289">
        <v>6</v>
      </c>
      <c r="N56" s="288">
        <v>174</v>
      </c>
      <c r="O56" s="290">
        <v>12</v>
      </c>
    </row>
    <row r="57" spans="1:15" ht="15.75" x14ac:dyDescent="0.3">
      <c r="A57" s="286">
        <v>1</v>
      </c>
      <c r="B57" s="291" t="s">
        <v>1282</v>
      </c>
      <c r="C57" s="291" t="s">
        <v>586</v>
      </c>
      <c r="D57" s="292">
        <v>84</v>
      </c>
      <c r="E57" s="289">
        <v>5</v>
      </c>
      <c r="F57" s="288">
        <v>172</v>
      </c>
      <c r="G57" s="290">
        <v>12</v>
      </c>
      <c r="I57" s="286">
        <v>5</v>
      </c>
      <c r="J57" s="287" t="s">
        <v>1647</v>
      </c>
      <c r="K57" s="287" t="s">
        <v>71</v>
      </c>
      <c r="L57" s="288">
        <v>85</v>
      </c>
      <c r="M57" s="289">
        <v>5</v>
      </c>
      <c r="N57" s="288">
        <v>172</v>
      </c>
      <c r="O57" s="290">
        <v>12</v>
      </c>
    </row>
    <row r="58" spans="1:15" ht="15.75" x14ac:dyDescent="0.3">
      <c r="A58" s="286">
        <v>9</v>
      </c>
      <c r="B58" s="287" t="s">
        <v>974</v>
      </c>
      <c r="C58" s="287" t="s">
        <v>53</v>
      </c>
      <c r="D58" s="288">
        <v>84</v>
      </c>
      <c r="E58" s="289">
        <v>5</v>
      </c>
      <c r="F58" s="288">
        <v>168</v>
      </c>
      <c r="G58" s="290">
        <v>9</v>
      </c>
      <c r="I58" s="286">
        <v>3</v>
      </c>
      <c r="J58" s="287" t="s">
        <v>1648</v>
      </c>
      <c r="K58" s="287" t="s">
        <v>209</v>
      </c>
      <c r="L58" s="288">
        <v>91</v>
      </c>
      <c r="M58" s="289">
        <v>8</v>
      </c>
      <c r="N58" s="288">
        <v>176</v>
      </c>
      <c r="O58" s="290">
        <v>11</v>
      </c>
    </row>
    <row r="59" spans="1:15" ht="15.75" x14ac:dyDescent="0.3">
      <c r="A59" s="302">
        <v>4</v>
      </c>
      <c r="B59" s="287" t="s">
        <v>1649</v>
      </c>
      <c r="C59" s="287" t="s">
        <v>1175</v>
      </c>
      <c r="D59" s="288">
        <v>88</v>
      </c>
      <c r="E59" s="289">
        <v>6</v>
      </c>
      <c r="F59" s="288">
        <v>162</v>
      </c>
      <c r="G59" s="290">
        <v>7</v>
      </c>
      <c r="I59" s="302">
        <v>2</v>
      </c>
      <c r="J59" s="287" t="s">
        <v>1025</v>
      </c>
      <c r="K59" s="287" t="s">
        <v>484</v>
      </c>
      <c r="L59" s="288">
        <v>72</v>
      </c>
      <c r="M59" s="289">
        <v>1</v>
      </c>
      <c r="N59" s="288">
        <v>158</v>
      </c>
      <c r="O59" s="290">
        <v>7</v>
      </c>
    </row>
    <row r="60" spans="1:15" ht="15.75" x14ac:dyDescent="0.3">
      <c r="A60" s="286">
        <v>7</v>
      </c>
      <c r="B60" s="287" t="s">
        <v>1650</v>
      </c>
      <c r="C60" s="287" t="s">
        <v>484</v>
      </c>
      <c r="D60" s="288">
        <v>74</v>
      </c>
      <c r="E60" s="289">
        <v>1</v>
      </c>
      <c r="F60" s="288">
        <v>158</v>
      </c>
      <c r="G60" s="290">
        <v>5</v>
      </c>
      <c r="I60" s="302">
        <v>6</v>
      </c>
      <c r="J60" s="287" t="s">
        <v>1337</v>
      </c>
      <c r="K60" s="287" t="s">
        <v>155</v>
      </c>
      <c r="L60" s="288">
        <v>81</v>
      </c>
      <c r="M60" s="289">
        <v>3</v>
      </c>
      <c r="N60" s="288">
        <v>166</v>
      </c>
      <c r="O60" s="290">
        <v>6</v>
      </c>
    </row>
    <row r="61" spans="1:15" ht="15.75" x14ac:dyDescent="0.3">
      <c r="A61" s="304">
        <v>8</v>
      </c>
      <c r="B61" s="303" t="s">
        <v>1274</v>
      </c>
      <c r="C61" s="303" t="s">
        <v>535</v>
      </c>
      <c r="D61" s="299">
        <v>79</v>
      </c>
      <c r="E61" s="296">
        <v>2</v>
      </c>
      <c r="F61" s="299">
        <v>159</v>
      </c>
      <c r="G61" s="300">
        <v>4</v>
      </c>
      <c r="I61" s="294">
        <v>9</v>
      </c>
      <c r="J61" s="303" t="s">
        <v>1651</v>
      </c>
      <c r="K61" s="303" t="s">
        <v>586</v>
      </c>
      <c r="L61" s="299">
        <v>80</v>
      </c>
      <c r="M61" s="296">
        <v>2</v>
      </c>
      <c r="N61" s="299">
        <v>164</v>
      </c>
      <c r="O61" s="300">
        <v>3</v>
      </c>
    </row>
    <row r="63" spans="1:15" ht="15.75" x14ac:dyDescent="0.3">
      <c r="B63" s="175" t="s">
        <v>1652</v>
      </c>
      <c r="C63" s="175"/>
      <c r="D63" s="175"/>
      <c r="E63" s="175"/>
      <c r="F63" s="205" t="s">
        <v>167</v>
      </c>
      <c r="G63" s="175"/>
    </row>
    <row r="64" spans="1:15" ht="15.75" x14ac:dyDescent="0.3">
      <c r="B64" s="175" t="s">
        <v>168</v>
      </c>
      <c r="C64" s="175"/>
      <c r="D64" s="175"/>
      <c r="E64" s="175"/>
      <c r="F64" s="175"/>
      <c r="G64" s="175"/>
    </row>
  </sheetData>
  <mergeCells count="1">
    <mergeCell ref="J2:O2"/>
  </mergeCells>
  <hyperlinks>
    <hyperlink ref="B2" location="'Index'!A3" display="á" xr:uid="{FF66F49F-8E99-4412-93A0-0103DA2DCF3A}"/>
  </hyperlinks>
  <printOptions horizontalCentered="1"/>
  <pageMargins left="0.31527777777777799" right="0.31527777777777799" top="1.10208333333333" bottom="0.59027777777777801" header="0.39374999999999999" footer="0.39374999999999999"/>
  <pageSetup paperSize="9" scale="6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4864-E64D-4E2D-8FBE-1383E9B38C78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77" customWidth="1"/>
    <col min="2" max="3" width="20.7109375" style="77" customWidth="1"/>
    <col min="4" max="7" width="5" style="77" customWidth="1"/>
    <col min="8" max="8" width="1.7109375" style="77" customWidth="1"/>
    <col min="9" max="9" width="2.7109375" style="77" customWidth="1"/>
    <col min="10" max="11" width="20.7109375" style="77" customWidth="1"/>
    <col min="12" max="15" width="5" style="77" customWidth="1"/>
    <col min="16" max="16" width="5.140625" style="77" customWidth="1"/>
    <col min="17" max="25" width="12.85546875" style="77"/>
  </cols>
  <sheetData>
    <row r="1" spans="1:25" ht="18" x14ac:dyDescent="0.35">
      <c r="A1" s="306"/>
      <c r="B1" s="307" t="s">
        <v>1591</v>
      </c>
      <c r="C1" s="308"/>
      <c r="D1" s="3"/>
      <c r="E1" s="3"/>
      <c r="F1" s="3"/>
      <c r="G1" s="3"/>
      <c r="H1" s="3"/>
      <c r="I1" s="4" t="s">
        <v>1653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09"/>
    </row>
    <row r="2" spans="1:25" ht="20.100000000000001" customHeight="1" x14ac:dyDescent="0.35">
      <c r="A2" s="310"/>
      <c r="B2" s="5" t="s">
        <v>2</v>
      </c>
      <c r="C2" s="38"/>
      <c r="D2" s="38"/>
      <c r="E2" s="38"/>
      <c r="F2" s="38"/>
      <c r="G2" s="38"/>
      <c r="H2" s="38"/>
      <c r="I2" s="38"/>
      <c r="J2" s="39" t="s">
        <v>3</v>
      </c>
      <c r="K2" s="39"/>
      <c r="L2" s="39"/>
      <c r="M2" s="39"/>
      <c r="N2" s="39"/>
      <c r="O2" s="39"/>
      <c r="P2" s="38"/>
      <c r="Q2" s="38"/>
      <c r="R2" s="38"/>
      <c r="S2" s="38"/>
      <c r="T2" s="38"/>
    </row>
    <row r="3" spans="1:25" x14ac:dyDescent="0.3">
      <c r="A3" s="311"/>
      <c r="B3" s="312" t="s">
        <v>169</v>
      </c>
      <c r="C3" s="313" t="s">
        <v>1654</v>
      </c>
      <c r="D3" s="314"/>
      <c r="E3" s="314" t="s">
        <v>1328</v>
      </c>
      <c r="F3" s="315"/>
      <c r="G3" s="315"/>
      <c r="H3" s="40"/>
      <c r="I3" s="311"/>
      <c r="J3" s="312" t="s">
        <v>172</v>
      </c>
      <c r="K3" s="313" t="s">
        <v>1655</v>
      </c>
      <c r="L3" s="314"/>
      <c r="M3" s="314" t="s">
        <v>1632</v>
      </c>
      <c r="N3" s="315"/>
      <c r="O3" s="315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x14ac:dyDescent="0.3">
      <c r="A4" s="11">
        <v>1</v>
      </c>
      <c r="B4" s="316" t="s">
        <v>10</v>
      </c>
      <c r="C4" s="316" t="s">
        <v>11</v>
      </c>
      <c r="D4" s="317" t="s">
        <v>12</v>
      </c>
      <c r="E4" s="317" t="s">
        <v>13</v>
      </c>
      <c r="F4" s="317" t="s">
        <v>14</v>
      </c>
      <c r="G4" s="318" t="s">
        <v>15</v>
      </c>
      <c r="H4" s="40"/>
      <c r="I4" s="11">
        <v>1</v>
      </c>
      <c r="J4" s="316" t="s">
        <v>10</v>
      </c>
      <c r="K4" s="316" t="s">
        <v>11</v>
      </c>
      <c r="L4" s="317" t="s">
        <v>12</v>
      </c>
      <c r="M4" s="317" t="s">
        <v>13</v>
      </c>
      <c r="N4" s="317" t="s">
        <v>14</v>
      </c>
      <c r="O4" s="318" t="s">
        <v>15</v>
      </c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x14ac:dyDescent="0.3">
      <c r="A5" s="319">
        <v>1</v>
      </c>
      <c r="B5" s="320" t="s">
        <v>1656</v>
      </c>
      <c r="C5" s="320" t="s">
        <v>155</v>
      </c>
      <c r="D5" s="17">
        <v>90</v>
      </c>
      <c r="E5" s="321">
        <v>9</v>
      </c>
      <c r="F5" s="88">
        <v>175</v>
      </c>
      <c r="G5" s="89">
        <v>17</v>
      </c>
      <c r="H5" s="40"/>
      <c r="I5" s="41">
        <v>6</v>
      </c>
      <c r="J5" s="42" t="s">
        <v>1657</v>
      </c>
      <c r="K5" s="42" t="s">
        <v>1629</v>
      </c>
      <c r="L5" s="17">
        <v>94</v>
      </c>
      <c r="M5" s="321">
        <v>9</v>
      </c>
      <c r="N5" s="17">
        <v>185</v>
      </c>
      <c r="O5" s="43">
        <v>18</v>
      </c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x14ac:dyDescent="0.3">
      <c r="A6" s="44">
        <v>4</v>
      </c>
      <c r="B6" s="45" t="s">
        <v>68</v>
      </c>
      <c r="C6" s="45" t="s">
        <v>586</v>
      </c>
      <c r="D6" s="23">
        <v>88</v>
      </c>
      <c r="E6" s="322">
        <v>7</v>
      </c>
      <c r="F6" s="23">
        <v>176</v>
      </c>
      <c r="G6" s="46">
        <v>16</v>
      </c>
      <c r="H6" s="40"/>
      <c r="I6" s="323">
        <v>5</v>
      </c>
      <c r="J6" s="45" t="s">
        <v>236</v>
      </c>
      <c r="K6" s="45" t="s">
        <v>93</v>
      </c>
      <c r="L6" s="23">
        <v>85</v>
      </c>
      <c r="M6" s="322">
        <v>6</v>
      </c>
      <c r="N6" s="23">
        <v>171</v>
      </c>
      <c r="O6" s="46">
        <v>13</v>
      </c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323">
        <v>7</v>
      </c>
      <c r="B7" s="45" t="s">
        <v>1658</v>
      </c>
      <c r="C7" s="45" t="s">
        <v>586</v>
      </c>
      <c r="D7" s="23">
        <v>90</v>
      </c>
      <c r="E7" s="322">
        <v>9</v>
      </c>
      <c r="F7" s="23">
        <v>174</v>
      </c>
      <c r="G7" s="46">
        <v>15</v>
      </c>
      <c r="H7" s="40"/>
      <c r="I7" s="44">
        <v>8</v>
      </c>
      <c r="J7" s="45" t="s">
        <v>1195</v>
      </c>
      <c r="K7" s="45" t="s">
        <v>586</v>
      </c>
      <c r="L7" s="23">
        <v>83</v>
      </c>
      <c r="M7" s="322">
        <v>5</v>
      </c>
      <c r="N7" s="23">
        <v>170</v>
      </c>
      <c r="O7" s="46">
        <v>13</v>
      </c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">
        <v>2</v>
      </c>
      <c r="B8" s="45" t="s">
        <v>848</v>
      </c>
      <c r="C8" s="45" t="s">
        <v>71</v>
      </c>
      <c r="D8" s="23">
        <v>82</v>
      </c>
      <c r="E8" s="322">
        <v>4</v>
      </c>
      <c r="F8" s="23">
        <v>166</v>
      </c>
      <c r="G8" s="46">
        <v>10</v>
      </c>
      <c r="H8" s="40"/>
      <c r="I8" s="323">
        <v>3</v>
      </c>
      <c r="J8" s="45" t="s">
        <v>602</v>
      </c>
      <c r="K8" s="45" t="s">
        <v>586</v>
      </c>
      <c r="L8" s="23">
        <v>88</v>
      </c>
      <c r="M8" s="322">
        <v>8</v>
      </c>
      <c r="N8" s="23">
        <v>169</v>
      </c>
      <c r="O8" s="46">
        <v>13</v>
      </c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x14ac:dyDescent="0.3">
      <c r="A9" s="323">
        <v>9</v>
      </c>
      <c r="B9" s="45" t="s">
        <v>1659</v>
      </c>
      <c r="C9" s="45" t="s">
        <v>110</v>
      </c>
      <c r="D9" s="23">
        <v>77</v>
      </c>
      <c r="E9" s="322">
        <v>2</v>
      </c>
      <c r="F9" s="23">
        <v>162</v>
      </c>
      <c r="G9" s="46">
        <v>10</v>
      </c>
      <c r="H9" s="40"/>
      <c r="I9" s="323">
        <v>1</v>
      </c>
      <c r="J9" s="324" t="s">
        <v>1660</v>
      </c>
      <c r="K9" s="324" t="s">
        <v>108</v>
      </c>
      <c r="L9" s="23">
        <v>88</v>
      </c>
      <c r="M9" s="322">
        <v>8</v>
      </c>
      <c r="N9" s="25">
        <v>167</v>
      </c>
      <c r="O9" s="26">
        <v>12</v>
      </c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323">
        <v>5</v>
      </c>
      <c r="B10" s="45" t="s">
        <v>518</v>
      </c>
      <c r="C10" s="45" t="s">
        <v>108</v>
      </c>
      <c r="D10" s="23">
        <v>85</v>
      </c>
      <c r="E10" s="322">
        <v>6</v>
      </c>
      <c r="F10" s="23">
        <v>167</v>
      </c>
      <c r="G10" s="46">
        <v>9</v>
      </c>
      <c r="H10" s="40"/>
      <c r="I10" s="323">
        <v>9</v>
      </c>
      <c r="J10" s="45" t="s">
        <v>1661</v>
      </c>
      <c r="K10" s="45" t="s">
        <v>110</v>
      </c>
      <c r="L10" s="23">
        <v>82</v>
      </c>
      <c r="M10" s="322">
        <v>4</v>
      </c>
      <c r="N10" s="23">
        <v>166</v>
      </c>
      <c r="O10" s="46">
        <v>10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4">
        <v>6</v>
      </c>
      <c r="B11" s="45" t="s">
        <v>1662</v>
      </c>
      <c r="C11" s="45" t="s">
        <v>484</v>
      </c>
      <c r="D11" s="23">
        <v>77</v>
      </c>
      <c r="E11" s="322">
        <v>2</v>
      </c>
      <c r="F11" s="23">
        <v>161</v>
      </c>
      <c r="G11" s="46">
        <v>8</v>
      </c>
      <c r="H11" s="40"/>
      <c r="I11" s="323">
        <v>7</v>
      </c>
      <c r="J11" s="45" t="s">
        <v>1663</v>
      </c>
      <c r="K11" s="45" t="s">
        <v>844</v>
      </c>
      <c r="L11" s="23">
        <v>78</v>
      </c>
      <c r="M11" s="322">
        <v>2</v>
      </c>
      <c r="N11" s="23">
        <v>154</v>
      </c>
      <c r="O11" s="46">
        <v>5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4">
        <v>8</v>
      </c>
      <c r="B12" s="45" t="s">
        <v>1664</v>
      </c>
      <c r="C12" s="45" t="s">
        <v>155</v>
      </c>
      <c r="D12" s="23">
        <v>85</v>
      </c>
      <c r="E12" s="322">
        <v>6</v>
      </c>
      <c r="F12" s="23">
        <v>152</v>
      </c>
      <c r="G12" s="46">
        <v>7</v>
      </c>
      <c r="H12" s="40"/>
      <c r="I12" s="44">
        <v>4</v>
      </c>
      <c r="J12" s="45" t="s">
        <v>1235</v>
      </c>
      <c r="K12" s="45" t="s">
        <v>1175</v>
      </c>
      <c r="L12" s="23">
        <v>80</v>
      </c>
      <c r="M12" s="322">
        <v>3</v>
      </c>
      <c r="N12" s="23">
        <v>149</v>
      </c>
      <c r="O12" s="46">
        <v>5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325">
        <v>3</v>
      </c>
      <c r="B13" s="48" t="s">
        <v>1665</v>
      </c>
      <c r="C13" s="48" t="s">
        <v>1629</v>
      </c>
      <c r="D13" s="32">
        <v>79</v>
      </c>
      <c r="E13" s="326">
        <v>3</v>
      </c>
      <c r="F13" s="32">
        <v>160</v>
      </c>
      <c r="G13" s="49">
        <v>5</v>
      </c>
      <c r="H13" s="40"/>
      <c r="I13" s="47">
        <v>2</v>
      </c>
      <c r="J13" s="48" t="s">
        <v>1666</v>
      </c>
      <c r="K13" s="48" t="s">
        <v>1629</v>
      </c>
      <c r="L13" s="32" t="s">
        <v>80</v>
      </c>
      <c r="M13" s="326">
        <v>0</v>
      </c>
      <c r="N13" s="32">
        <v>0</v>
      </c>
      <c r="O13" s="49">
        <v>0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311"/>
      <c r="B15" s="312" t="s">
        <v>196</v>
      </c>
      <c r="C15" s="313" t="s">
        <v>1667</v>
      </c>
      <c r="D15" s="314"/>
      <c r="E15" s="314" t="s">
        <v>1668</v>
      </c>
      <c r="F15" s="315"/>
      <c r="G15" s="315"/>
      <c r="H15" s="40"/>
      <c r="I15" s="311"/>
      <c r="J15" s="312" t="s">
        <v>199</v>
      </c>
      <c r="K15" s="313" t="s">
        <v>1321</v>
      </c>
      <c r="L15" s="314"/>
      <c r="M15" s="314" t="s">
        <v>1669</v>
      </c>
      <c r="N15" s="315"/>
      <c r="O15" s="315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1">
        <v>1</v>
      </c>
      <c r="B16" s="316" t="s">
        <v>10</v>
      </c>
      <c r="C16" s="316" t="s">
        <v>11</v>
      </c>
      <c r="D16" s="317" t="s">
        <v>12</v>
      </c>
      <c r="E16" s="317" t="s">
        <v>13</v>
      </c>
      <c r="F16" s="317" t="s">
        <v>14</v>
      </c>
      <c r="G16" s="318" t="s">
        <v>15</v>
      </c>
      <c r="H16" s="40"/>
      <c r="I16" s="11">
        <v>1</v>
      </c>
      <c r="J16" s="316" t="s">
        <v>10</v>
      </c>
      <c r="K16" s="316" t="s">
        <v>11</v>
      </c>
      <c r="L16" s="317" t="s">
        <v>12</v>
      </c>
      <c r="M16" s="317" t="s">
        <v>13</v>
      </c>
      <c r="N16" s="317" t="s">
        <v>14</v>
      </c>
      <c r="O16" s="318" t="s">
        <v>15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319">
        <v>3</v>
      </c>
      <c r="B17" s="42" t="s">
        <v>877</v>
      </c>
      <c r="C17" s="42" t="s">
        <v>71</v>
      </c>
      <c r="D17" s="17">
        <v>86</v>
      </c>
      <c r="E17" s="321">
        <v>9</v>
      </c>
      <c r="F17" s="17">
        <v>170</v>
      </c>
      <c r="G17" s="43">
        <v>17</v>
      </c>
      <c r="H17" s="40"/>
      <c r="I17" s="41">
        <v>2</v>
      </c>
      <c r="J17" s="42" t="s">
        <v>1360</v>
      </c>
      <c r="K17" s="42" t="s">
        <v>145</v>
      </c>
      <c r="L17" s="17">
        <v>86</v>
      </c>
      <c r="M17" s="321">
        <v>8</v>
      </c>
      <c r="N17" s="17">
        <v>176</v>
      </c>
      <c r="O17" s="43">
        <v>17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323">
        <v>7</v>
      </c>
      <c r="B18" s="45" t="s">
        <v>1060</v>
      </c>
      <c r="C18" s="45" t="s">
        <v>110</v>
      </c>
      <c r="D18" s="23">
        <v>84</v>
      </c>
      <c r="E18" s="322">
        <v>6</v>
      </c>
      <c r="F18" s="23">
        <v>173</v>
      </c>
      <c r="G18" s="46">
        <v>15</v>
      </c>
      <c r="H18" s="40"/>
      <c r="I18" s="44">
        <v>8</v>
      </c>
      <c r="J18" s="45" t="s">
        <v>1670</v>
      </c>
      <c r="K18" s="45" t="s">
        <v>93</v>
      </c>
      <c r="L18" s="23">
        <v>90</v>
      </c>
      <c r="M18" s="322">
        <v>9</v>
      </c>
      <c r="N18" s="23">
        <v>174</v>
      </c>
      <c r="O18" s="46">
        <v>15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4">
        <v>8</v>
      </c>
      <c r="B19" s="45" t="s">
        <v>1671</v>
      </c>
      <c r="C19" s="45" t="s">
        <v>155</v>
      </c>
      <c r="D19" s="23">
        <v>83</v>
      </c>
      <c r="E19" s="322">
        <v>5</v>
      </c>
      <c r="F19" s="23">
        <v>167</v>
      </c>
      <c r="G19" s="46">
        <v>13</v>
      </c>
      <c r="H19" s="40"/>
      <c r="I19" s="323">
        <v>5</v>
      </c>
      <c r="J19" s="45" t="s">
        <v>1672</v>
      </c>
      <c r="K19" s="45" t="s">
        <v>71</v>
      </c>
      <c r="L19" s="23">
        <v>83</v>
      </c>
      <c r="M19" s="322">
        <v>5</v>
      </c>
      <c r="N19" s="23">
        <v>172</v>
      </c>
      <c r="O19" s="46">
        <v>13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4">
        <v>2</v>
      </c>
      <c r="B20" s="45" t="s">
        <v>1673</v>
      </c>
      <c r="C20" s="45" t="s">
        <v>844</v>
      </c>
      <c r="D20" s="23">
        <v>86</v>
      </c>
      <c r="E20" s="322">
        <v>9</v>
      </c>
      <c r="F20" s="23">
        <v>161</v>
      </c>
      <c r="G20" s="46">
        <v>11</v>
      </c>
      <c r="H20" s="40"/>
      <c r="I20" s="44">
        <v>4</v>
      </c>
      <c r="J20" s="45" t="s">
        <v>1375</v>
      </c>
      <c r="K20" s="45" t="s">
        <v>65</v>
      </c>
      <c r="L20" s="23">
        <v>86</v>
      </c>
      <c r="M20" s="322">
        <v>8</v>
      </c>
      <c r="N20" s="23">
        <v>166</v>
      </c>
      <c r="O20" s="46">
        <v>11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4">
        <v>4</v>
      </c>
      <c r="B21" s="45" t="s">
        <v>1674</v>
      </c>
      <c r="C21" s="45" t="s">
        <v>110</v>
      </c>
      <c r="D21" s="23">
        <v>80</v>
      </c>
      <c r="E21" s="322">
        <v>3</v>
      </c>
      <c r="F21" s="23">
        <v>162</v>
      </c>
      <c r="G21" s="46">
        <v>9</v>
      </c>
      <c r="H21" s="40"/>
      <c r="I21" s="323">
        <v>7</v>
      </c>
      <c r="J21" s="45" t="s">
        <v>1675</v>
      </c>
      <c r="K21" s="45" t="s">
        <v>1629</v>
      </c>
      <c r="L21" s="23">
        <v>83</v>
      </c>
      <c r="M21" s="322">
        <v>5</v>
      </c>
      <c r="N21" s="23">
        <v>164</v>
      </c>
      <c r="O21" s="46">
        <v>10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323">
        <v>5</v>
      </c>
      <c r="B22" s="45" t="s">
        <v>1676</v>
      </c>
      <c r="C22" s="45" t="s">
        <v>71</v>
      </c>
      <c r="D22" s="23">
        <v>85</v>
      </c>
      <c r="E22" s="322">
        <v>7</v>
      </c>
      <c r="F22" s="23">
        <v>160</v>
      </c>
      <c r="G22" s="46">
        <v>9</v>
      </c>
      <c r="H22" s="40"/>
      <c r="I22" s="323">
        <v>9</v>
      </c>
      <c r="J22" s="45" t="s">
        <v>1677</v>
      </c>
      <c r="K22" s="45" t="s">
        <v>272</v>
      </c>
      <c r="L22" s="23">
        <v>81</v>
      </c>
      <c r="M22" s="322">
        <v>2</v>
      </c>
      <c r="N22" s="23">
        <v>167</v>
      </c>
      <c r="O22" s="46">
        <v>9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323">
        <v>1</v>
      </c>
      <c r="B23" s="324" t="s">
        <v>1678</v>
      </c>
      <c r="C23" s="324" t="s">
        <v>586</v>
      </c>
      <c r="D23" s="23">
        <v>82</v>
      </c>
      <c r="E23" s="322">
        <v>4</v>
      </c>
      <c r="F23" s="25">
        <v>161</v>
      </c>
      <c r="G23" s="26">
        <v>7</v>
      </c>
      <c r="H23" s="40"/>
      <c r="I23" s="323">
        <v>1</v>
      </c>
      <c r="J23" s="324" t="s">
        <v>1679</v>
      </c>
      <c r="K23" s="324" t="s">
        <v>155</v>
      </c>
      <c r="L23" s="23">
        <v>83</v>
      </c>
      <c r="M23" s="322">
        <v>5</v>
      </c>
      <c r="N23" s="25">
        <v>160</v>
      </c>
      <c r="O23" s="26">
        <v>7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323">
        <v>9</v>
      </c>
      <c r="B24" s="45" t="s">
        <v>1220</v>
      </c>
      <c r="C24" s="45" t="s">
        <v>110</v>
      </c>
      <c r="D24" s="23">
        <v>69</v>
      </c>
      <c r="E24" s="322">
        <v>1</v>
      </c>
      <c r="F24" s="23">
        <v>151</v>
      </c>
      <c r="G24" s="46">
        <v>7</v>
      </c>
      <c r="H24" s="40"/>
      <c r="I24" s="44">
        <v>6</v>
      </c>
      <c r="J24" s="45" t="s">
        <v>1680</v>
      </c>
      <c r="K24" s="45" t="s">
        <v>93</v>
      </c>
      <c r="L24" s="23">
        <v>84</v>
      </c>
      <c r="M24" s="322">
        <v>6</v>
      </c>
      <c r="N24" s="23">
        <v>159</v>
      </c>
      <c r="O24" s="46">
        <v>7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7">
        <v>6</v>
      </c>
      <c r="B25" s="48" t="s">
        <v>245</v>
      </c>
      <c r="C25" s="48" t="s">
        <v>150</v>
      </c>
      <c r="D25" s="32">
        <v>79</v>
      </c>
      <c r="E25" s="326">
        <v>2</v>
      </c>
      <c r="F25" s="32">
        <v>159</v>
      </c>
      <c r="G25" s="49">
        <v>6</v>
      </c>
      <c r="H25" s="40"/>
      <c r="I25" s="325">
        <v>3</v>
      </c>
      <c r="J25" s="48" t="s">
        <v>1681</v>
      </c>
      <c r="K25" s="48" t="s">
        <v>93</v>
      </c>
      <c r="L25" s="32">
        <v>78</v>
      </c>
      <c r="M25" s="326">
        <v>1</v>
      </c>
      <c r="N25" s="32">
        <v>159</v>
      </c>
      <c r="O25" s="49">
        <v>6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311"/>
      <c r="B27" s="312" t="s">
        <v>222</v>
      </c>
      <c r="C27" s="313" t="s">
        <v>1682</v>
      </c>
      <c r="D27" s="314"/>
      <c r="E27" s="314" t="s">
        <v>1683</v>
      </c>
      <c r="F27" s="315"/>
      <c r="G27" s="315"/>
      <c r="H27" s="40"/>
      <c r="I27" s="311"/>
      <c r="J27" s="312" t="s">
        <v>225</v>
      </c>
      <c r="K27" s="313" t="s">
        <v>1684</v>
      </c>
      <c r="L27" s="314"/>
      <c r="M27" s="314" t="s">
        <v>1685</v>
      </c>
      <c r="N27" s="315"/>
      <c r="O27" s="315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11">
        <v>1</v>
      </c>
      <c r="B28" s="316" t="s">
        <v>10</v>
      </c>
      <c r="C28" s="316" t="s">
        <v>11</v>
      </c>
      <c r="D28" s="317" t="s">
        <v>12</v>
      </c>
      <c r="E28" s="317" t="s">
        <v>13</v>
      </c>
      <c r="F28" s="317" t="s">
        <v>14</v>
      </c>
      <c r="G28" s="318" t="s">
        <v>15</v>
      </c>
      <c r="H28" s="40"/>
      <c r="I28" s="11">
        <v>1</v>
      </c>
      <c r="J28" s="316" t="s">
        <v>10</v>
      </c>
      <c r="K28" s="316" t="s">
        <v>11</v>
      </c>
      <c r="L28" s="317" t="s">
        <v>12</v>
      </c>
      <c r="M28" s="317" t="s">
        <v>13</v>
      </c>
      <c r="N28" s="317" t="s">
        <v>14</v>
      </c>
      <c r="O28" s="318" t="s">
        <v>15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1">
        <v>6</v>
      </c>
      <c r="B29" s="42" t="s">
        <v>1686</v>
      </c>
      <c r="C29" s="42" t="s">
        <v>844</v>
      </c>
      <c r="D29" s="17">
        <v>90</v>
      </c>
      <c r="E29" s="321">
        <v>8</v>
      </c>
      <c r="F29" s="17">
        <v>178</v>
      </c>
      <c r="G29" s="43">
        <v>16</v>
      </c>
      <c r="H29" s="40"/>
      <c r="I29" s="319">
        <v>1</v>
      </c>
      <c r="J29" s="320" t="s">
        <v>511</v>
      </c>
      <c r="K29" s="320" t="s">
        <v>487</v>
      </c>
      <c r="L29" s="17">
        <v>82</v>
      </c>
      <c r="M29" s="321">
        <v>6</v>
      </c>
      <c r="N29" s="88">
        <v>163</v>
      </c>
      <c r="O29" s="89">
        <v>13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4">
        <v>2</v>
      </c>
      <c r="B30" s="45" t="s">
        <v>1042</v>
      </c>
      <c r="C30" s="45" t="s">
        <v>209</v>
      </c>
      <c r="D30" s="23">
        <v>85</v>
      </c>
      <c r="E30" s="322">
        <v>7</v>
      </c>
      <c r="F30" s="23">
        <v>172</v>
      </c>
      <c r="G30" s="46">
        <v>14</v>
      </c>
      <c r="H30" s="40"/>
      <c r="I30" s="44">
        <v>6</v>
      </c>
      <c r="J30" s="45" t="s">
        <v>202</v>
      </c>
      <c r="K30" s="45" t="s">
        <v>53</v>
      </c>
      <c r="L30" s="23">
        <v>87</v>
      </c>
      <c r="M30" s="322">
        <v>7</v>
      </c>
      <c r="N30" s="23">
        <v>163</v>
      </c>
      <c r="O30" s="46">
        <v>11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323">
        <v>1</v>
      </c>
      <c r="B31" s="324" t="s">
        <v>960</v>
      </c>
      <c r="C31" s="324" t="s">
        <v>108</v>
      </c>
      <c r="D31" s="23">
        <v>78</v>
      </c>
      <c r="E31" s="322">
        <v>4</v>
      </c>
      <c r="F31" s="25">
        <v>164</v>
      </c>
      <c r="G31" s="26">
        <v>10</v>
      </c>
      <c r="H31" s="40"/>
      <c r="I31" s="323">
        <v>5</v>
      </c>
      <c r="J31" s="45" t="s">
        <v>1687</v>
      </c>
      <c r="K31" s="45" t="s">
        <v>155</v>
      </c>
      <c r="L31" s="23">
        <v>88</v>
      </c>
      <c r="M31" s="322">
        <v>8</v>
      </c>
      <c r="N31" s="23">
        <v>162</v>
      </c>
      <c r="O31" s="46">
        <v>11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323">
        <v>5</v>
      </c>
      <c r="B32" s="45" t="s">
        <v>1226</v>
      </c>
      <c r="C32" s="45" t="s">
        <v>110</v>
      </c>
      <c r="D32" s="23">
        <v>81</v>
      </c>
      <c r="E32" s="322">
        <v>6</v>
      </c>
      <c r="F32" s="23">
        <v>156</v>
      </c>
      <c r="G32" s="46">
        <v>9</v>
      </c>
      <c r="H32" s="40"/>
      <c r="I32" s="323">
        <v>7</v>
      </c>
      <c r="J32" s="45" t="s">
        <v>1497</v>
      </c>
      <c r="K32" s="45" t="s">
        <v>110</v>
      </c>
      <c r="L32" s="23">
        <v>82</v>
      </c>
      <c r="M32" s="322">
        <v>6</v>
      </c>
      <c r="N32" s="23">
        <v>159</v>
      </c>
      <c r="O32" s="46">
        <v>11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4">
        <v>8</v>
      </c>
      <c r="B33" s="45" t="s">
        <v>1051</v>
      </c>
      <c r="C33" s="45" t="s">
        <v>484</v>
      </c>
      <c r="D33" s="23">
        <v>74</v>
      </c>
      <c r="E33" s="322">
        <v>3</v>
      </c>
      <c r="F33" s="23">
        <v>152</v>
      </c>
      <c r="G33" s="46">
        <v>7</v>
      </c>
      <c r="H33" s="40"/>
      <c r="I33" s="44">
        <v>8</v>
      </c>
      <c r="J33" s="45" t="s">
        <v>889</v>
      </c>
      <c r="K33" s="45" t="s">
        <v>209</v>
      </c>
      <c r="L33" s="23">
        <v>76</v>
      </c>
      <c r="M33" s="322">
        <v>2</v>
      </c>
      <c r="N33" s="23">
        <v>158</v>
      </c>
      <c r="O33" s="46">
        <v>10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4">
        <v>4</v>
      </c>
      <c r="B34" s="45" t="s">
        <v>1688</v>
      </c>
      <c r="C34" s="45" t="s">
        <v>71</v>
      </c>
      <c r="D34" s="23">
        <v>79</v>
      </c>
      <c r="E34" s="322">
        <v>5</v>
      </c>
      <c r="F34" s="23">
        <v>151</v>
      </c>
      <c r="G34" s="46">
        <v>7</v>
      </c>
      <c r="H34" s="40"/>
      <c r="I34" s="44">
        <v>4</v>
      </c>
      <c r="J34" s="45" t="s">
        <v>160</v>
      </c>
      <c r="K34" s="45" t="s">
        <v>161</v>
      </c>
      <c r="L34" s="23">
        <v>78</v>
      </c>
      <c r="M34" s="322">
        <v>4</v>
      </c>
      <c r="N34" s="23">
        <v>156</v>
      </c>
      <c r="O34" s="46">
        <v>10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323">
        <v>3</v>
      </c>
      <c r="B35" s="45" t="s">
        <v>1689</v>
      </c>
      <c r="C35" s="45" t="s">
        <v>155</v>
      </c>
      <c r="D35" s="23">
        <v>62</v>
      </c>
      <c r="E35" s="322">
        <v>2</v>
      </c>
      <c r="F35" s="23">
        <v>141</v>
      </c>
      <c r="G35" s="46">
        <v>7</v>
      </c>
      <c r="H35" s="40"/>
      <c r="I35" s="323">
        <v>3</v>
      </c>
      <c r="J35" s="45" t="s">
        <v>1690</v>
      </c>
      <c r="K35" s="45" t="s">
        <v>108</v>
      </c>
      <c r="L35" s="23">
        <v>78</v>
      </c>
      <c r="M35" s="322">
        <v>4</v>
      </c>
      <c r="N35" s="23">
        <v>149</v>
      </c>
      <c r="O35" s="46">
        <v>6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325">
        <v>7</v>
      </c>
      <c r="B36" s="48" t="s">
        <v>1691</v>
      </c>
      <c r="C36" s="48" t="s">
        <v>272</v>
      </c>
      <c r="D36" s="32" t="s">
        <v>80</v>
      </c>
      <c r="E36" s="326">
        <v>0</v>
      </c>
      <c r="F36" s="32">
        <v>0</v>
      </c>
      <c r="G36" s="49">
        <v>0</v>
      </c>
      <c r="H36" s="40"/>
      <c r="I36" s="47">
        <v>2</v>
      </c>
      <c r="J36" s="48" t="s">
        <v>1692</v>
      </c>
      <c r="K36" s="48" t="s">
        <v>108</v>
      </c>
      <c r="L36" s="32">
        <v>72</v>
      </c>
      <c r="M36" s="326">
        <v>1</v>
      </c>
      <c r="N36" s="32">
        <v>142</v>
      </c>
      <c r="O36" s="49">
        <v>2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311"/>
      <c r="B38" s="312" t="s">
        <v>247</v>
      </c>
      <c r="C38" s="313" t="s">
        <v>1693</v>
      </c>
      <c r="D38" s="314"/>
      <c r="E38" s="314" t="s">
        <v>1694</v>
      </c>
      <c r="F38" s="315"/>
      <c r="G38" s="315"/>
      <c r="H38" s="40"/>
      <c r="I38" s="311"/>
      <c r="J38" s="312" t="s">
        <v>250</v>
      </c>
      <c r="K38" s="313" t="s">
        <v>1695</v>
      </c>
      <c r="L38" s="314"/>
      <c r="M38" s="314" t="s">
        <v>1696</v>
      </c>
      <c r="N38" s="315"/>
      <c r="O38" s="315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11">
        <v>1</v>
      </c>
      <c r="B39" s="316" t="s">
        <v>10</v>
      </c>
      <c r="C39" s="316" t="s">
        <v>11</v>
      </c>
      <c r="D39" s="317" t="s">
        <v>12</v>
      </c>
      <c r="E39" s="317" t="s">
        <v>13</v>
      </c>
      <c r="F39" s="317" t="s">
        <v>14</v>
      </c>
      <c r="G39" s="318" t="s">
        <v>15</v>
      </c>
      <c r="H39" s="40"/>
      <c r="I39" s="11">
        <v>1</v>
      </c>
      <c r="J39" s="316" t="s">
        <v>10</v>
      </c>
      <c r="K39" s="316" t="s">
        <v>11</v>
      </c>
      <c r="L39" s="317" t="s">
        <v>12</v>
      </c>
      <c r="M39" s="317" t="s">
        <v>13</v>
      </c>
      <c r="N39" s="317" t="s">
        <v>14</v>
      </c>
      <c r="O39" s="318" t="s">
        <v>15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1">
        <v>8</v>
      </c>
      <c r="B40" s="42" t="s">
        <v>928</v>
      </c>
      <c r="C40" s="42" t="s">
        <v>110</v>
      </c>
      <c r="D40" s="17">
        <v>85</v>
      </c>
      <c r="E40" s="321">
        <v>6</v>
      </c>
      <c r="F40" s="17">
        <v>171</v>
      </c>
      <c r="G40" s="43">
        <v>14</v>
      </c>
      <c r="H40" s="40"/>
      <c r="I40" s="319">
        <v>1</v>
      </c>
      <c r="J40" s="320" t="s">
        <v>1697</v>
      </c>
      <c r="K40" s="320" t="s">
        <v>155</v>
      </c>
      <c r="L40" s="17">
        <v>85</v>
      </c>
      <c r="M40" s="321">
        <v>8</v>
      </c>
      <c r="N40" s="88">
        <v>164</v>
      </c>
      <c r="O40" s="89">
        <v>16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4">
        <v>4</v>
      </c>
      <c r="B41" s="45" t="s">
        <v>471</v>
      </c>
      <c r="C41" s="45" t="s">
        <v>678</v>
      </c>
      <c r="D41" s="23">
        <v>88</v>
      </c>
      <c r="E41" s="322">
        <v>7</v>
      </c>
      <c r="F41" s="23">
        <v>168</v>
      </c>
      <c r="G41" s="46">
        <v>14</v>
      </c>
      <c r="H41" s="40"/>
      <c r="I41" s="323">
        <v>7</v>
      </c>
      <c r="J41" s="45" t="s">
        <v>1698</v>
      </c>
      <c r="K41" s="45" t="s">
        <v>1629</v>
      </c>
      <c r="L41" s="23">
        <v>82</v>
      </c>
      <c r="M41" s="322">
        <v>7</v>
      </c>
      <c r="N41" s="23">
        <v>156</v>
      </c>
      <c r="O41" s="46">
        <v>12</v>
      </c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323">
        <v>3</v>
      </c>
      <c r="B42" s="45" t="s">
        <v>1699</v>
      </c>
      <c r="C42" s="45" t="s">
        <v>586</v>
      </c>
      <c r="D42" s="23">
        <v>89</v>
      </c>
      <c r="E42" s="322">
        <v>8</v>
      </c>
      <c r="F42" s="23">
        <v>165</v>
      </c>
      <c r="G42" s="46">
        <v>11</v>
      </c>
      <c r="H42" s="40"/>
      <c r="I42" s="44">
        <v>4</v>
      </c>
      <c r="J42" s="45" t="s">
        <v>1700</v>
      </c>
      <c r="K42" s="45" t="s">
        <v>844</v>
      </c>
      <c r="L42" s="23">
        <v>77</v>
      </c>
      <c r="M42" s="322">
        <v>6</v>
      </c>
      <c r="N42" s="23">
        <v>154</v>
      </c>
      <c r="O42" s="46">
        <v>12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323">
        <v>7</v>
      </c>
      <c r="B43" s="45" t="s">
        <v>1701</v>
      </c>
      <c r="C43" s="45" t="s">
        <v>209</v>
      </c>
      <c r="D43" s="23">
        <v>83</v>
      </c>
      <c r="E43" s="322">
        <v>5</v>
      </c>
      <c r="F43" s="23">
        <v>162</v>
      </c>
      <c r="G43" s="46">
        <v>11</v>
      </c>
      <c r="H43" s="40"/>
      <c r="I43" s="44">
        <v>8</v>
      </c>
      <c r="J43" s="45" t="s">
        <v>1702</v>
      </c>
      <c r="K43" s="45" t="s">
        <v>110</v>
      </c>
      <c r="L43" s="23">
        <v>76</v>
      </c>
      <c r="M43" s="322">
        <v>4</v>
      </c>
      <c r="N43" s="23">
        <v>154</v>
      </c>
      <c r="O43" s="46">
        <v>11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323">
        <v>1</v>
      </c>
      <c r="B44" s="324" t="s">
        <v>1703</v>
      </c>
      <c r="C44" s="324" t="s">
        <v>155</v>
      </c>
      <c r="D44" s="23">
        <v>75</v>
      </c>
      <c r="E44" s="322">
        <v>4</v>
      </c>
      <c r="F44" s="25">
        <v>153</v>
      </c>
      <c r="G44" s="26">
        <v>9</v>
      </c>
      <c r="H44" s="40"/>
      <c r="I44" s="44">
        <v>6</v>
      </c>
      <c r="J44" s="45" t="s">
        <v>1704</v>
      </c>
      <c r="K44" s="45" t="s">
        <v>101</v>
      </c>
      <c r="L44" s="23">
        <v>77</v>
      </c>
      <c r="M44" s="322">
        <v>6</v>
      </c>
      <c r="N44" s="23">
        <v>147</v>
      </c>
      <c r="O44" s="46">
        <v>10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323">
        <v>5</v>
      </c>
      <c r="B45" s="45" t="s">
        <v>1705</v>
      </c>
      <c r="C45" s="45" t="s">
        <v>79</v>
      </c>
      <c r="D45" s="23">
        <v>51</v>
      </c>
      <c r="E45" s="322">
        <v>1</v>
      </c>
      <c r="F45" s="23">
        <v>128</v>
      </c>
      <c r="G45" s="46">
        <v>5</v>
      </c>
      <c r="H45" s="40"/>
      <c r="I45" s="323">
        <v>5</v>
      </c>
      <c r="J45" s="45" t="s">
        <v>1706</v>
      </c>
      <c r="K45" s="45" t="s">
        <v>1629</v>
      </c>
      <c r="L45" s="23">
        <v>76</v>
      </c>
      <c r="M45" s="322">
        <v>4</v>
      </c>
      <c r="N45" s="23">
        <v>141</v>
      </c>
      <c r="O45" s="46">
        <v>6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4">
        <v>6</v>
      </c>
      <c r="B46" s="45" t="s">
        <v>1707</v>
      </c>
      <c r="C46" s="45" t="s">
        <v>1175</v>
      </c>
      <c r="D46" s="23">
        <v>73</v>
      </c>
      <c r="E46" s="322">
        <v>3</v>
      </c>
      <c r="F46" s="23">
        <v>140</v>
      </c>
      <c r="G46" s="46">
        <v>4</v>
      </c>
      <c r="H46" s="40"/>
      <c r="I46" s="44">
        <v>2</v>
      </c>
      <c r="J46" s="45" t="s">
        <v>1162</v>
      </c>
      <c r="K46" s="45" t="s">
        <v>1163</v>
      </c>
      <c r="L46" s="23">
        <v>75</v>
      </c>
      <c r="M46" s="322">
        <v>2</v>
      </c>
      <c r="N46" s="23">
        <v>143</v>
      </c>
      <c r="O46" s="46">
        <v>5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7">
        <v>2</v>
      </c>
      <c r="B47" s="48" t="s">
        <v>1708</v>
      </c>
      <c r="C47" s="48" t="s">
        <v>110</v>
      </c>
      <c r="D47" s="32">
        <v>68</v>
      </c>
      <c r="E47" s="326">
        <v>2</v>
      </c>
      <c r="F47" s="32">
        <v>136</v>
      </c>
      <c r="G47" s="49">
        <v>4</v>
      </c>
      <c r="H47" s="40"/>
      <c r="I47" s="325">
        <v>3</v>
      </c>
      <c r="J47" s="48" t="s">
        <v>1709</v>
      </c>
      <c r="K47" s="48" t="s">
        <v>155</v>
      </c>
      <c r="L47" s="32" t="s">
        <v>80</v>
      </c>
      <c r="M47" s="326">
        <v>0</v>
      </c>
      <c r="N47" s="32">
        <v>0</v>
      </c>
      <c r="O47" s="49">
        <v>0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311"/>
      <c r="B49" s="312" t="s">
        <v>986</v>
      </c>
      <c r="C49" s="313" t="s">
        <v>1710</v>
      </c>
      <c r="D49" s="314"/>
      <c r="E49" s="314" t="s">
        <v>1711</v>
      </c>
      <c r="F49" s="315"/>
      <c r="G49" s="3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11">
        <v>1</v>
      </c>
      <c r="B50" s="316" t="s">
        <v>10</v>
      </c>
      <c r="C50" s="316" t="s">
        <v>11</v>
      </c>
      <c r="D50" s="317" t="s">
        <v>12</v>
      </c>
      <c r="E50" s="317" t="s">
        <v>13</v>
      </c>
      <c r="F50" s="317" t="s">
        <v>14</v>
      </c>
      <c r="G50" s="318" t="s">
        <v>15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319">
        <v>1</v>
      </c>
      <c r="B51" s="320" t="s">
        <v>1377</v>
      </c>
      <c r="C51" s="320" t="s">
        <v>65</v>
      </c>
      <c r="D51" s="17">
        <v>82</v>
      </c>
      <c r="E51" s="321">
        <v>8</v>
      </c>
      <c r="F51" s="88">
        <v>159</v>
      </c>
      <c r="G51" s="89">
        <v>15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4">
        <v>2</v>
      </c>
      <c r="B52" s="45" t="s">
        <v>1712</v>
      </c>
      <c r="C52" s="45" t="s">
        <v>155</v>
      </c>
      <c r="D52" s="23">
        <v>80</v>
      </c>
      <c r="E52" s="322">
        <v>7</v>
      </c>
      <c r="F52" s="23">
        <v>158</v>
      </c>
      <c r="G52" s="46">
        <v>15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4">
        <v>4</v>
      </c>
      <c r="B53" s="45" t="s">
        <v>1179</v>
      </c>
      <c r="C53" s="45" t="s">
        <v>586</v>
      </c>
      <c r="D53" s="23">
        <v>78</v>
      </c>
      <c r="E53" s="322">
        <v>5</v>
      </c>
      <c r="F53" s="23">
        <v>152</v>
      </c>
      <c r="G53" s="46">
        <v>11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4">
        <v>8</v>
      </c>
      <c r="B54" s="45" t="s">
        <v>1713</v>
      </c>
      <c r="C54" s="45" t="s">
        <v>586</v>
      </c>
      <c r="D54" s="23">
        <v>79</v>
      </c>
      <c r="E54" s="322">
        <v>6</v>
      </c>
      <c r="F54" s="23">
        <v>146</v>
      </c>
      <c r="G54" s="46">
        <v>9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4">
        <v>6</v>
      </c>
      <c r="B55" s="45" t="s">
        <v>1714</v>
      </c>
      <c r="C55" s="45" t="s">
        <v>484</v>
      </c>
      <c r="D55" s="23">
        <v>68</v>
      </c>
      <c r="E55" s="322">
        <v>4</v>
      </c>
      <c r="F55" s="23">
        <v>138</v>
      </c>
      <c r="G55" s="46">
        <v>8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323">
        <v>7</v>
      </c>
      <c r="B56" s="45" t="s">
        <v>1715</v>
      </c>
      <c r="C56" s="45" t="s">
        <v>155</v>
      </c>
      <c r="D56" s="23">
        <v>64</v>
      </c>
      <c r="E56" s="322">
        <v>3</v>
      </c>
      <c r="F56" s="23">
        <v>136</v>
      </c>
      <c r="G56" s="46">
        <v>8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323">
        <v>5</v>
      </c>
      <c r="B57" s="45" t="s">
        <v>1027</v>
      </c>
      <c r="C57" s="45" t="s">
        <v>498</v>
      </c>
      <c r="D57" s="23" t="s">
        <v>80</v>
      </c>
      <c r="E57" s="322">
        <v>0</v>
      </c>
      <c r="F57" s="23">
        <v>60</v>
      </c>
      <c r="G57" s="46">
        <v>2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325">
        <v>3</v>
      </c>
      <c r="B58" s="48" t="s">
        <v>1716</v>
      </c>
      <c r="C58" s="48" t="s">
        <v>1629</v>
      </c>
      <c r="D58" s="32" t="s">
        <v>80</v>
      </c>
      <c r="E58" s="326">
        <v>0</v>
      </c>
      <c r="F58" s="32">
        <v>0</v>
      </c>
      <c r="G58" s="49">
        <v>0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10" t="s">
        <v>1717</v>
      </c>
      <c r="C60" s="10"/>
      <c r="D60" s="10"/>
      <c r="E60" s="10"/>
      <c r="F60" s="37" t="s">
        <v>167</v>
      </c>
      <c r="G60" s="1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10" t="s">
        <v>168</v>
      </c>
      <c r="C61" s="10"/>
      <c r="D61" s="10"/>
      <c r="E61" s="10"/>
      <c r="F61" s="10"/>
      <c r="G61" s="1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</sheetData>
  <mergeCells count="1">
    <mergeCell ref="J2:O2"/>
  </mergeCells>
  <hyperlinks>
    <hyperlink ref="B2" location="'Index'!A3" tooltip="Go to the Index sheet" display="á" xr:uid="{BD517AF6-1F8A-4F5C-838C-F2A04755A422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AF29-180A-4131-95BA-4C0555ED925B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69" customWidth="1"/>
    <col min="2" max="3" width="20.7109375" style="269" customWidth="1"/>
    <col min="4" max="7" width="5" style="269" customWidth="1"/>
    <col min="8" max="8" width="1.7109375" style="269" customWidth="1"/>
    <col min="9" max="9" width="2.7109375" style="269" customWidth="1"/>
    <col min="10" max="11" width="20.7109375" style="269" customWidth="1"/>
    <col min="12" max="15" width="5" style="269" customWidth="1"/>
    <col min="16" max="16" width="5.140625" style="269" customWidth="1"/>
    <col min="17" max="25" width="12.85546875" style="269"/>
  </cols>
  <sheetData>
    <row r="1" spans="1:25" ht="18" x14ac:dyDescent="0.35">
      <c r="A1" s="256"/>
      <c r="B1" s="257" t="s">
        <v>1591</v>
      </c>
      <c r="C1" s="258"/>
      <c r="D1" s="259"/>
      <c r="E1" s="259"/>
      <c r="F1" s="259" t="s">
        <v>278</v>
      </c>
      <c r="G1" s="259"/>
      <c r="H1" s="259"/>
      <c r="I1" s="260" t="s">
        <v>1592</v>
      </c>
      <c r="J1" s="259"/>
      <c r="K1" s="259"/>
      <c r="L1" s="260">
        <v>12611584</v>
      </c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61"/>
    </row>
    <row r="2" spans="1:25" ht="19.5" customHeight="1" x14ac:dyDescent="0.35">
      <c r="A2" s="262"/>
      <c r="B2" s="327" t="s">
        <v>2</v>
      </c>
      <c r="C2" s="328"/>
      <c r="D2" s="328"/>
      <c r="E2" s="328"/>
      <c r="F2" s="328"/>
      <c r="G2" s="328"/>
      <c r="H2" s="328"/>
      <c r="I2" s="328"/>
      <c r="J2" s="329" t="s">
        <v>3</v>
      </c>
      <c r="K2" s="329"/>
      <c r="L2" s="329"/>
      <c r="M2" s="329"/>
      <c r="N2" s="329"/>
      <c r="O2" s="329"/>
      <c r="P2" s="328"/>
      <c r="Q2" s="328"/>
      <c r="R2" s="328"/>
      <c r="S2" s="328"/>
      <c r="T2" s="328"/>
    </row>
    <row r="3" spans="1:25" ht="15.75" x14ac:dyDescent="0.3">
      <c r="A3" s="311"/>
      <c r="B3" s="312" t="s">
        <v>4</v>
      </c>
      <c r="C3" s="313" t="s">
        <v>1718</v>
      </c>
      <c r="D3" s="314"/>
      <c r="E3" s="314" t="s">
        <v>1719</v>
      </c>
      <c r="F3" s="315"/>
      <c r="G3" s="315"/>
      <c r="H3" s="40"/>
      <c r="I3" s="311"/>
      <c r="J3" s="312" t="s">
        <v>7</v>
      </c>
      <c r="K3" s="313" t="s">
        <v>1720</v>
      </c>
      <c r="L3" s="314"/>
      <c r="M3" s="314" t="s">
        <v>1721</v>
      </c>
      <c r="N3" s="315"/>
      <c r="O3" s="315"/>
      <c r="P3" s="40"/>
      <c r="Q3" s="40"/>
      <c r="R3" s="40"/>
      <c r="S3" s="40"/>
      <c r="T3" s="40"/>
      <c r="U3" s="330"/>
      <c r="V3" s="330"/>
      <c r="W3" s="330"/>
      <c r="X3" s="330"/>
      <c r="Y3" s="330"/>
    </row>
    <row r="4" spans="1:25" ht="15.75" x14ac:dyDescent="0.3">
      <c r="A4" s="11">
        <v>1</v>
      </c>
      <c r="B4" s="316" t="s">
        <v>10</v>
      </c>
      <c r="C4" s="316" t="s">
        <v>11</v>
      </c>
      <c r="D4" s="317" t="s">
        <v>12</v>
      </c>
      <c r="E4" s="317" t="s">
        <v>13</v>
      </c>
      <c r="F4" s="317" t="s">
        <v>14</v>
      </c>
      <c r="G4" s="318" t="s">
        <v>15</v>
      </c>
      <c r="H4" s="40"/>
      <c r="I4" s="11">
        <v>1</v>
      </c>
      <c r="J4" s="316" t="s">
        <v>10</v>
      </c>
      <c r="K4" s="316" t="s">
        <v>11</v>
      </c>
      <c r="L4" s="317" t="s">
        <v>12</v>
      </c>
      <c r="M4" s="317" t="s">
        <v>13</v>
      </c>
      <c r="N4" s="317" t="s">
        <v>14</v>
      </c>
      <c r="O4" s="318" t="s">
        <v>15</v>
      </c>
      <c r="P4" s="40"/>
      <c r="Q4" s="40"/>
      <c r="R4" s="40"/>
      <c r="S4" s="40"/>
      <c r="T4" s="40"/>
      <c r="U4" s="330"/>
      <c r="V4" s="330"/>
      <c r="W4" s="330"/>
      <c r="X4" s="330"/>
      <c r="Y4" s="330"/>
    </row>
    <row r="5" spans="1:25" ht="15.75" x14ac:dyDescent="0.3">
      <c r="A5" s="41">
        <v>2</v>
      </c>
      <c r="B5" s="42" t="s">
        <v>344</v>
      </c>
      <c r="C5" s="42" t="s">
        <v>150</v>
      </c>
      <c r="D5" s="17">
        <v>97</v>
      </c>
      <c r="E5" s="321">
        <v>7</v>
      </c>
      <c r="F5" s="17">
        <v>192</v>
      </c>
      <c r="G5" s="43">
        <v>13</v>
      </c>
      <c r="H5" s="40"/>
      <c r="I5" s="319">
        <v>5</v>
      </c>
      <c r="J5" s="42" t="s">
        <v>1137</v>
      </c>
      <c r="K5" s="42" t="s">
        <v>484</v>
      </c>
      <c r="L5" s="17">
        <v>97</v>
      </c>
      <c r="M5" s="321">
        <v>7</v>
      </c>
      <c r="N5" s="17">
        <v>192</v>
      </c>
      <c r="O5" s="43">
        <v>14</v>
      </c>
      <c r="P5" s="40"/>
      <c r="Q5" s="40"/>
      <c r="R5" s="40"/>
      <c r="S5" s="40"/>
      <c r="T5" s="40"/>
      <c r="U5" s="330"/>
      <c r="V5" s="330"/>
      <c r="W5" s="330"/>
      <c r="X5" s="330"/>
      <c r="Y5" s="330"/>
    </row>
    <row r="6" spans="1:25" ht="15.75" x14ac:dyDescent="0.3">
      <c r="A6" s="323">
        <v>7</v>
      </c>
      <c r="B6" s="45" t="s">
        <v>56</v>
      </c>
      <c r="C6" s="45" t="s">
        <v>45</v>
      </c>
      <c r="D6" s="23">
        <v>97</v>
      </c>
      <c r="E6" s="331">
        <v>7</v>
      </c>
      <c r="F6" s="23">
        <v>190</v>
      </c>
      <c r="G6" s="46">
        <v>12</v>
      </c>
      <c r="H6" s="40"/>
      <c r="I6" s="323">
        <v>1</v>
      </c>
      <c r="J6" s="324" t="s">
        <v>1622</v>
      </c>
      <c r="K6" s="324" t="s">
        <v>498</v>
      </c>
      <c r="L6" s="331">
        <v>93</v>
      </c>
      <c r="M6" s="331">
        <v>6</v>
      </c>
      <c r="N6" s="25">
        <v>186</v>
      </c>
      <c r="O6" s="26">
        <v>12</v>
      </c>
      <c r="P6" s="40"/>
      <c r="Q6" s="40"/>
      <c r="R6" s="40"/>
      <c r="S6" s="40"/>
      <c r="T6" s="40"/>
      <c r="U6" s="330"/>
      <c r="V6" s="330"/>
      <c r="W6" s="330"/>
      <c r="X6" s="330"/>
      <c r="Y6" s="330"/>
    </row>
    <row r="7" spans="1:25" ht="15.75" customHeight="1" x14ac:dyDescent="0.3">
      <c r="A7" s="323">
        <v>1</v>
      </c>
      <c r="B7" s="324" t="s">
        <v>507</v>
      </c>
      <c r="C7" s="324" t="s">
        <v>484</v>
      </c>
      <c r="D7" s="331">
        <v>91</v>
      </c>
      <c r="E7" s="331">
        <v>3</v>
      </c>
      <c r="F7" s="25">
        <v>187</v>
      </c>
      <c r="G7" s="26">
        <v>10</v>
      </c>
      <c r="H7" s="40"/>
      <c r="I7" s="44">
        <v>6</v>
      </c>
      <c r="J7" s="45" t="s">
        <v>188</v>
      </c>
      <c r="K7" s="45" t="s">
        <v>150</v>
      </c>
      <c r="L7" s="23">
        <v>93</v>
      </c>
      <c r="M7" s="331">
        <v>6</v>
      </c>
      <c r="N7" s="23">
        <v>181</v>
      </c>
      <c r="O7" s="46">
        <v>11</v>
      </c>
      <c r="P7" s="40"/>
      <c r="Q7" s="40"/>
      <c r="R7" s="40"/>
      <c r="S7" s="40"/>
      <c r="T7" s="40"/>
      <c r="U7" s="330"/>
      <c r="V7" s="330"/>
      <c r="W7" s="330"/>
      <c r="X7" s="330"/>
      <c r="Y7" s="330"/>
    </row>
    <row r="8" spans="1:25" ht="15.75" customHeight="1" x14ac:dyDescent="0.3">
      <c r="A8" s="44">
        <v>4</v>
      </c>
      <c r="B8" s="45" t="s">
        <v>1199</v>
      </c>
      <c r="C8" s="45" t="s">
        <v>535</v>
      </c>
      <c r="D8" s="23">
        <v>94</v>
      </c>
      <c r="E8" s="331">
        <v>5</v>
      </c>
      <c r="F8" s="23">
        <v>187</v>
      </c>
      <c r="G8" s="46">
        <v>10</v>
      </c>
      <c r="H8" s="40"/>
      <c r="I8" s="44">
        <v>4</v>
      </c>
      <c r="J8" s="45" t="s">
        <v>234</v>
      </c>
      <c r="K8" s="45" t="s">
        <v>150</v>
      </c>
      <c r="L8" s="23">
        <v>86</v>
      </c>
      <c r="M8" s="331">
        <v>3</v>
      </c>
      <c r="N8" s="23">
        <v>173</v>
      </c>
      <c r="O8" s="46">
        <v>6</v>
      </c>
      <c r="P8" s="40"/>
      <c r="Q8" s="40"/>
      <c r="R8" s="40"/>
      <c r="S8" s="40"/>
      <c r="T8" s="40"/>
      <c r="U8" s="330"/>
      <c r="V8" s="330"/>
      <c r="W8" s="330"/>
      <c r="X8" s="330"/>
      <c r="Y8" s="330"/>
    </row>
    <row r="9" spans="1:25" ht="15.75" x14ac:dyDescent="0.3">
      <c r="A9" s="323">
        <v>5</v>
      </c>
      <c r="B9" s="45" t="s">
        <v>1196</v>
      </c>
      <c r="C9" s="45" t="s">
        <v>535</v>
      </c>
      <c r="D9" s="23">
        <v>93</v>
      </c>
      <c r="E9" s="331">
        <v>4</v>
      </c>
      <c r="F9" s="23">
        <v>184</v>
      </c>
      <c r="G9" s="46">
        <v>6</v>
      </c>
      <c r="H9" s="40"/>
      <c r="I9" s="323">
        <v>7</v>
      </c>
      <c r="J9" s="45" t="s">
        <v>44</v>
      </c>
      <c r="K9" s="45" t="s">
        <v>45</v>
      </c>
      <c r="L9" s="23">
        <v>85</v>
      </c>
      <c r="M9" s="331">
        <v>1</v>
      </c>
      <c r="N9" s="23">
        <v>173</v>
      </c>
      <c r="O9" s="46">
        <v>6</v>
      </c>
      <c r="P9" s="40"/>
      <c r="Q9" s="40"/>
      <c r="R9" s="40"/>
      <c r="S9" s="40"/>
      <c r="T9" s="40"/>
      <c r="U9" s="330"/>
      <c r="V9" s="330"/>
      <c r="W9" s="330"/>
      <c r="X9" s="330"/>
      <c r="Y9" s="330"/>
    </row>
    <row r="10" spans="1:25" ht="15.75" x14ac:dyDescent="0.3">
      <c r="A10" s="44">
        <v>6</v>
      </c>
      <c r="B10" s="45" t="s">
        <v>154</v>
      </c>
      <c r="C10" s="45" t="s">
        <v>155</v>
      </c>
      <c r="D10" s="23">
        <v>85</v>
      </c>
      <c r="E10" s="331">
        <v>1</v>
      </c>
      <c r="F10" s="23">
        <v>177</v>
      </c>
      <c r="G10" s="46">
        <v>4</v>
      </c>
      <c r="H10" s="40"/>
      <c r="I10" s="44">
        <v>2</v>
      </c>
      <c r="J10" s="45" t="s">
        <v>1628</v>
      </c>
      <c r="K10" s="45" t="s">
        <v>1629</v>
      </c>
      <c r="L10" s="23">
        <v>87</v>
      </c>
      <c r="M10" s="331">
        <v>4</v>
      </c>
      <c r="N10" s="23">
        <v>171</v>
      </c>
      <c r="O10" s="46">
        <v>5</v>
      </c>
      <c r="P10" s="40"/>
      <c r="Q10" s="40"/>
      <c r="R10" s="40"/>
      <c r="S10" s="40"/>
      <c r="T10" s="40"/>
      <c r="U10" s="330"/>
      <c r="V10" s="330"/>
      <c r="W10" s="330"/>
      <c r="X10" s="330"/>
      <c r="Y10" s="330"/>
    </row>
    <row r="11" spans="1:25" ht="15.75" x14ac:dyDescent="0.3">
      <c r="A11" s="325">
        <v>3</v>
      </c>
      <c r="B11" s="48" t="s">
        <v>685</v>
      </c>
      <c r="C11" s="48" t="s">
        <v>38</v>
      </c>
      <c r="D11" s="32">
        <v>88</v>
      </c>
      <c r="E11" s="332">
        <v>2</v>
      </c>
      <c r="F11" s="32">
        <v>176</v>
      </c>
      <c r="G11" s="49">
        <v>3</v>
      </c>
      <c r="H11" s="40"/>
      <c r="I11" s="325">
        <v>3</v>
      </c>
      <c r="J11" s="48" t="s">
        <v>1216</v>
      </c>
      <c r="K11" s="48" t="s">
        <v>535</v>
      </c>
      <c r="L11" s="32">
        <v>86</v>
      </c>
      <c r="M11" s="332">
        <v>3</v>
      </c>
      <c r="N11" s="32">
        <v>171</v>
      </c>
      <c r="O11" s="49">
        <v>5</v>
      </c>
      <c r="P11" s="40"/>
      <c r="Q11" s="40"/>
      <c r="R11" s="40"/>
      <c r="S11" s="40"/>
      <c r="T11" s="40"/>
      <c r="U11" s="330"/>
      <c r="V11" s="330"/>
      <c r="W11" s="330"/>
      <c r="X11" s="330"/>
      <c r="Y11" s="330"/>
    </row>
    <row r="12" spans="1:25" ht="15.75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330"/>
      <c r="V12" s="330"/>
      <c r="W12" s="330"/>
      <c r="X12" s="330"/>
      <c r="Y12" s="330"/>
    </row>
    <row r="13" spans="1:25" ht="15.75" x14ac:dyDescent="0.3">
      <c r="A13" s="311"/>
      <c r="B13" s="312" t="s">
        <v>46</v>
      </c>
      <c r="C13" s="313" t="s">
        <v>1722</v>
      </c>
      <c r="D13" s="314"/>
      <c r="E13" s="314" t="s">
        <v>1723</v>
      </c>
      <c r="F13" s="315"/>
      <c r="G13" s="315"/>
      <c r="H13" s="40"/>
      <c r="I13" s="311"/>
      <c r="J13" s="312" t="s">
        <v>49</v>
      </c>
      <c r="K13" s="313" t="s">
        <v>1724</v>
      </c>
      <c r="L13" s="314"/>
      <c r="M13" s="314" t="s">
        <v>1725</v>
      </c>
      <c r="N13" s="315"/>
      <c r="O13" s="315"/>
      <c r="P13" s="40"/>
      <c r="Q13" s="40"/>
      <c r="R13" s="40"/>
      <c r="S13" s="40"/>
      <c r="T13" s="40"/>
      <c r="U13" s="330"/>
      <c r="V13" s="330"/>
      <c r="W13" s="330"/>
      <c r="X13" s="330"/>
      <c r="Y13" s="330"/>
    </row>
    <row r="14" spans="1:25" ht="15.75" x14ac:dyDescent="0.3">
      <c r="A14" s="11">
        <v>1</v>
      </c>
      <c r="B14" s="316" t="s">
        <v>10</v>
      </c>
      <c r="C14" s="316" t="s">
        <v>11</v>
      </c>
      <c r="D14" s="317" t="s">
        <v>12</v>
      </c>
      <c r="E14" s="317" t="s">
        <v>13</v>
      </c>
      <c r="F14" s="317" t="s">
        <v>14</v>
      </c>
      <c r="G14" s="318" t="s">
        <v>15</v>
      </c>
      <c r="H14" s="40"/>
      <c r="I14" s="11">
        <v>1</v>
      </c>
      <c r="J14" s="316" t="s">
        <v>10</v>
      </c>
      <c r="K14" s="316" t="s">
        <v>11</v>
      </c>
      <c r="L14" s="317" t="s">
        <v>12</v>
      </c>
      <c r="M14" s="317" t="s">
        <v>13</v>
      </c>
      <c r="N14" s="317" t="s">
        <v>14</v>
      </c>
      <c r="O14" s="318" t="s">
        <v>15</v>
      </c>
      <c r="P14" s="40"/>
      <c r="Q14" s="40"/>
      <c r="R14" s="40"/>
      <c r="S14" s="40"/>
      <c r="T14" s="40"/>
      <c r="U14" s="330"/>
      <c r="V14" s="330"/>
      <c r="W14" s="330"/>
      <c r="X14" s="330"/>
      <c r="Y14" s="330"/>
    </row>
    <row r="15" spans="1:25" ht="15.75" x14ac:dyDescent="0.3">
      <c r="A15" s="41">
        <v>2</v>
      </c>
      <c r="B15" s="42" t="s">
        <v>737</v>
      </c>
      <c r="C15" s="42" t="s">
        <v>738</v>
      </c>
      <c r="D15" s="17">
        <v>89</v>
      </c>
      <c r="E15" s="321">
        <v>6</v>
      </c>
      <c r="F15" s="17">
        <v>178</v>
      </c>
      <c r="G15" s="43">
        <v>13</v>
      </c>
      <c r="H15" s="40"/>
      <c r="I15" s="41">
        <v>2</v>
      </c>
      <c r="J15" s="42" t="s">
        <v>1656</v>
      </c>
      <c r="K15" s="42" t="s">
        <v>155</v>
      </c>
      <c r="L15" s="17">
        <v>90</v>
      </c>
      <c r="M15" s="321">
        <v>7</v>
      </c>
      <c r="N15" s="17">
        <v>175</v>
      </c>
      <c r="O15" s="43">
        <v>14</v>
      </c>
      <c r="P15" s="40"/>
      <c r="Q15" s="40"/>
      <c r="R15" s="40"/>
      <c r="S15" s="40"/>
      <c r="T15" s="40"/>
      <c r="U15" s="330"/>
      <c r="V15" s="330"/>
      <c r="W15" s="330"/>
      <c r="X15" s="330"/>
      <c r="Y15" s="330"/>
    </row>
    <row r="16" spans="1:25" ht="15.75" x14ac:dyDescent="0.3">
      <c r="A16" s="44">
        <v>4</v>
      </c>
      <c r="B16" s="45" t="s">
        <v>149</v>
      </c>
      <c r="C16" s="45" t="s">
        <v>150</v>
      </c>
      <c r="D16" s="23">
        <v>86</v>
      </c>
      <c r="E16" s="331">
        <v>5</v>
      </c>
      <c r="F16" s="23">
        <v>170</v>
      </c>
      <c r="G16" s="46">
        <v>9</v>
      </c>
      <c r="H16" s="40"/>
      <c r="I16" s="44">
        <v>4</v>
      </c>
      <c r="J16" s="45" t="s">
        <v>518</v>
      </c>
      <c r="K16" s="45" t="s">
        <v>108</v>
      </c>
      <c r="L16" s="23">
        <v>85</v>
      </c>
      <c r="M16" s="331">
        <v>4</v>
      </c>
      <c r="N16" s="23">
        <v>167</v>
      </c>
      <c r="O16" s="46">
        <v>9</v>
      </c>
      <c r="P16" s="40"/>
      <c r="Q16" s="40"/>
      <c r="R16" s="40"/>
      <c r="S16" s="40"/>
      <c r="T16" s="40"/>
      <c r="U16" s="330"/>
      <c r="V16" s="330"/>
      <c r="W16" s="330"/>
      <c r="X16" s="330"/>
      <c r="Y16" s="330"/>
    </row>
    <row r="17" spans="1:25" ht="15.75" x14ac:dyDescent="0.3">
      <c r="A17" s="44">
        <v>6</v>
      </c>
      <c r="B17" s="45" t="s">
        <v>1215</v>
      </c>
      <c r="C17" s="45" t="s">
        <v>498</v>
      </c>
      <c r="D17" s="23">
        <v>91</v>
      </c>
      <c r="E17" s="331">
        <v>7</v>
      </c>
      <c r="F17" s="23">
        <v>170</v>
      </c>
      <c r="G17" s="46">
        <v>8</v>
      </c>
      <c r="H17" s="40"/>
      <c r="I17" s="44">
        <v>6</v>
      </c>
      <c r="J17" s="45" t="s">
        <v>1671</v>
      </c>
      <c r="K17" s="45" t="s">
        <v>155</v>
      </c>
      <c r="L17" s="23">
        <v>83</v>
      </c>
      <c r="M17" s="331">
        <v>3</v>
      </c>
      <c r="N17" s="23">
        <v>167</v>
      </c>
      <c r="O17" s="46">
        <v>9</v>
      </c>
      <c r="P17" s="40"/>
      <c r="Q17" s="40"/>
      <c r="R17" s="40"/>
      <c r="S17" s="40"/>
      <c r="T17" s="40"/>
      <c r="U17" s="330"/>
      <c r="V17" s="330"/>
      <c r="W17" s="330"/>
      <c r="X17" s="330"/>
      <c r="Y17" s="330"/>
    </row>
    <row r="18" spans="1:25" ht="15.75" x14ac:dyDescent="0.3">
      <c r="A18" s="323">
        <v>7</v>
      </c>
      <c r="B18" s="45" t="s">
        <v>974</v>
      </c>
      <c r="C18" s="45" t="s">
        <v>53</v>
      </c>
      <c r="D18" s="23">
        <v>84</v>
      </c>
      <c r="E18" s="331">
        <v>4</v>
      </c>
      <c r="F18" s="23">
        <v>168</v>
      </c>
      <c r="G18" s="46">
        <v>8</v>
      </c>
      <c r="H18" s="40"/>
      <c r="I18" s="323">
        <v>3</v>
      </c>
      <c r="J18" s="45" t="s">
        <v>1375</v>
      </c>
      <c r="K18" s="45" t="s">
        <v>65</v>
      </c>
      <c r="L18" s="23">
        <v>86</v>
      </c>
      <c r="M18" s="331">
        <v>5</v>
      </c>
      <c r="N18" s="23">
        <v>166</v>
      </c>
      <c r="O18" s="46">
        <v>8</v>
      </c>
      <c r="P18" s="40"/>
      <c r="Q18" s="40"/>
      <c r="R18" s="40"/>
      <c r="S18" s="40"/>
      <c r="T18" s="40"/>
      <c r="U18" s="330"/>
      <c r="V18" s="330"/>
      <c r="W18" s="330"/>
      <c r="X18" s="330"/>
      <c r="Y18" s="330"/>
    </row>
    <row r="19" spans="1:25" ht="15.75" x14ac:dyDescent="0.3">
      <c r="A19" s="323">
        <v>3</v>
      </c>
      <c r="B19" s="45" t="s">
        <v>1337</v>
      </c>
      <c r="C19" s="45" t="s">
        <v>155</v>
      </c>
      <c r="D19" s="23">
        <v>81</v>
      </c>
      <c r="E19" s="331">
        <v>3</v>
      </c>
      <c r="F19" s="23">
        <v>166</v>
      </c>
      <c r="G19" s="46">
        <v>8</v>
      </c>
      <c r="H19" s="40"/>
      <c r="I19" s="323">
        <v>1</v>
      </c>
      <c r="J19" s="324" t="s">
        <v>1660</v>
      </c>
      <c r="K19" s="324" t="s">
        <v>108</v>
      </c>
      <c r="L19" s="331">
        <v>88</v>
      </c>
      <c r="M19" s="331">
        <v>6</v>
      </c>
      <c r="N19" s="25">
        <v>167</v>
      </c>
      <c r="O19" s="26">
        <v>7</v>
      </c>
      <c r="P19" s="40"/>
      <c r="Q19" s="40"/>
      <c r="R19" s="40"/>
      <c r="S19" s="40"/>
      <c r="T19" s="40"/>
      <c r="U19" s="330"/>
      <c r="V19" s="330"/>
      <c r="W19" s="330"/>
      <c r="X19" s="330"/>
      <c r="Y19" s="330"/>
    </row>
    <row r="20" spans="1:25" ht="15.75" x14ac:dyDescent="0.3">
      <c r="A20" s="323">
        <v>1</v>
      </c>
      <c r="B20" s="324" t="s">
        <v>1025</v>
      </c>
      <c r="C20" s="324" t="s">
        <v>484</v>
      </c>
      <c r="D20" s="331">
        <v>72</v>
      </c>
      <c r="E20" s="331">
        <v>1</v>
      </c>
      <c r="F20" s="25">
        <v>158</v>
      </c>
      <c r="G20" s="26">
        <v>7</v>
      </c>
      <c r="H20" s="40"/>
      <c r="I20" s="323">
        <v>7</v>
      </c>
      <c r="J20" s="45" t="s">
        <v>1675</v>
      </c>
      <c r="K20" s="45" t="s">
        <v>1629</v>
      </c>
      <c r="L20" s="23">
        <v>83</v>
      </c>
      <c r="M20" s="331">
        <v>3</v>
      </c>
      <c r="N20" s="23">
        <v>164</v>
      </c>
      <c r="O20" s="46">
        <v>7</v>
      </c>
      <c r="P20" s="40"/>
      <c r="Q20" s="40"/>
      <c r="R20" s="40"/>
      <c r="S20" s="40"/>
      <c r="T20" s="40"/>
      <c r="U20" s="330"/>
      <c r="V20" s="330"/>
      <c r="W20" s="330"/>
      <c r="X20" s="330"/>
      <c r="Y20" s="330"/>
    </row>
    <row r="21" spans="1:25" ht="15.75" x14ac:dyDescent="0.3">
      <c r="A21" s="325">
        <v>5</v>
      </c>
      <c r="B21" s="48" t="s">
        <v>1662</v>
      </c>
      <c r="C21" s="48" t="s">
        <v>484</v>
      </c>
      <c r="D21" s="32">
        <v>77</v>
      </c>
      <c r="E21" s="332">
        <v>2</v>
      </c>
      <c r="F21" s="32">
        <v>161</v>
      </c>
      <c r="G21" s="49">
        <v>6</v>
      </c>
      <c r="H21" s="40"/>
      <c r="I21" s="325">
        <v>5</v>
      </c>
      <c r="J21" s="48" t="s">
        <v>245</v>
      </c>
      <c r="K21" s="48" t="s">
        <v>150</v>
      </c>
      <c r="L21" s="32">
        <v>79</v>
      </c>
      <c r="M21" s="332">
        <v>1</v>
      </c>
      <c r="N21" s="32">
        <v>159</v>
      </c>
      <c r="O21" s="49">
        <v>4</v>
      </c>
      <c r="P21" s="40"/>
      <c r="Q21" s="40"/>
      <c r="R21" s="40"/>
      <c r="S21" s="40"/>
      <c r="T21" s="40"/>
      <c r="U21" s="330"/>
      <c r="V21" s="330"/>
      <c r="W21" s="330"/>
      <c r="X21" s="330"/>
      <c r="Y21" s="330"/>
    </row>
    <row r="22" spans="1:25" ht="15.75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330"/>
      <c r="V22" s="330"/>
      <c r="W22" s="330"/>
      <c r="X22" s="330"/>
      <c r="Y22" s="330"/>
    </row>
    <row r="23" spans="1:25" ht="15.75" x14ac:dyDescent="0.3">
      <c r="A23" s="311"/>
      <c r="B23" s="312" t="s">
        <v>82</v>
      </c>
      <c r="C23" s="313" t="s">
        <v>1726</v>
      </c>
      <c r="D23" s="314"/>
      <c r="E23" s="314" t="s">
        <v>1727</v>
      </c>
      <c r="F23" s="315"/>
      <c r="G23" s="315"/>
      <c r="H23" s="40"/>
      <c r="I23" s="311"/>
      <c r="J23" s="312" t="s">
        <v>85</v>
      </c>
      <c r="K23" s="313" t="s">
        <v>1728</v>
      </c>
      <c r="L23" s="314"/>
      <c r="M23" s="314" t="s">
        <v>1729</v>
      </c>
      <c r="N23" s="315"/>
      <c r="O23" s="315"/>
      <c r="P23" s="40"/>
      <c r="Q23" s="40"/>
      <c r="R23" s="40"/>
      <c r="S23" s="40"/>
      <c r="T23" s="40"/>
      <c r="U23" s="330"/>
      <c r="V23" s="330"/>
      <c r="W23" s="330"/>
      <c r="X23" s="330"/>
      <c r="Y23" s="330"/>
    </row>
    <row r="24" spans="1:25" ht="15.75" x14ac:dyDescent="0.3">
      <c r="A24" s="11">
        <v>1</v>
      </c>
      <c r="B24" s="316" t="s">
        <v>10</v>
      </c>
      <c r="C24" s="316" t="s">
        <v>11</v>
      </c>
      <c r="D24" s="317" t="s">
        <v>12</v>
      </c>
      <c r="E24" s="317" t="s">
        <v>13</v>
      </c>
      <c r="F24" s="317" t="s">
        <v>14</v>
      </c>
      <c r="G24" s="318" t="s">
        <v>15</v>
      </c>
      <c r="H24" s="40"/>
      <c r="I24" s="11">
        <v>1</v>
      </c>
      <c r="J24" s="316" t="s">
        <v>10</v>
      </c>
      <c r="K24" s="316" t="s">
        <v>11</v>
      </c>
      <c r="L24" s="317" t="s">
        <v>12</v>
      </c>
      <c r="M24" s="317" t="s">
        <v>13</v>
      </c>
      <c r="N24" s="317" t="s">
        <v>14</v>
      </c>
      <c r="O24" s="318" t="s">
        <v>15</v>
      </c>
      <c r="P24" s="40"/>
      <c r="Q24" s="40"/>
      <c r="R24" s="40"/>
      <c r="S24" s="40"/>
      <c r="T24" s="40"/>
      <c r="U24" s="330"/>
      <c r="V24" s="330"/>
      <c r="W24" s="330"/>
      <c r="X24" s="330"/>
      <c r="Y24" s="330"/>
    </row>
    <row r="25" spans="1:25" ht="15.75" x14ac:dyDescent="0.3">
      <c r="A25" s="319">
        <v>1</v>
      </c>
      <c r="B25" s="320" t="s">
        <v>511</v>
      </c>
      <c r="C25" s="320" t="s">
        <v>487</v>
      </c>
      <c r="D25" s="321">
        <v>82</v>
      </c>
      <c r="E25" s="321">
        <v>5</v>
      </c>
      <c r="F25" s="88">
        <v>163</v>
      </c>
      <c r="G25" s="89">
        <v>12</v>
      </c>
      <c r="H25" s="40"/>
      <c r="I25" s="319">
        <v>3</v>
      </c>
      <c r="J25" s="42" t="s">
        <v>1712</v>
      </c>
      <c r="K25" s="42" t="s">
        <v>155</v>
      </c>
      <c r="L25" s="17">
        <v>80</v>
      </c>
      <c r="M25" s="321">
        <v>6</v>
      </c>
      <c r="N25" s="17">
        <v>158</v>
      </c>
      <c r="O25" s="43">
        <v>13</v>
      </c>
      <c r="P25" s="40"/>
      <c r="Q25" s="40"/>
      <c r="R25" s="40"/>
      <c r="S25" s="40"/>
      <c r="T25" s="40"/>
      <c r="U25" s="330"/>
      <c r="V25" s="330"/>
      <c r="W25" s="330"/>
      <c r="X25" s="330"/>
      <c r="Y25" s="330"/>
    </row>
    <row r="26" spans="1:25" ht="15.75" x14ac:dyDescent="0.3">
      <c r="A26" s="323">
        <v>7</v>
      </c>
      <c r="B26" s="45" t="s">
        <v>202</v>
      </c>
      <c r="C26" s="45" t="s">
        <v>53</v>
      </c>
      <c r="D26" s="23">
        <v>87</v>
      </c>
      <c r="E26" s="331">
        <v>6</v>
      </c>
      <c r="F26" s="23">
        <v>163</v>
      </c>
      <c r="G26" s="46">
        <v>10</v>
      </c>
      <c r="H26" s="40"/>
      <c r="I26" s="323">
        <v>1</v>
      </c>
      <c r="J26" s="324" t="s">
        <v>1377</v>
      </c>
      <c r="K26" s="324" t="s">
        <v>65</v>
      </c>
      <c r="L26" s="331">
        <v>82</v>
      </c>
      <c r="M26" s="331">
        <v>7</v>
      </c>
      <c r="N26" s="25">
        <v>159</v>
      </c>
      <c r="O26" s="26">
        <v>12</v>
      </c>
      <c r="P26" s="40"/>
      <c r="Q26" s="40"/>
      <c r="R26" s="40"/>
      <c r="S26" s="40"/>
      <c r="T26" s="40"/>
      <c r="U26" s="330"/>
      <c r="V26" s="330"/>
      <c r="W26" s="330"/>
      <c r="X26" s="330"/>
      <c r="Y26" s="330"/>
    </row>
    <row r="27" spans="1:25" ht="15.75" x14ac:dyDescent="0.3">
      <c r="A27" s="323">
        <v>5</v>
      </c>
      <c r="B27" s="45" t="s">
        <v>1730</v>
      </c>
      <c r="C27" s="45" t="s">
        <v>155</v>
      </c>
      <c r="D27" s="23">
        <v>88</v>
      </c>
      <c r="E27" s="331">
        <v>7</v>
      </c>
      <c r="F27" s="23">
        <v>162</v>
      </c>
      <c r="G27" s="46">
        <v>10</v>
      </c>
      <c r="H27" s="40"/>
      <c r="I27" s="44">
        <v>2</v>
      </c>
      <c r="J27" s="45" t="s">
        <v>1703</v>
      </c>
      <c r="K27" s="45" t="s">
        <v>155</v>
      </c>
      <c r="L27" s="23">
        <v>75</v>
      </c>
      <c r="M27" s="331">
        <v>4</v>
      </c>
      <c r="N27" s="23">
        <v>153</v>
      </c>
      <c r="O27" s="46">
        <v>11</v>
      </c>
      <c r="P27" s="40"/>
      <c r="Q27" s="40"/>
      <c r="R27" s="40"/>
      <c r="S27" s="40"/>
      <c r="T27" s="40"/>
      <c r="U27" s="330"/>
      <c r="V27" s="330"/>
      <c r="W27" s="330"/>
      <c r="X27" s="330"/>
      <c r="Y27" s="330"/>
    </row>
    <row r="28" spans="1:25" ht="15.75" x14ac:dyDescent="0.3">
      <c r="A28" s="44">
        <v>4</v>
      </c>
      <c r="B28" s="45" t="s">
        <v>160</v>
      </c>
      <c r="C28" s="45" t="s">
        <v>161</v>
      </c>
      <c r="D28" s="23">
        <v>78</v>
      </c>
      <c r="E28" s="331">
        <v>4</v>
      </c>
      <c r="F28" s="23">
        <v>156</v>
      </c>
      <c r="G28" s="46">
        <v>10</v>
      </c>
      <c r="H28" s="40"/>
      <c r="I28" s="323">
        <v>5</v>
      </c>
      <c r="J28" s="45" t="s">
        <v>1704</v>
      </c>
      <c r="K28" s="45" t="s">
        <v>101</v>
      </c>
      <c r="L28" s="23">
        <v>77</v>
      </c>
      <c r="M28" s="331">
        <v>5</v>
      </c>
      <c r="N28" s="23">
        <v>147</v>
      </c>
      <c r="O28" s="46">
        <v>8</v>
      </c>
      <c r="P28" s="40"/>
      <c r="Q28" s="40"/>
      <c r="R28" s="40"/>
      <c r="S28" s="40"/>
      <c r="T28" s="40"/>
      <c r="U28" s="330"/>
      <c r="V28" s="330"/>
      <c r="W28" s="330"/>
      <c r="X28" s="330"/>
      <c r="Y28" s="330"/>
    </row>
    <row r="29" spans="1:25" ht="15.75" x14ac:dyDescent="0.3">
      <c r="A29" s="44">
        <v>6</v>
      </c>
      <c r="B29" s="45" t="s">
        <v>1051</v>
      </c>
      <c r="C29" s="45" t="s">
        <v>484</v>
      </c>
      <c r="D29" s="23">
        <v>74</v>
      </c>
      <c r="E29" s="331">
        <v>2</v>
      </c>
      <c r="F29" s="23">
        <v>152</v>
      </c>
      <c r="G29" s="46">
        <v>8</v>
      </c>
      <c r="H29" s="40"/>
      <c r="I29" s="44">
        <v>6</v>
      </c>
      <c r="J29" s="45" t="s">
        <v>1714</v>
      </c>
      <c r="K29" s="45" t="s">
        <v>484</v>
      </c>
      <c r="L29" s="23">
        <v>68</v>
      </c>
      <c r="M29" s="331">
        <v>3</v>
      </c>
      <c r="N29" s="23">
        <v>138</v>
      </c>
      <c r="O29" s="46">
        <v>6</v>
      </c>
      <c r="P29" s="40"/>
      <c r="Q29" s="40"/>
      <c r="R29" s="40"/>
      <c r="S29" s="40"/>
      <c r="T29" s="40"/>
      <c r="U29" s="330"/>
      <c r="V29" s="330"/>
      <c r="W29" s="330"/>
      <c r="X29" s="330"/>
      <c r="Y29" s="330"/>
    </row>
    <row r="30" spans="1:25" ht="15.75" x14ac:dyDescent="0.3">
      <c r="A30" s="323">
        <v>3</v>
      </c>
      <c r="B30" s="45" t="s">
        <v>1690</v>
      </c>
      <c r="C30" s="45" t="s">
        <v>108</v>
      </c>
      <c r="D30" s="23">
        <v>78</v>
      </c>
      <c r="E30" s="331">
        <v>4</v>
      </c>
      <c r="F30" s="23">
        <v>149</v>
      </c>
      <c r="G30" s="46">
        <v>6</v>
      </c>
      <c r="H30" s="40"/>
      <c r="I30" s="323">
        <v>7</v>
      </c>
      <c r="J30" s="45" t="s">
        <v>1715</v>
      </c>
      <c r="K30" s="45" t="s">
        <v>155</v>
      </c>
      <c r="L30" s="23">
        <v>64</v>
      </c>
      <c r="M30" s="331">
        <v>2</v>
      </c>
      <c r="N30" s="23">
        <v>136</v>
      </c>
      <c r="O30" s="46">
        <v>6</v>
      </c>
      <c r="P30" s="40"/>
      <c r="Q30" s="40"/>
      <c r="R30" s="40"/>
      <c r="S30" s="40"/>
      <c r="T30" s="40"/>
      <c r="U30" s="330"/>
      <c r="V30" s="330"/>
      <c r="W30" s="330"/>
      <c r="X30" s="330"/>
      <c r="Y30" s="330"/>
    </row>
    <row r="31" spans="1:25" ht="15.75" x14ac:dyDescent="0.3">
      <c r="A31" s="47">
        <v>2</v>
      </c>
      <c r="B31" s="48" t="s">
        <v>1692</v>
      </c>
      <c r="C31" s="48" t="s">
        <v>108</v>
      </c>
      <c r="D31" s="32">
        <v>72</v>
      </c>
      <c r="E31" s="332">
        <v>1</v>
      </c>
      <c r="F31" s="32">
        <v>142</v>
      </c>
      <c r="G31" s="49">
        <v>2</v>
      </c>
      <c r="H31" s="40"/>
      <c r="I31" s="47">
        <v>4</v>
      </c>
      <c r="J31" s="48" t="s">
        <v>1027</v>
      </c>
      <c r="K31" s="48" t="s">
        <v>498</v>
      </c>
      <c r="L31" s="32" t="s">
        <v>80</v>
      </c>
      <c r="M31" s="332">
        <v>0</v>
      </c>
      <c r="N31" s="32">
        <v>60</v>
      </c>
      <c r="O31" s="49">
        <v>1</v>
      </c>
      <c r="P31" s="40"/>
      <c r="Q31" s="40"/>
      <c r="R31" s="40"/>
      <c r="S31" s="40"/>
      <c r="T31" s="40"/>
      <c r="U31" s="330"/>
      <c r="V31" s="330"/>
      <c r="W31" s="330"/>
      <c r="X31" s="330"/>
      <c r="Y31" s="330"/>
    </row>
    <row r="32" spans="1:25" ht="15.7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330"/>
      <c r="V32" s="330"/>
      <c r="W32" s="330"/>
      <c r="X32" s="330"/>
      <c r="Y32" s="330"/>
    </row>
    <row r="33" spans="1:25" ht="15.75" x14ac:dyDescent="0.3">
      <c r="A33" s="40"/>
      <c r="B33" s="10" t="s">
        <v>277</v>
      </c>
      <c r="C33" s="10"/>
      <c r="D33" s="10"/>
      <c r="E33" s="10"/>
      <c r="F33" s="37" t="s">
        <v>167</v>
      </c>
      <c r="G33" s="1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330"/>
      <c r="V33" s="330"/>
      <c r="W33" s="330"/>
      <c r="X33" s="330"/>
      <c r="Y33" s="330"/>
    </row>
    <row r="34" spans="1:25" ht="15.75" x14ac:dyDescent="0.3">
      <c r="A34" s="40"/>
      <c r="B34" s="10" t="s">
        <v>168</v>
      </c>
      <c r="C34" s="10"/>
      <c r="D34" s="10"/>
      <c r="E34" s="10"/>
      <c r="F34" s="10"/>
      <c r="G34" s="1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330"/>
      <c r="V34" s="330"/>
      <c r="W34" s="330"/>
      <c r="X34" s="330"/>
      <c r="Y34" s="330"/>
    </row>
    <row r="35" spans="1:25" ht="15.7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330"/>
      <c r="V35" s="330"/>
      <c r="W35" s="330"/>
      <c r="X35" s="330"/>
      <c r="Y35" s="330"/>
    </row>
    <row r="36" spans="1:25" ht="15.7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330"/>
      <c r="V36" s="330"/>
      <c r="W36" s="330"/>
      <c r="X36" s="330"/>
      <c r="Y36" s="330"/>
    </row>
    <row r="37" spans="1:25" ht="15.7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330"/>
      <c r="V37" s="330"/>
      <c r="W37" s="330"/>
      <c r="X37" s="330"/>
      <c r="Y37" s="330"/>
    </row>
    <row r="38" spans="1:25" ht="15.7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330"/>
      <c r="V38" s="330"/>
      <c r="W38" s="330"/>
      <c r="X38" s="330"/>
      <c r="Y38" s="330"/>
    </row>
    <row r="39" spans="1:25" ht="15.7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330"/>
      <c r="V39" s="330"/>
      <c r="W39" s="330"/>
      <c r="X39" s="330"/>
      <c r="Y39" s="330"/>
    </row>
    <row r="40" spans="1:25" ht="15.7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330"/>
      <c r="V40" s="330"/>
      <c r="W40" s="330"/>
      <c r="X40" s="330"/>
      <c r="Y40" s="330"/>
    </row>
    <row r="41" spans="1:25" ht="15.7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330"/>
      <c r="V41" s="330"/>
      <c r="W41" s="330"/>
      <c r="X41" s="330"/>
      <c r="Y41" s="330"/>
    </row>
    <row r="42" spans="1:25" ht="15.7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330"/>
      <c r="V42" s="330"/>
      <c r="W42" s="330"/>
      <c r="X42" s="330"/>
      <c r="Y42" s="330"/>
    </row>
    <row r="43" spans="1:25" ht="15.7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330"/>
      <c r="V43" s="330"/>
      <c r="W43" s="330"/>
      <c r="X43" s="330"/>
      <c r="Y43" s="330"/>
    </row>
    <row r="44" spans="1:25" ht="15.7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330"/>
      <c r="V44" s="330"/>
      <c r="W44" s="330"/>
      <c r="X44" s="330"/>
      <c r="Y44" s="330"/>
    </row>
    <row r="45" spans="1:25" ht="15.7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330"/>
      <c r="V45" s="330"/>
      <c r="W45" s="330"/>
      <c r="X45" s="330"/>
      <c r="Y45" s="330"/>
    </row>
    <row r="46" spans="1:25" ht="15.7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330"/>
      <c r="V46" s="330"/>
      <c r="W46" s="330"/>
      <c r="X46" s="330"/>
      <c r="Y46" s="330"/>
    </row>
    <row r="47" spans="1:25" ht="15.7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330"/>
      <c r="V47" s="330"/>
      <c r="W47" s="330"/>
      <c r="X47" s="330"/>
      <c r="Y47" s="330"/>
    </row>
    <row r="48" spans="1:25" ht="15.7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330"/>
      <c r="V48" s="330"/>
      <c r="W48" s="330"/>
      <c r="X48" s="330"/>
      <c r="Y48" s="330"/>
    </row>
    <row r="49" spans="1:25" ht="15.7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330"/>
      <c r="V49" s="330"/>
      <c r="W49" s="330"/>
      <c r="X49" s="330"/>
      <c r="Y49" s="330"/>
    </row>
    <row r="50" spans="1:25" ht="15.7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330"/>
      <c r="V50" s="330"/>
      <c r="W50" s="330"/>
      <c r="X50" s="330"/>
      <c r="Y50" s="330"/>
    </row>
    <row r="51" spans="1:25" ht="15.7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330"/>
      <c r="V51" s="330"/>
      <c r="W51" s="330"/>
      <c r="X51" s="330"/>
      <c r="Y51" s="330"/>
    </row>
    <row r="52" spans="1:25" ht="15.7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330"/>
      <c r="V52" s="330"/>
      <c r="W52" s="330"/>
      <c r="X52" s="330"/>
      <c r="Y52" s="330"/>
    </row>
    <row r="53" spans="1:25" ht="15.7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330"/>
      <c r="V53" s="330"/>
      <c r="W53" s="330"/>
      <c r="X53" s="330"/>
      <c r="Y53" s="330"/>
    </row>
    <row r="54" spans="1:25" ht="15.7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330"/>
      <c r="V54" s="330"/>
      <c r="W54" s="330"/>
      <c r="X54" s="330"/>
      <c r="Y54" s="330"/>
    </row>
    <row r="55" spans="1:25" ht="15.7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330"/>
      <c r="V55" s="330"/>
      <c r="W55" s="330"/>
      <c r="X55" s="330"/>
      <c r="Y55" s="330"/>
    </row>
    <row r="56" spans="1:25" ht="15.7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330"/>
      <c r="V56" s="330"/>
      <c r="W56" s="330"/>
      <c r="X56" s="330"/>
      <c r="Y56" s="330"/>
    </row>
    <row r="57" spans="1:25" ht="15.7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330"/>
      <c r="V57" s="330"/>
      <c r="W57" s="330"/>
      <c r="X57" s="330"/>
      <c r="Y57" s="330"/>
    </row>
    <row r="58" spans="1:25" ht="15.7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330"/>
      <c r="V58" s="330"/>
      <c r="W58" s="330"/>
      <c r="X58" s="330"/>
      <c r="Y58" s="330"/>
    </row>
    <row r="59" spans="1:25" ht="15.7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330"/>
      <c r="V59" s="330"/>
      <c r="W59" s="330"/>
      <c r="X59" s="330"/>
      <c r="Y59" s="330"/>
    </row>
    <row r="60" spans="1:25" ht="15.7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330"/>
      <c r="V60" s="330"/>
      <c r="W60" s="330"/>
      <c r="X60" s="330"/>
      <c r="Y60" s="330"/>
    </row>
    <row r="61" spans="1:25" ht="15.7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330"/>
      <c r="V61" s="330"/>
      <c r="W61" s="330"/>
      <c r="X61" s="330"/>
      <c r="Y61" s="330"/>
    </row>
    <row r="62" spans="1:25" ht="15.7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330"/>
      <c r="V62" s="330"/>
      <c r="W62" s="330"/>
      <c r="X62" s="330"/>
      <c r="Y62" s="330"/>
    </row>
    <row r="63" spans="1:25" ht="15.7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330"/>
      <c r="V63" s="330"/>
      <c r="W63" s="330"/>
      <c r="X63" s="330"/>
      <c r="Y63" s="330"/>
    </row>
    <row r="64" spans="1:25" ht="15.7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330"/>
      <c r="V64" s="330"/>
      <c r="W64" s="330"/>
      <c r="X64" s="330"/>
      <c r="Y64" s="330"/>
    </row>
    <row r="65" spans="1:25" ht="15.7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330"/>
      <c r="V65" s="330"/>
      <c r="W65" s="330"/>
      <c r="X65" s="330"/>
      <c r="Y65" s="330"/>
    </row>
    <row r="66" spans="1:25" ht="15.7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330"/>
      <c r="V66" s="330"/>
      <c r="W66" s="330"/>
      <c r="X66" s="330"/>
      <c r="Y66" s="330"/>
    </row>
    <row r="67" spans="1:25" ht="15.7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330"/>
      <c r="V67" s="330"/>
      <c r="W67" s="330"/>
      <c r="X67" s="330"/>
      <c r="Y67" s="330"/>
    </row>
    <row r="68" spans="1:25" ht="15.7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330"/>
      <c r="V68" s="330"/>
      <c r="W68" s="330"/>
      <c r="X68" s="330"/>
      <c r="Y68" s="330"/>
    </row>
    <row r="69" spans="1:25" ht="15.7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330"/>
      <c r="V69" s="330"/>
      <c r="W69" s="330"/>
      <c r="X69" s="330"/>
      <c r="Y69" s="330"/>
    </row>
    <row r="70" spans="1:25" ht="15.7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330"/>
      <c r="V70" s="330"/>
      <c r="W70" s="330"/>
      <c r="X70" s="330"/>
      <c r="Y70" s="330"/>
    </row>
    <row r="71" spans="1:25" ht="15.7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330"/>
      <c r="V71" s="330"/>
      <c r="W71" s="330"/>
      <c r="X71" s="330"/>
      <c r="Y71" s="330"/>
    </row>
    <row r="72" spans="1:25" ht="1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</row>
    <row r="73" spans="1:25" ht="1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</row>
    <row r="74" spans="1:25" ht="1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</row>
    <row r="75" spans="1:25" ht="15" customHeight="1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</row>
    <row r="76" spans="1:25" ht="1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</row>
    <row r="77" spans="1:25" ht="1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</row>
    <row r="78" spans="1:25" ht="1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</row>
    <row r="79" spans="1:25" ht="1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</row>
    <row r="80" spans="1:25" ht="15" customHeight="1" x14ac:dyDescent="0.3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</row>
  </sheetData>
  <sheetProtection selectLockedCells="1" selectUnlockedCells="1"/>
  <mergeCells count="1">
    <mergeCell ref="J2:O2"/>
  </mergeCells>
  <hyperlinks>
    <hyperlink ref="B2" location="'Index'!A3" display="á" xr:uid="{61FB585C-BC85-4F37-B236-27A6B1C575B7}"/>
  </hyperlinks>
  <printOptions horizontalCentered="1"/>
  <pageMargins left="0.31527777777777799" right="0.31527777777777799" top="1.10208333333333" bottom="0.59027777777777801" header="0.39374999999999999" footer="0.39374999999999999"/>
  <pageSetup paperSize="9" scale="75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08C74-F976-4475-8D93-E3B514309343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75" customWidth="1"/>
    <col min="2" max="6" width="5" style="175" customWidth="1"/>
    <col min="7" max="7" width="4.7109375" style="199" customWidth="1"/>
    <col min="8" max="8" width="20.7109375" style="175" customWidth="1"/>
    <col min="9" max="14" width="5" style="175" customWidth="1"/>
    <col min="15" max="22" width="4.140625" style="175" customWidth="1"/>
    <col min="23" max="25" width="10.28515625" style="175"/>
  </cols>
  <sheetData>
    <row r="1" spans="1:25" ht="18" x14ac:dyDescent="0.35">
      <c r="A1" s="333" t="s">
        <v>1731</v>
      </c>
      <c r="B1" s="334"/>
      <c r="C1" s="334"/>
      <c r="D1" s="259"/>
      <c r="E1" s="259"/>
      <c r="F1" s="259"/>
      <c r="G1" s="335"/>
      <c r="H1" s="259"/>
      <c r="I1" s="260" t="s">
        <v>1592</v>
      </c>
      <c r="J1" s="336">
        <v>2</v>
      </c>
      <c r="K1" s="166"/>
      <c r="L1" s="260">
        <v>12611584</v>
      </c>
      <c r="M1" s="259"/>
      <c r="N1" s="166"/>
      <c r="O1" s="259"/>
      <c r="P1" s="259"/>
      <c r="Q1" s="259"/>
      <c r="R1" s="259"/>
      <c r="S1" s="259"/>
      <c r="T1" s="259"/>
      <c r="U1" s="259"/>
      <c r="V1" s="259"/>
      <c r="W1" s="259"/>
      <c r="X1" s="166"/>
      <c r="Y1" s="166"/>
    </row>
    <row r="2" spans="1:25" ht="19.5" customHeight="1" x14ac:dyDescent="0.35">
      <c r="A2" s="327" t="s">
        <v>2</v>
      </c>
      <c r="C2" s="264"/>
      <c r="I2" s="173" t="s">
        <v>3</v>
      </c>
      <c r="J2" s="173"/>
      <c r="K2" s="173"/>
      <c r="L2" s="173"/>
      <c r="M2" s="173"/>
      <c r="N2" s="173"/>
    </row>
    <row r="3" spans="1:25" ht="15.75" customHeight="1" x14ac:dyDescent="0.3">
      <c r="A3" s="174" t="s">
        <v>4</v>
      </c>
      <c r="B3" s="174"/>
      <c r="C3" s="174"/>
      <c r="D3" s="174"/>
      <c r="E3" s="174"/>
      <c r="F3" s="174"/>
      <c r="G3" s="170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5" ht="15.75" customHeight="1" x14ac:dyDescent="0.3">
      <c r="A4" s="337" t="s">
        <v>1732</v>
      </c>
      <c r="B4" s="184"/>
      <c r="C4" s="338">
        <v>544</v>
      </c>
      <c r="D4" s="184"/>
      <c r="E4" s="339" t="s">
        <v>15</v>
      </c>
      <c r="F4" s="340">
        <f>SUM(F5:F7)</f>
        <v>547</v>
      </c>
      <c r="G4" s="341" t="s">
        <v>291</v>
      </c>
      <c r="H4" s="337" t="s">
        <v>1733</v>
      </c>
      <c r="I4" s="184"/>
      <c r="J4" s="338">
        <v>551</v>
      </c>
      <c r="K4" s="184"/>
      <c r="L4" s="339" t="s">
        <v>15</v>
      </c>
      <c r="M4" s="340">
        <f>SUM(M5:M7)</f>
        <v>557</v>
      </c>
    </row>
    <row r="5" spans="1:25" ht="15.75" customHeight="1" x14ac:dyDescent="0.3">
      <c r="A5" s="342" t="s">
        <v>1216</v>
      </c>
      <c r="B5" s="343"/>
      <c r="C5" s="344"/>
      <c r="D5" s="196">
        <v>86</v>
      </c>
      <c r="E5" s="196">
        <v>86</v>
      </c>
      <c r="F5" s="345">
        <f>SUM(D5:E5)</f>
        <v>172</v>
      </c>
      <c r="H5" s="342" t="s">
        <v>1615</v>
      </c>
      <c r="I5" s="343"/>
      <c r="J5" s="344"/>
      <c r="K5" s="196">
        <v>94</v>
      </c>
      <c r="L5" s="196">
        <v>89</v>
      </c>
      <c r="M5" s="345">
        <f>SUM(K5:L5)</f>
        <v>183</v>
      </c>
    </row>
    <row r="6" spans="1:25" ht="15.75" customHeight="1" x14ac:dyDescent="0.3">
      <c r="A6" s="346" t="s">
        <v>1199</v>
      </c>
      <c r="B6" s="347"/>
      <c r="C6" s="348"/>
      <c r="D6" s="195">
        <v>94</v>
      </c>
      <c r="E6" s="195">
        <v>94</v>
      </c>
      <c r="F6" s="197">
        <f>SUM(D6:E6)</f>
        <v>188</v>
      </c>
      <c r="H6" s="346" t="s">
        <v>1604</v>
      </c>
      <c r="I6" s="347"/>
      <c r="J6" s="348"/>
      <c r="K6" s="195">
        <v>92</v>
      </c>
      <c r="L6" s="195">
        <v>94</v>
      </c>
      <c r="M6" s="197">
        <f>SUM(K6:L6)</f>
        <v>186</v>
      </c>
    </row>
    <row r="7" spans="1:25" ht="15.75" customHeight="1" x14ac:dyDescent="0.3">
      <c r="A7" s="349" t="s">
        <v>1196</v>
      </c>
      <c r="B7" s="350"/>
      <c r="C7" s="351"/>
      <c r="D7" s="202">
        <v>93</v>
      </c>
      <c r="E7" s="202">
        <v>94</v>
      </c>
      <c r="F7" s="204">
        <f>SUM(D7:E7)</f>
        <v>187</v>
      </c>
      <c r="H7" s="349" t="s">
        <v>1353</v>
      </c>
      <c r="I7" s="350"/>
      <c r="J7" s="351"/>
      <c r="K7" s="202">
        <v>95</v>
      </c>
      <c r="L7" s="202">
        <v>93</v>
      </c>
      <c r="M7" s="204">
        <f>SUM(K7:L7)</f>
        <v>188</v>
      </c>
    </row>
    <row r="8" spans="1:25" ht="15.75" customHeight="1" x14ac:dyDescent="0.3">
      <c r="O8" s="352"/>
    </row>
    <row r="9" spans="1:25" ht="15.75" customHeight="1" x14ac:dyDescent="0.3">
      <c r="A9" s="337" t="s">
        <v>1734</v>
      </c>
      <c r="B9" s="184"/>
      <c r="C9" s="338">
        <v>566</v>
      </c>
      <c r="D9" s="184"/>
      <c r="E9" s="339" t="s">
        <v>15</v>
      </c>
      <c r="F9" s="340">
        <f>SUM(F10:F12)</f>
        <v>566</v>
      </c>
      <c r="G9" s="341" t="s">
        <v>291</v>
      </c>
      <c r="H9" s="337" t="s">
        <v>1735</v>
      </c>
      <c r="I9" s="184"/>
      <c r="J9" s="338">
        <v>567</v>
      </c>
      <c r="K9" s="184"/>
      <c r="L9" s="339" t="s">
        <v>15</v>
      </c>
      <c r="M9" s="340">
        <f>SUM(M10:M12)</f>
        <v>572</v>
      </c>
    </row>
    <row r="10" spans="1:25" ht="15.75" customHeight="1" x14ac:dyDescent="0.3">
      <c r="A10" s="342" t="s">
        <v>587</v>
      </c>
      <c r="B10" s="343"/>
      <c r="C10" s="344"/>
      <c r="D10" s="196">
        <v>92</v>
      </c>
      <c r="E10" s="196">
        <v>92</v>
      </c>
      <c r="F10" s="345">
        <f>SUM(D10:E10)</f>
        <v>184</v>
      </c>
      <c r="H10" s="342" t="s">
        <v>507</v>
      </c>
      <c r="I10" s="343"/>
      <c r="J10" s="344"/>
      <c r="K10" s="196">
        <v>90</v>
      </c>
      <c r="L10" s="196">
        <v>94</v>
      </c>
      <c r="M10" s="345">
        <f>SUM(K10:L10)</f>
        <v>184</v>
      </c>
    </row>
    <row r="11" spans="1:25" ht="15.75" customHeight="1" x14ac:dyDescent="0.3">
      <c r="A11" s="346" t="s">
        <v>585</v>
      </c>
      <c r="B11" s="347"/>
      <c r="C11" s="348"/>
      <c r="D11" s="195">
        <v>93</v>
      </c>
      <c r="E11" s="195">
        <v>91</v>
      </c>
      <c r="F11" s="197">
        <f>SUM(D11:E11)</f>
        <v>184</v>
      </c>
      <c r="H11" s="346" t="s">
        <v>1603</v>
      </c>
      <c r="I11" s="347"/>
      <c r="J11" s="348"/>
      <c r="K11" s="195">
        <v>97</v>
      </c>
      <c r="L11" s="195">
        <v>96</v>
      </c>
      <c r="M11" s="197">
        <f>SUM(K11:L11)</f>
        <v>193</v>
      </c>
    </row>
    <row r="12" spans="1:25" ht="15.75" customHeight="1" x14ac:dyDescent="0.3">
      <c r="A12" s="349" t="s">
        <v>1596</v>
      </c>
      <c r="B12" s="350"/>
      <c r="C12" s="351"/>
      <c r="D12" s="202">
        <v>99</v>
      </c>
      <c r="E12" s="202">
        <v>99</v>
      </c>
      <c r="F12" s="204">
        <f>SUM(D12:E12)</f>
        <v>198</v>
      </c>
      <c r="H12" s="349" t="s">
        <v>1598</v>
      </c>
      <c r="I12" s="350"/>
      <c r="J12" s="351"/>
      <c r="K12" s="202">
        <v>100</v>
      </c>
      <c r="L12" s="202">
        <v>95</v>
      </c>
      <c r="M12" s="204">
        <f>SUM(K12:L12)</f>
        <v>195</v>
      </c>
    </row>
    <row r="13" spans="1:25" ht="15.75" customHeight="1" x14ac:dyDescent="0.3"/>
    <row r="14" spans="1:25" ht="15.75" customHeight="1" x14ac:dyDescent="0.3">
      <c r="A14" s="337" t="s">
        <v>1736</v>
      </c>
      <c r="B14" s="184"/>
      <c r="C14" s="338">
        <v>557</v>
      </c>
      <c r="D14" s="184"/>
      <c r="E14" s="339" t="s">
        <v>15</v>
      </c>
      <c r="F14" s="340">
        <f>SUM(F15:F17)</f>
        <v>547</v>
      </c>
      <c r="G14" s="341" t="s">
        <v>291</v>
      </c>
      <c r="H14" s="337" t="s">
        <v>1737</v>
      </c>
      <c r="I14" s="184"/>
      <c r="J14" s="338">
        <v>555</v>
      </c>
      <c r="K14" s="184"/>
      <c r="L14" s="339" t="s">
        <v>15</v>
      </c>
      <c r="M14" s="340">
        <f>SUM(M15:M17)</f>
        <v>544</v>
      </c>
    </row>
    <row r="15" spans="1:25" ht="15.75" customHeight="1" x14ac:dyDescent="0.3">
      <c r="A15" s="342" t="s">
        <v>1597</v>
      </c>
      <c r="B15" s="343"/>
      <c r="C15" s="344"/>
      <c r="D15" s="196">
        <v>94</v>
      </c>
      <c r="E15" s="196">
        <v>97</v>
      </c>
      <c r="F15" s="345">
        <f>SUM(D15:E15)</f>
        <v>191</v>
      </c>
      <c r="H15" s="342" t="s">
        <v>1617</v>
      </c>
      <c r="I15" s="343"/>
      <c r="J15" s="344"/>
      <c r="K15" s="196">
        <v>90</v>
      </c>
      <c r="L15" s="196">
        <v>91</v>
      </c>
      <c r="M15" s="345">
        <f>SUM(K15:L15)</f>
        <v>181</v>
      </c>
    </row>
    <row r="16" spans="1:25" ht="15.75" customHeight="1" x14ac:dyDescent="0.3">
      <c r="A16" s="346" t="s">
        <v>1618</v>
      </c>
      <c r="B16" s="347"/>
      <c r="C16" s="348"/>
      <c r="D16" s="195">
        <v>77</v>
      </c>
      <c r="E16" s="195">
        <v>88</v>
      </c>
      <c r="F16" s="197">
        <f>SUM(D16:E16)</f>
        <v>165</v>
      </c>
      <c r="H16" s="346" t="s">
        <v>1612</v>
      </c>
      <c r="I16" s="347"/>
      <c r="J16" s="348"/>
      <c r="K16" s="195">
        <v>90</v>
      </c>
      <c r="L16" s="195">
        <v>88</v>
      </c>
      <c r="M16" s="197">
        <f>SUM(K16:L16)</f>
        <v>178</v>
      </c>
    </row>
    <row r="17" spans="1:20" ht="15.75" customHeight="1" x14ac:dyDescent="0.3">
      <c r="A17" s="349" t="s">
        <v>1600</v>
      </c>
      <c r="B17" s="350"/>
      <c r="C17" s="351"/>
      <c r="D17" s="202">
        <v>96</v>
      </c>
      <c r="E17" s="202">
        <v>95</v>
      </c>
      <c r="F17" s="204">
        <f>SUM(D17:E17)</f>
        <v>191</v>
      </c>
      <c r="H17" s="349" t="s">
        <v>1223</v>
      </c>
      <c r="I17" s="350"/>
      <c r="J17" s="351"/>
      <c r="K17" s="202">
        <v>93</v>
      </c>
      <c r="L17" s="202">
        <v>92</v>
      </c>
      <c r="M17" s="204">
        <f>SUM(K17:L17)</f>
        <v>185</v>
      </c>
    </row>
    <row r="18" spans="1:20" ht="15.75" customHeight="1" x14ac:dyDescent="0.3"/>
    <row r="19" spans="1:20" ht="15.75" customHeight="1" x14ac:dyDescent="0.3">
      <c r="H19" s="353" t="s">
        <v>4</v>
      </c>
      <c r="I19" s="186" t="s">
        <v>297</v>
      </c>
      <c r="J19" s="186" t="s">
        <v>298</v>
      </c>
      <c r="K19" s="186" t="s">
        <v>299</v>
      </c>
      <c r="L19" s="186" t="s">
        <v>300</v>
      </c>
      <c r="M19" s="186" t="s">
        <v>14</v>
      </c>
      <c r="N19" s="187" t="s">
        <v>301</v>
      </c>
    </row>
    <row r="20" spans="1:20" ht="15.75" customHeight="1" x14ac:dyDescent="0.3">
      <c r="B20" s="175" t="s">
        <v>1738</v>
      </c>
      <c r="H20" s="354" t="s">
        <v>1735</v>
      </c>
      <c r="I20" s="196">
        <v>2</v>
      </c>
      <c r="J20" s="196">
        <v>2</v>
      </c>
      <c r="K20" s="196"/>
      <c r="L20" s="196"/>
      <c r="M20" s="196">
        <v>1136</v>
      </c>
      <c r="N20" s="345">
        <v>4</v>
      </c>
    </row>
    <row r="21" spans="1:20" ht="15.75" customHeight="1" x14ac:dyDescent="0.3">
      <c r="B21" s="355" t="s">
        <v>1739</v>
      </c>
      <c r="H21" s="356" t="s">
        <v>1734</v>
      </c>
      <c r="I21" s="195">
        <v>2</v>
      </c>
      <c r="J21" s="195">
        <v>1</v>
      </c>
      <c r="K21" s="195"/>
      <c r="L21" s="195">
        <v>1</v>
      </c>
      <c r="M21" s="195">
        <v>1134</v>
      </c>
      <c r="N21" s="197">
        <v>2</v>
      </c>
    </row>
    <row r="22" spans="1:20" ht="15.75" customHeight="1" x14ac:dyDescent="0.3">
      <c r="B22" s="216" t="s">
        <v>304</v>
      </c>
      <c r="H22" s="356" t="s">
        <v>1736</v>
      </c>
      <c r="I22" s="195">
        <v>2</v>
      </c>
      <c r="J22" s="195">
        <v>1</v>
      </c>
      <c r="K22" s="195"/>
      <c r="L22" s="195">
        <v>1</v>
      </c>
      <c r="M22" s="195">
        <v>1106</v>
      </c>
      <c r="N22" s="197">
        <v>2</v>
      </c>
    </row>
    <row r="23" spans="1:20" ht="15.75" customHeight="1" x14ac:dyDescent="0.3">
      <c r="H23" s="356" t="s">
        <v>1737</v>
      </c>
      <c r="I23" s="195">
        <v>2</v>
      </c>
      <c r="J23" s="195">
        <v>1</v>
      </c>
      <c r="K23" s="195"/>
      <c r="L23" s="195">
        <v>1</v>
      </c>
      <c r="M23" s="195">
        <v>1102</v>
      </c>
      <c r="N23" s="197">
        <v>2</v>
      </c>
    </row>
    <row r="24" spans="1:20" ht="15.75" customHeight="1" x14ac:dyDescent="0.3">
      <c r="H24" s="356" t="s">
        <v>1733</v>
      </c>
      <c r="I24" s="195">
        <v>2</v>
      </c>
      <c r="J24" s="195">
        <v>1</v>
      </c>
      <c r="K24" s="195"/>
      <c r="L24" s="195">
        <v>1</v>
      </c>
      <c r="M24" s="195">
        <v>1101</v>
      </c>
      <c r="N24" s="197">
        <v>2</v>
      </c>
    </row>
    <row r="25" spans="1:20" ht="15.75" customHeight="1" x14ac:dyDescent="0.3">
      <c r="H25" s="357" t="s">
        <v>1732</v>
      </c>
      <c r="I25" s="299">
        <v>2</v>
      </c>
      <c r="J25" s="299"/>
      <c r="K25" s="299"/>
      <c r="L25" s="299">
        <v>2</v>
      </c>
      <c r="M25" s="299">
        <v>1090</v>
      </c>
      <c r="N25" s="300">
        <v>0</v>
      </c>
    </row>
    <row r="26" spans="1:20" ht="15.75" customHeight="1" x14ac:dyDescent="0.3"/>
    <row r="27" spans="1:20" ht="15.75" customHeight="1" x14ac:dyDescent="0.3">
      <c r="A27" s="358"/>
      <c r="B27" s="358"/>
      <c r="C27" s="358"/>
      <c r="D27" s="358"/>
      <c r="E27" s="358"/>
      <c r="F27" s="358"/>
      <c r="G27" s="359"/>
      <c r="H27" s="358"/>
      <c r="I27" s="358"/>
      <c r="J27" s="358"/>
      <c r="K27" s="358"/>
      <c r="L27" s="358"/>
      <c r="M27" s="358"/>
      <c r="N27" s="358"/>
      <c r="P27" s="269"/>
    </row>
    <row r="28" spans="1:20" ht="15.75" customHeight="1" x14ac:dyDescent="0.3"/>
    <row r="29" spans="1:20" ht="15.75" customHeight="1" x14ac:dyDescent="0.3">
      <c r="A29" s="174" t="s">
        <v>7</v>
      </c>
      <c r="B29" s="174"/>
      <c r="C29" s="174"/>
      <c r="D29" s="174"/>
      <c r="E29" s="174"/>
      <c r="F29" s="174"/>
      <c r="G29" s="170"/>
      <c r="H29" s="174"/>
      <c r="I29" s="174"/>
      <c r="J29" s="174"/>
      <c r="K29" s="174"/>
      <c r="L29" s="174"/>
      <c r="M29" s="174"/>
      <c r="N29" s="174"/>
      <c r="O29" s="174"/>
    </row>
    <row r="30" spans="1:20" ht="15.75" customHeight="1" x14ac:dyDescent="0.3">
      <c r="A30" s="337" t="s">
        <v>574</v>
      </c>
      <c r="B30" s="184"/>
      <c r="C30" s="338">
        <v>535</v>
      </c>
      <c r="D30" s="184"/>
      <c r="E30" s="339" t="s">
        <v>15</v>
      </c>
      <c r="F30" s="340">
        <f>SUM(F31:F33)</f>
        <v>540</v>
      </c>
      <c r="G30" s="341" t="s">
        <v>291</v>
      </c>
      <c r="H30" s="337" t="s">
        <v>1740</v>
      </c>
      <c r="I30" s="184"/>
      <c r="J30" s="338">
        <v>537</v>
      </c>
      <c r="K30" s="184"/>
      <c r="L30" s="339" t="s">
        <v>15</v>
      </c>
      <c r="M30" s="340">
        <f>SUM(M31:M33)</f>
        <v>543</v>
      </c>
      <c r="O30" s="330"/>
      <c r="P30" s="330"/>
      <c r="Q30" s="330"/>
      <c r="R30" s="330"/>
      <c r="S30" s="330"/>
      <c r="T30" s="330"/>
    </row>
    <row r="31" spans="1:20" ht="15.75" customHeight="1" x14ac:dyDescent="0.3">
      <c r="A31" s="342" t="s">
        <v>1610</v>
      </c>
      <c r="B31" s="343"/>
      <c r="C31" s="344"/>
      <c r="D31" s="196">
        <v>99</v>
      </c>
      <c r="E31" s="196">
        <v>97</v>
      </c>
      <c r="F31" s="345">
        <f>SUM(D31:E31)</f>
        <v>196</v>
      </c>
      <c r="H31" s="342" t="s">
        <v>1630</v>
      </c>
      <c r="I31" s="343"/>
      <c r="J31" s="344"/>
      <c r="K31" s="196">
        <v>86</v>
      </c>
      <c r="L31" s="196">
        <v>89</v>
      </c>
      <c r="M31" s="345">
        <f>SUM(K31:L31)</f>
        <v>175</v>
      </c>
      <c r="O31" s="330"/>
      <c r="P31" s="330"/>
      <c r="Q31" s="330"/>
      <c r="R31" s="330"/>
      <c r="S31" s="330"/>
      <c r="T31" s="330"/>
    </row>
    <row r="32" spans="1:20" ht="15.75" customHeight="1" x14ac:dyDescent="0.3">
      <c r="A32" s="346" t="s">
        <v>1622</v>
      </c>
      <c r="B32" s="347"/>
      <c r="C32" s="348"/>
      <c r="D32" s="195">
        <v>93</v>
      </c>
      <c r="E32" s="195">
        <v>83</v>
      </c>
      <c r="F32" s="197">
        <f>SUM(D32:E32)</f>
        <v>176</v>
      </c>
      <c r="H32" s="346" t="s">
        <v>1137</v>
      </c>
      <c r="I32" s="347"/>
      <c r="J32" s="348"/>
      <c r="K32" s="195">
        <v>85</v>
      </c>
      <c r="L32" s="195">
        <v>95</v>
      </c>
      <c r="M32" s="197">
        <f>SUM(K32:L32)</f>
        <v>180</v>
      </c>
      <c r="O32" s="330"/>
      <c r="P32" s="330"/>
      <c r="Q32" s="330"/>
      <c r="R32" s="330"/>
      <c r="S32" s="330"/>
      <c r="T32" s="330"/>
    </row>
    <row r="33" spans="1:20" ht="15.75" customHeight="1" x14ac:dyDescent="0.3">
      <c r="A33" s="349" t="s">
        <v>1215</v>
      </c>
      <c r="B33" s="350"/>
      <c r="C33" s="351"/>
      <c r="D33" s="202">
        <v>91</v>
      </c>
      <c r="E33" s="202">
        <v>77</v>
      </c>
      <c r="F33" s="204">
        <f>SUM(D33:E33)</f>
        <v>168</v>
      </c>
      <c r="H33" s="349" t="s">
        <v>483</v>
      </c>
      <c r="I33" s="350"/>
      <c r="J33" s="351"/>
      <c r="K33" s="202">
        <v>94</v>
      </c>
      <c r="L33" s="202">
        <v>94</v>
      </c>
      <c r="M33" s="204">
        <f>SUM(K33:L33)</f>
        <v>188</v>
      </c>
      <c r="O33" s="330"/>
      <c r="P33" s="330"/>
      <c r="Q33" s="330"/>
      <c r="R33" s="330"/>
      <c r="S33" s="330"/>
      <c r="T33" s="330"/>
    </row>
    <row r="34" spans="1:20" ht="15.75" customHeight="1" x14ac:dyDescent="0.3">
      <c r="O34" s="330"/>
      <c r="P34" s="330"/>
      <c r="Q34" s="330"/>
      <c r="R34" s="330"/>
      <c r="S34" s="330"/>
      <c r="T34" s="330"/>
    </row>
    <row r="35" spans="1:20" ht="15.75" customHeight="1" x14ac:dyDescent="0.3">
      <c r="A35" s="337" t="s">
        <v>1741</v>
      </c>
      <c r="B35" s="184"/>
      <c r="C35" s="338">
        <v>531</v>
      </c>
      <c r="D35" s="184"/>
      <c r="E35" s="339" t="s">
        <v>15</v>
      </c>
      <c r="F35" s="340">
        <f>SUM(F36:F38)</f>
        <v>544</v>
      </c>
      <c r="G35" s="341" t="s">
        <v>291</v>
      </c>
      <c r="H35" s="337" t="s">
        <v>1742</v>
      </c>
      <c r="I35" s="184"/>
      <c r="J35" s="338">
        <v>522</v>
      </c>
      <c r="K35" s="184"/>
      <c r="L35" s="339" t="s">
        <v>15</v>
      </c>
      <c r="M35" s="340">
        <f>SUM(M36:M38)</f>
        <v>533</v>
      </c>
      <c r="O35" s="330"/>
      <c r="P35" s="330"/>
      <c r="Q35" s="330"/>
      <c r="R35" s="330"/>
      <c r="S35" s="330"/>
      <c r="T35" s="330"/>
    </row>
    <row r="36" spans="1:20" ht="15.75" customHeight="1" x14ac:dyDescent="0.3">
      <c r="A36" s="342" t="s">
        <v>344</v>
      </c>
      <c r="B36" s="343"/>
      <c r="C36" s="344"/>
      <c r="D36" s="196">
        <v>97</v>
      </c>
      <c r="E36" s="196">
        <v>95</v>
      </c>
      <c r="F36" s="345">
        <f>SUM(D36:E36)</f>
        <v>192</v>
      </c>
      <c r="H36" s="342" t="s">
        <v>107</v>
      </c>
      <c r="I36" s="343"/>
      <c r="J36" s="344"/>
      <c r="K36" s="196">
        <v>89</v>
      </c>
      <c r="L36" s="196">
        <v>91</v>
      </c>
      <c r="M36" s="345">
        <f>SUM(K36:L36)</f>
        <v>180</v>
      </c>
      <c r="O36" s="330"/>
      <c r="P36" s="330"/>
      <c r="Q36" s="330"/>
      <c r="R36" s="330"/>
      <c r="S36" s="330"/>
      <c r="T36" s="330"/>
    </row>
    <row r="37" spans="1:20" ht="15.75" customHeight="1" x14ac:dyDescent="0.3">
      <c r="A37" s="346" t="s">
        <v>245</v>
      </c>
      <c r="B37" s="347"/>
      <c r="C37" s="348"/>
      <c r="D37" s="195">
        <v>86</v>
      </c>
      <c r="E37" s="195">
        <v>79</v>
      </c>
      <c r="F37" s="197">
        <f>SUM(D37:E37)</f>
        <v>165</v>
      </c>
      <c r="H37" s="346" t="s">
        <v>518</v>
      </c>
      <c r="I37" s="347"/>
      <c r="J37" s="348"/>
      <c r="K37" s="195">
        <v>85</v>
      </c>
      <c r="L37" s="195">
        <v>86</v>
      </c>
      <c r="M37" s="197">
        <f>SUM(K37:L37)</f>
        <v>171</v>
      </c>
      <c r="O37" s="330"/>
      <c r="P37" s="330"/>
      <c r="Q37" s="330"/>
      <c r="R37" s="330"/>
      <c r="S37" s="330"/>
      <c r="T37" s="330"/>
    </row>
    <row r="38" spans="1:20" ht="15.75" customHeight="1" x14ac:dyDescent="0.3">
      <c r="A38" s="349" t="s">
        <v>188</v>
      </c>
      <c r="B38" s="350"/>
      <c r="C38" s="351"/>
      <c r="D38" s="202">
        <v>94</v>
      </c>
      <c r="E38" s="202">
        <v>93</v>
      </c>
      <c r="F38" s="204">
        <f>SUM(D38:E38)</f>
        <v>187</v>
      </c>
      <c r="H38" s="349" t="s">
        <v>926</v>
      </c>
      <c r="I38" s="350"/>
      <c r="J38" s="351"/>
      <c r="K38" s="202">
        <v>92</v>
      </c>
      <c r="L38" s="202">
        <v>90</v>
      </c>
      <c r="M38" s="204">
        <f>SUM(K38:L38)</f>
        <v>182</v>
      </c>
      <c r="O38" s="330"/>
      <c r="P38" s="330"/>
      <c r="Q38" s="330"/>
      <c r="R38" s="330"/>
      <c r="S38" s="330"/>
      <c r="T38" s="330"/>
    </row>
    <row r="39" spans="1:20" ht="15.75" customHeight="1" x14ac:dyDescent="0.3">
      <c r="O39" s="330"/>
      <c r="P39" s="330"/>
      <c r="Q39" s="330"/>
      <c r="R39" s="330"/>
      <c r="S39" s="330"/>
      <c r="T39" s="330"/>
    </row>
    <row r="40" spans="1:20" ht="15.75" customHeight="1" x14ac:dyDescent="0.3">
      <c r="A40" s="337" t="s">
        <v>1743</v>
      </c>
      <c r="B40" s="184"/>
      <c r="C40" s="338">
        <v>524</v>
      </c>
      <c r="D40" s="184"/>
      <c r="E40" s="339" t="s">
        <v>15</v>
      </c>
      <c r="F40" s="340">
        <f>SUM(F41:F43)</f>
        <v>328</v>
      </c>
      <c r="G40" s="341" t="s">
        <v>291</v>
      </c>
      <c r="H40" s="337" t="s">
        <v>1744</v>
      </c>
      <c r="I40" s="184"/>
      <c r="J40" s="338">
        <v>520</v>
      </c>
      <c r="K40" s="184"/>
      <c r="L40" s="339" t="s">
        <v>15</v>
      </c>
      <c r="M40" s="340">
        <f>SUM(M41:M43)</f>
        <v>524</v>
      </c>
      <c r="O40" s="330"/>
      <c r="P40" s="330"/>
      <c r="Q40" s="330"/>
      <c r="R40" s="330"/>
      <c r="S40" s="330"/>
      <c r="T40" s="330"/>
    </row>
    <row r="41" spans="1:20" ht="15.75" customHeight="1" x14ac:dyDescent="0.3">
      <c r="A41" s="342" t="s">
        <v>1249</v>
      </c>
      <c r="B41" s="343"/>
      <c r="C41" s="344"/>
      <c r="D41" s="196" t="s">
        <v>80</v>
      </c>
      <c r="E41" s="196"/>
      <c r="F41" s="345">
        <f>SUM(D41:E41)</f>
        <v>0</v>
      </c>
      <c r="H41" s="342" t="s">
        <v>1638</v>
      </c>
      <c r="I41" s="343"/>
      <c r="J41" s="344"/>
      <c r="K41" s="196">
        <v>92</v>
      </c>
      <c r="L41" s="196">
        <v>90</v>
      </c>
      <c r="M41" s="345">
        <f>SUM(K41:L41)</f>
        <v>182</v>
      </c>
      <c r="O41" s="330"/>
      <c r="P41" s="330"/>
      <c r="Q41" s="330"/>
      <c r="R41" s="330"/>
      <c r="S41" s="330"/>
      <c r="T41" s="330"/>
    </row>
    <row r="42" spans="1:20" ht="15.75" customHeight="1" x14ac:dyDescent="0.3">
      <c r="A42" s="346" t="s">
        <v>598</v>
      </c>
      <c r="B42" s="347"/>
      <c r="C42" s="348"/>
      <c r="D42" s="195">
        <v>79</v>
      </c>
      <c r="E42" s="195">
        <v>90</v>
      </c>
      <c r="F42" s="197">
        <f>SUM(D42:E42)</f>
        <v>169</v>
      </c>
      <c r="H42" s="346" t="s">
        <v>489</v>
      </c>
      <c r="I42" s="347"/>
      <c r="J42" s="348"/>
      <c r="K42" s="195">
        <v>85</v>
      </c>
      <c r="L42" s="195">
        <v>84</v>
      </c>
      <c r="M42" s="197">
        <f>SUM(K42:L42)</f>
        <v>169</v>
      </c>
      <c r="O42" s="330"/>
      <c r="P42" s="330"/>
      <c r="Q42" s="330"/>
      <c r="R42" s="330"/>
      <c r="S42" s="330"/>
      <c r="T42" s="330"/>
    </row>
    <row r="43" spans="1:20" ht="15.75" customHeight="1" x14ac:dyDescent="0.3">
      <c r="A43" s="349" t="s">
        <v>1631</v>
      </c>
      <c r="B43" s="350"/>
      <c r="C43" s="351"/>
      <c r="D43" s="202">
        <v>83</v>
      </c>
      <c r="E43" s="202">
        <v>76</v>
      </c>
      <c r="F43" s="204">
        <f>SUM(D43:E43)</f>
        <v>159</v>
      </c>
      <c r="H43" s="349" t="s">
        <v>1650</v>
      </c>
      <c r="I43" s="350"/>
      <c r="J43" s="351"/>
      <c r="K43" s="202">
        <v>82</v>
      </c>
      <c r="L43" s="202">
        <v>91</v>
      </c>
      <c r="M43" s="204">
        <f>SUM(K43:L43)</f>
        <v>173</v>
      </c>
      <c r="O43" s="330"/>
      <c r="P43" s="330"/>
      <c r="Q43" s="330"/>
      <c r="R43" s="330"/>
      <c r="S43" s="330"/>
      <c r="T43" s="330"/>
    </row>
    <row r="44" spans="1:20" ht="15.75" customHeight="1" x14ac:dyDescent="0.3">
      <c r="O44" s="330"/>
      <c r="P44" s="330"/>
      <c r="Q44" s="330"/>
      <c r="R44" s="330"/>
      <c r="S44" s="330"/>
      <c r="T44" s="330"/>
    </row>
    <row r="45" spans="1:20" ht="15.75" customHeight="1" x14ac:dyDescent="0.3">
      <c r="H45" s="353" t="s">
        <v>7</v>
      </c>
      <c r="I45" s="186" t="s">
        <v>297</v>
      </c>
      <c r="J45" s="186" t="s">
        <v>298</v>
      </c>
      <c r="K45" s="186" t="s">
        <v>299</v>
      </c>
      <c r="L45" s="186" t="s">
        <v>300</v>
      </c>
      <c r="M45" s="186" t="s">
        <v>14</v>
      </c>
      <c r="N45" s="187" t="s">
        <v>301</v>
      </c>
    </row>
    <row r="46" spans="1:20" ht="15.75" customHeight="1" x14ac:dyDescent="0.3">
      <c r="B46" s="216" t="s">
        <v>1745</v>
      </c>
      <c r="H46" s="360" t="s">
        <v>1740</v>
      </c>
      <c r="I46" s="361">
        <v>2</v>
      </c>
      <c r="J46" s="361">
        <v>2</v>
      </c>
      <c r="K46" s="361"/>
      <c r="L46" s="361"/>
      <c r="M46" s="361">
        <v>1094</v>
      </c>
      <c r="N46" s="362">
        <v>4</v>
      </c>
      <c r="O46" s="330"/>
      <c r="P46" s="330"/>
    </row>
    <row r="47" spans="1:20" ht="15.75" customHeight="1" x14ac:dyDescent="0.3">
      <c r="B47" s="363" t="s">
        <v>1746</v>
      </c>
      <c r="H47" s="364" t="s">
        <v>1741</v>
      </c>
      <c r="I47" s="365">
        <v>2</v>
      </c>
      <c r="J47" s="365">
        <v>1</v>
      </c>
      <c r="K47" s="365"/>
      <c r="L47" s="365">
        <v>1</v>
      </c>
      <c r="M47" s="365">
        <v>1073</v>
      </c>
      <c r="N47" s="366">
        <v>2</v>
      </c>
      <c r="O47" s="330"/>
      <c r="P47" s="330"/>
    </row>
    <row r="48" spans="1:20" ht="15.75" customHeight="1" x14ac:dyDescent="0.3">
      <c r="B48" s="216" t="s">
        <v>304</v>
      </c>
      <c r="H48" s="364" t="s">
        <v>574</v>
      </c>
      <c r="I48" s="365">
        <v>2</v>
      </c>
      <c r="J48" s="365">
        <v>1</v>
      </c>
      <c r="K48" s="365"/>
      <c r="L48" s="365">
        <v>1</v>
      </c>
      <c r="M48" s="365">
        <v>1068</v>
      </c>
      <c r="N48" s="366">
        <v>2</v>
      </c>
      <c r="O48" s="330"/>
      <c r="P48" s="330"/>
    </row>
    <row r="49" spans="1:16" ht="15.75" customHeight="1" x14ac:dyDescent="0.3">
      <c r="H49" s="364" t="s">
        <v>1742</v>
      </c>
      <c r="I49" s="365">
        <v>2</v>
      </c>
      <c r="J49" s="365">
        <v>1</v>
      </c>
      <c r="K49" s="365"/>
      <c r="L49" s="365">
        <v>1</v>
      </c>
      <c r="M49" s="365">
        <v>1059</v>
      </c>
      <c r="N49" s="366">
        <v>2</v>
      </c>
      <c r="O49" s="330"/>
      <c r="P49" s="330"/>
    </row>
    <row r="50" spans="1:16" ht="15.75" customHeight="1" x14ac:dyDescent="0.3">
      <c r="H50" s="364" t="s">
        <v>1744</v>
      </c>
      <c r="I50" s="365">
        <v>2</v>
      </c>
      <c r="J50" s="365">
        <v>1</v>
      </c>
      <c r="K50" s="365"/>
      <c r="L50" s="365">
        <v>1</v>
      </c>
      <c r="M50" s="365">
        <v>1044</v>
      </c>
      <c r="N50" s="366">
        <v>2</v>
      </c>
      <c r="O50" s="330"/>
      <c r="P50" s="330"/>
    </row>
    <row r="51" spans="1:16" ht="15.75" customHeight="1" x14ac:dyDescent="0.3">
      <c r="H51" s="367" t="s">
        <v>1743</v>
      </c>
      <c r="I51" s="368">
        <v>2</v>
      </c>
      <c r="J51" s="368"/>
      <c r="K51" s="368"/>
      <c r="L51" s="368">
        <v>2</v>
      </c>
      <c r="M51" s="368">
        <v>831</v>
      </c>
      <c r="N51" s="369">
        <v>0</v>
      </c>
      <c r="O51" s="330"/>
      <c r="P51" s="330"/>
    </row>
    <row r="52" spans="1:16" ht="15.75" customHeight="1" x14ac:dyDescent="0.3"/>
    <row r="53" spans="1:16" ht="15.75" customHeight="1" x14ac:dyDescent="0.3">
      <c r="A53" s="175" t="s">
        <v>1652</v>
      </c>
      <c r="E53" s="199"/>
      <c r="G53" s="370" t="s">
        <v>167</v>
      </c>
    </row>
    <row r="54" spans="1:16" ht="15.75" customHeight="1" x14ac:dyDescent="0.3">
      <c r="A54" s="175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BAA24D99-3605-4D0D-9F3C-EF1F1CB12C5F}"/>
  </hyperlinks>
  <printOptions horizontalCentered="1"/>
  <pageMargins left="0.31527777777777799" right="0.31527777777777799" top="1.10208333333333" bottom="0.59027777777777801" header="0.39374999999999999" footer="0.39374999999999999"/>
  <pageSetup paperSize="9" scale="83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E269-00FF-4BD0-9B98-7F740E842ED3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71" t="s">
        <v>1731</v>
      </c>
      <c r="B1" s="372"/>
      <c r="C1" s="372"/>
      <c r="D1" s="3"/>
      <c r="E1" s="3"/>
      <c r="F1" s="3"/>
      <c r="G1" s="55"/>
      <c r="H1" s="3"/>
      <c r="I1" s="4" t="s">
        <v>1653</v>
      </c>
      <c r="J1" s="56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8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73" t="s">
        <v>1747</v>
      </c>
      <c r="B4" s="374"/>
      <c r="C4" s="375">
        <v>510</v>
      </c>
      <c r="D4" s="374"/>
      <c r="E4" s="376" t="s">
        <v>15</v>
      </c>
      <c r="F4" s="377">
        <f>SUM(F5:F7)</f>
        <v>509</v>
      </c>
      <c r="G4" s="64" t="s">
        <v>291</v>
      </c>
      <c r="H4" s="373" t="s">
        <v>314</v>
      </c>
      <c r="I4" s="374"/>
      <c r="J4" s="375">
        <v>487</v>
      </c>
      <c r="K4" s="374"/>
      <c r="L4" s="376" t="s">
        <v>15</v>
      </c>
      <c r="M4" s="377">
        <f>SUM(M5:M7)</f>
        <v>511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46" t="s">
        <v>1222</v>
      </c>
      <c r="B5" s="111"/>
      <c r="C5" s="112"/>
      <c r="D5" s="66">
        <v>88</v>
      </c>
      <c r="E5" s="66">
        <v>87</v>
      </c>
      <c r="F5" s="67">
        <f>SUM(D5:E5)</f>
        <v>175</v>
      </c>
      <c r="G5"/>
      <c r="H5" s="146" t="s">
        <v>1681</v>
      </c>
      <c r="I5" s="111"/>
      <c r="J5" s="112"/>
      <c r="K5" s="66">
        <v>88</v>
      </c>
      <c r="L5" s="66">
        <v>78</v>
      </c>
      <c r="M5" s="67">
        <f>SUM(K5:L5)</f>
        <v>166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14" t="s">
        <v>1282</v>
      </c>
      <c r="B6" s="115"/>
      <c r="C6" s="116"/>
      <c r="D6" s="23">
        <v>86</v>
      </c>
      <c r="E6" s="23">
        <v>84</v>
      </c>
      <c r="F6" s="29">
        <f>SUM(D6:E6)</f>
        <v>170</v>
      </c>
      <c r="G6"/>
      <c r="H6" s="114" t="s">
        <v>236</v>
      </c>
      <c r="I6" s="115"/>
      <c r="J6" s="116"/>
      <c r="K6" s="23">
        <v>85</v>
      </c>
      <c r="L6" s="23">
        <v>87</v>
      </c>
      <c r="M6" s="29">
        <f>SUM(K6:L6)</f>
        <v>172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9" t="s">
        <v>1651</v>
      </c>
      <c r="B7" s="120"/>
      <c r="C7" s="121"/>
      <c r="D7" s="32">
        <v>84</v>
      </c>
      <c r="E7" s="32">
        <v>80</v>
      </c>
      <c r="F7" s="35">
        <f>SUM(D7:E7)</f>
        <v>164</v>
      </c>
      <c r="G7"/>
      <c r="H7" s="119" t="s">
        <v>1670</v>
      </c>
      <c r="I7" s="120"/>
      <c r="J7" s="121"/>
      <c r="K7" s="32">
        <v>90</v>
      </c>
      <c r="L7" s="32">
        <v>83</v>
      </c>
      <c r="M7" s="35">
        <f>SUM(K7:L7)</f>
        <v>173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373" t="s">
        <v>1748</v>
      </c>
      <c r="B9" s="374"/>
      <c r="C9" s="375">
        <v>500</v>
      </c>
      <c r="D9" s="374"/>
      <c r="E9" s="376" t="s">
        <v>15</v>
      </c>
      <c r="F9" s="377">
        <f>SUM(F10:F12)</f>
        <v>522</v>
      </c>
      <c r="G9" s="64" t="s">
        <v>291</v>
      </c>
      <c r="H9" s="373" t="s">
        <v>1117</v>
      </c>
      <c r="I9" s="374"/>
      <c r="J9" s="375">
        <v>477</v>
      </c>
      <c r="K9" s="374"/>
      <c r="L9" s="376" t="s">
        <v>15</v>
      </c>
      <c r="M9" s="377">
        <f>SUM(M10:M12)</f>
        <v>475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46" t="s">
        <v>68</v>
      </c>
      <c r="B10" s="111"/>
      <c r="C10" s="112"/>
      <c r="D10" s="66">
        <v>88</v>
      </c>
      <c r="E10" s="66">
        <v>85</v>
      </c>
      <c r="F10" s="67">
        <f>SUM(D10:E10)</f>
        <v>173</v>
      </c>
      <c r="G10"/>
      <c r="H10" s="146" t="s">
        <v>1660</v>
      </c>
      <c r="I10" s="111"/>
      <c r="J10" s="112"/>
      <c r="K10" s="66">
        <v>81</v>
      </c>
      <c r="L10" s="66">
        <v>88</v>
      </c>
      <c r="M10" s="67">
        <f>SUM(K10:L10)</f>
        <v>169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14" t="s">
        <v>1195</v>
      </c>
      <c r="B11" s="115"/>
      <c r="C11" s="116"/>
      <c r="D11" s="23">
        <v>83</v>
      </c>
      <c r="E11" s="23">
        <v>85</v>
      </c>
      <c r="F11" s="29">
        <f>SUM(D11:E11)</f>
        <v>168</v>
      </c>
      <c r="G11"/>
      <c r="H11" s="114" t="s">
        <v>960</v>
      </c>
      <c r="I11" s="115"/>
      <c r="J11" s="116"/>
      <c r="K11" s="23">
        <v>85</v>
      </c>
      <c r="L11" s="23">
        <v>78</v>
      </c>
      <c r="M11" s="29">
        <f>SUM(K11:L11)</f>
        <v>163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9" t="s">
        <v>1658</v>
      </c>
      <c r="B12" s="120"/>
      <c r="C12" s="121"/>
      <c r="D12" s="32">
        <v>90</v>
      </c>
      <c r="E12" s="32">
        <v>91</v>
      </c>
      <c r="F12" s="35">
        <f>SUM(D12:E12)</f>
        <v>181</v>
      </c>
      <c r="G12"/>
      <c r="H12" s="119" t="s">
        <v>1692</v>
      </c>
      <c r="I12" s="120"/>
      <c r="J12" s="121"/>
      <c r="K12" s="32">
        <v>71</v>
      </c>
      <c r="L12" s="32">
        <v>72</v>
      </c>
      <c r="M12" s="35">
        <f>SUM(K12:L12)</f>
        <v>143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373" t="s">
        <v>1749</v>
      </c>
      <c r="B14" s="374"/>
      <c r="C14" s="375">
        <v>481</v>
      </c>
      <c r="D14" s="374"/>
      <c r="E14" s="376" t="s">
        <v>15</v>
      </c>
      <c r="F14" s="377">
        <f>SUM(F15:F17)</f>
        <v>518</v>
      </c>
      <c r="G14" s="64" t="s">
        <v>291</v>
      </c>
      <c r="H14" s="373" t="s">
        <v>1750</v>
      </c>
      <c r="I14" s="374"/>
      <c r="J14" s="375">
        <v>465</v>
      </c>
      <c r="K14" s="374"/>
      <c r="L14" s="376" t="s">
        <v>15</v>
      </c>
      <c r="M14" s="377">
        <f>SUM(M15:M17)</f>
        <v>458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46" t="s">
        <v>1678</v>
      </c>
      <c r="B15" s="111"/>
      <c r="C15" s="112"/>
      <c r="D15" s="66">
        <v>82</v>
      </c>
      <c r="E15" s="66">
        <v>82</v>
      </c>
      <c r="F15" s="67">
        <f>SUM(D15:E15)</f>
        <v>164</v>
      </c>
      <c r="G15"/>
      <c r="H15" s="146" t="s">
        <v>1025</v>
      </c>
      <c r="I15" s="111"/>
      <c r="J15" s="112"/>
      <c r="K15" s="66">
        <v>71</v>
      </c>
      <c r="L15" s="66">
        <v>81</v>
      </c>
      <c r="M15" s="67">
        <f>SUM(K15:L15)</f>
        <v>152</v>
      </c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14" t="s">
        <v>1699</v>
      </c>
      <c r="B16" s="115"/>
      <c r="C16" s="116"/>
      <c r="D16" s="23">
        <v>88</v>
      </c>
      <c r="E16" s="23">
        <v>89</v>
      </c>
      <c r="F16" s="29">
        <f>SUM(D16:E16)</f>
        <v>177</v>
      </c>
      <c r="G16"/>
      <c r="H16" s="114" t="s">
        <v>1714</v>
      </c>
      <c r="I16" s="115"/>
      <c r="J16" s="116"/>
      <c r="K16" s="23">
        <v>74</v>
      </c>
      <c r="L16" s="23">
        <v>76</v>
      </c>
      <c r="M16" s="29">
        <f>SUM(K16:L16)</f>
        <v>150</v>
      </c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9" t="s">
        <v>602</v>
      </c>
      <c r="B17" s="120"/>
      <c r="C17" s="121"/>
      <c r="D17" s="32">
        <v>88</v>
      </c>
      <c r="E17" s="32">
        <v>89</v>
      </c>
      <c r="F17" s="35">
        <f>SUM(D17:E17)</f>
        <v>177</v>
      </c>
      <c r="G17"/>
      <c r="H17" s="119" t="s">
        <v>1051</v>
      </c>
      <c r="I17" s="120"/>
      <c r="J17" s="121"/>
      <c r="K17" s="32">
        <v>79</v>
      </c>
      <c r="L17" s="32">
        <v>77</v>
      </c>
      <c r="M17" s="35">
        <f>SUM(K17:L17)</f>
        <v>156</v>
      </c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378" t="s">
        <v>46</v>
      </c>
      <c r="I19" s="379" t="s">
        <v>297</v>
      </c>
      <c r="J19" s="379" t="s">
        <v>298</v>
      </c>
      <c r="K19" s="379" t="s">
        <v>299</v>
      </c>
      <c r="L19" s="379" t="s">
        <v>300</v>
      </c>
      <c r="M19" s="379" t="s">
        <v>14</v>
      </c>
      <c r="N19" s="380" t="s">
        <v>301</v>
      </c>
    </row>
    <row r="20" spans="1:20" ht="15.75" customHeight="1" x14ac:dyDescent="0.3">
      <c r="B20" s="9" t="s">
        <v>1751</v>
      </c>
      <c r="H20" s="78" t="s">
        <v>1748</v>
      </c>
      <c r="I20" s="66">
        <v>2</v>
      </c>
      <c r="J20" s="66">
        <v>2</v>
      </c>
      <c r="K20" s="66"/>
      <c r="L20" s="66"/>
      <c r="M20" s="66">
        <v>1040</v>
      </c>
      <c r="N20" s="79">
        <v>4</v>
      </c>
      <c r="O20" s="40"/>
      <c r="P20" s="40"/>
    </row>
    <row r="21" spans="1:20" ht="15.75" customHeight="1" x14ac:dyDescent="0.3">
      <c r="B21" s="80" t="s">
        <v>1752</v>
      </c>
      <c r="H21" s="81" t="s">
        <v>1749</v>
      </c>
      <c r="I21" s="23">
        <v>2</v>
      </c>
      <c r="J21" s="23">
        <v>1</v>
      </c>
      <c r="K21" s="23">
        <v>1</v>
      </c>
      <c r="L21" s="23"/>
      <c r="M21" s="23">
        <v>992</v>
      </c>
      <c r="N21" s="46">
        <v>3</v>
      </c>
      <c r="O21" s="40"/>
      <c r="P21" s="40"/>
    </row>
    <row r="22" spans="1:20" ht="15.75" customHeight="1" x14ac:dyDescent="0.3">
      <c r="B22" s="9" t="s">
        <v>304</v>
      </c>
      <c r="H22" s="81" t="s">
        <v>1747</v>
      </c>
      <c r="I22" s="23">
        <v>2</v>
      </c>
      <c r="J22" s="23">
        <v>1</v>
      </c>
      <c r="K22" s="23"/>
      <c r="L22" s="23">
        <v>1</v>
      </c>
      <c r="M22" s="23">
        <v>1026</v>
      </c>
      <c r="N22" s="46">
        <v>2</v>
      </c>
      <c r="O22" s="40"/>
      <c r="P22" s="40"/>
    </row>
    <row r="23" spans="1:20" ht="15.75" customHeight="1" x14ac:dyDescent="0.3">
      <c r="H23" s="81" t="s">
        <v>314</v>
      </c>
      <c r="I23" s="23">
        <v>2</v>
      </c>
      <c r="J23" s="23">
        <v>1</v>
      </c>
      <c r="K23" s="23"/>
      <c r="L23" s="23">
        <v>1</v>
      </c>
      <c r="M23" s="23">
        <v>1011</v>
      </c>
      <c r="N23" s="46">
        <v>2</v>
      </c>
      <c r="O23" s="40"/>
      <c r="P23" s="40"/>
    </row>
    <row r="24" spans="1:20" ht="15.75" customHeight="1" x14ac:dyDescent="0.3">
      <c r="H24" s="81" t="s">
        <v>1117</v>
      </c>
      <c r="I24" s="23">
        <v>2</v>
      </c>
      <c r="J24" s="23"/>
      <c r="K24" s="23">
        <v>1</v>
      </c>
      <c r="L24" s="23">
        <v>1</v>
      </c>
      <c r="M24" s="23">
        <v>949</v>
      </c>
      <c r="N24" s="46">
        <v>1</v>
      </c>
      <c r="O24" s="40"/>
      <c r="P24" s="40"/>
    </row>
    <row r="25" spans="1:20" ht="15.75" customHeight="1" x14ac:dyDescent="0.3">
      <c r="H25" s="82" t="s">
        <v>1750</v>
      </c>
      <c r="I25" s="32">
        <v>2</v>
      </c>
      <c r="J25" s="32"/>
      <c r="K25" s="32"/>
      <c r="L25" s="32">
        <v>2</v>
      </c>
      <c r="M25" s="32">
        <v>929</v>
      </c>
      <c r="N25" s="49">
        <v>0</v>
      </c>
      <c r="O25" s="40"/>
      <c r="P25" s="40"/>
    </row>
    <row r="26" spans="1:20" ht="15.75" customHeight="1" x14ac:dyDescent="0.3"/>
    <row r="27" spans="1:20" ht="15.75" customHeight="1" x14ac:dyDescent="0.3">
      <c r="A27" s="10" t="s">
        <v>1717</v>
      </c>
      <c r="E27" s="36"/>
      <c r="G27" s="83" t="s">
        <v>167</v>
      </c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4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4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4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4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1:20" ht="15.75" customHeight="1" x14ac:dyDescent="0.3">
      <c r="A33"/>
      <c r="B33"/>
      <c r="C33"/>
      <c r="D33"/>
      <c r="E33"/>
      <c r="F33"/>
      <c r="G33" s="64"/>
      <c r="H33"/>
      <c r="I33"/>
      <c r="J33"/>
      <c r="K33"/>
      <c r="L33"/>
      <c r="M33"/>
      <c r="N33"/>
      <c r="O33"/>
      <c r="P33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 s="64"/>
      <c r="H34"/>
      <c r="I34"/>
      <c r="J34"/>
      <c r="K34"/>
      <c r="L34"/>
      <c r="M34"/>
      <c r="N34"/>
      <c r="O34"/>
      <c r="P34"/>
      <c r="Q34" s="40"/>
      <c r="R34" s="40"/>
      <c r="S34" s="40"/>
      <c r="T34" s="40"/>
    </row>
    <row r="35" spans="1:20" ht="15.75" customHeight="1" x14ac:dyDescent="0.3">
      <c r="A35"/>
      <c r="B35"/>
      <c r="C35"/>
      <c r="D35"/>
      <c r="E35"/>
      <c r="F35"/>
      <c r="G35" s="64"/>
      <c r="H35"/>
      <c r="I35"/>
      <c r="J35"/>
      <c r="K35"/>
      <c r="L35"/>
      <c r="M35"/>
      <c r="N35"/>
      <c r="O35"/>
      <c r="P35"/>
      <c r="Q35" s="40"/>
      <c r="R35" s="40"/>
      <c r="S35" s="40"/>
      <c r="T35" s="40"/>
    </row>
    <row r="36" spans="1:20" ht="15.75" customHeight="1" x14ac:dyDescent="0.3">
      <c r="A36"/>
      <c r="B36"/>
      <c r="C36"/>
      <c r="D36"/>
      <c r="E36"/>
      <c r="F36"/>
      <c r="G36" s="64"/>
      <c r="H36"/>
      <c r="I36"/>
      <c r="J36"/>
      <c r="K36"/>
      <c r="L36"/>
      <c r="M36"/>
      <c r="N36"/>
      <c r="O36"/>
      <c r="P36"/>
      <c r="Q36" s="40"/>
      <c r="R36" s="40"/>
      <c r="S36" s="40"/>
      <c r="T36" s="40"/>
    </row>
    <row r="37" spans="1:20" ht="15.75" customHeight="1" x14ac:dyDescent="0.3">
      <c r="A37"/>
      <c r="B37"/>
      <c r="C37"/>
      <c r="D37"/>
      <c r="E37"/>
      <c r="F37"/>
      <c r="G37" s="64"/>
      <c r="H37"/>
      <c r="I37"/>
      <c r="J37"/>
      <c r="K37"/>
      <c r="L37"/>
      <c r="M37"/>
      <c r="N37"/>
      <c r="O37"/>
      <c r="P37"/>
      <c r="Q37" s="40"/>
      <c r="R37" s="40"/>
      <c r="S37" s="40"/>
      <c r="T37" s="40"/>
    </row>
    <row r="38" spans="1:20" ht="15.75" customHeight="1" x14ac:dyDescent="0.3">
      <c r="A38"/>
      <c r="B38"/>
      <c r="C38"/>
      <c r="D38"/>
      <c r="E38"/>
      <c r="F38"/>
      <c r="G38" s="64"/>
      <c r="H38"/>
      <c r="I38"/>
      <c r="J38"/>
      <c r="K38"/>
      <c r="L38"/>
      <c r="M38"/>
      <c r="N38"/>
      <c r="O38"/>
      <c r="P38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 s="64"/>
      <c r="H39"/>
      <c r="I39"/>
      <c r="J39"/>
      <c r="K39"/>
      <c r="L39"/>
      <c r="M39"/>
      <c r="N39"/>
      <c r="O39"/>
      <c r="P39"/>
      <c r="Q39" s="40"/>
      <c r="R39" s="40"/>
      <c r="S39" s="40"/>
      <c r="T39" s="40"/>
    </row>
    <row r="40" spans="1:20" ht="15.75" customHeight="1" x14ac:dyDescent="0.3">
      <c r="A40"/>
      <c r="B40"/>
      <c r="C40"/>
      <c r="D40"/>
      <c r="E40"/>
      <c r="F40"/>
      <c r="G40" s="64"/>
      <c r="H40"/>
      <c r="I40"/>
      <c r="J40"/>
      <c r="K40"/>
      <c r="L40"/>
      <c r="M40"/>
      <c r="N40"/>
      <c r="O40"/>
      <c r="P40"/>
      <c r="Q40" s="40"/>
      <c r="R40" s="40"/>
      <c r="S40" s="40"/>
      <c r="T40" s="40"/>
    </row>
    <row r="41" spans="1:20" ht="15.75" customHeight="1" x14ac:dyDescent="0.3">
      <c r="A41"/>
      <c r="B41"/>
      <c r="C41"/>
      <c r="D41"/>
      <c r="E41"/>
      <c r="F41"/>
      <c r="G41" s="64"/>
      <c r="H41"/>
      <c r="I41"/>
      <c r="J41"/>
      <c r="K41"/>
      <c r="L41"/>
      <c r="M41"/>
      <c r="N41"/>
      <c r="O41"/>
      <c r="P41"/>
      <c r="Q41" s="40"/>
      <c r="R41" s="40"/>
      <c r="S41" s="40"/>
      <c r="T41" s="40"/>
    </row>
    <row r="42" spans="1:20" ht="15.75" customHeight="1" x14ac:dyDescent="0.3">
      <c r="A42"/>
      <c r="B42"/>
      <c r="C42"/>
      <c r="D42"/>
      <c r="E42"/>
      <c r="F42"/>
      <c r="G42" s="64"/>
      <c r="H42"/>
      <c r="I42"/>
      <c r="J42"/>
      <c r="K42"/>
      <c r="L42"/>
      <c r="M42"/>
      <c r="N42"/>
      <c r="O42"/>
      <c r="P42"/>
      <c r="Q42" s="40"/>
      <c r="R42" s="40"/>
      <c r="S42" s="40"/>
      <c r="T42" s="40"/>
    </row>
    <row r="43" spans="1:20" ht="15.75" customHeight="1" x14ac:dyDescent="0.3">
      <c r="A43"/>
      <c r="B43"/>
      <c r="C43"/>
      <c r="D43"/>
      <c r="E43"/>
      <c r="F43"/>
      <c r="G43" s="64"/>
      <c r="H43"/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 s="64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 ht="15.75" customHeight="1" x14ac:dyDescent="0.3">
      <c r="A45"/>
      <c r="B45"/>
      <c r="C45"/>
      <c r="D45"/>
      <c r="E45"/>
      <c r="F45"/>
      <c r="G45" s="64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4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4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4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4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4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4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4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129AAACB-8F2E-421A-A2A1-40F0B7DF43B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5414-C483-4DF5-AFAA-8A5103D45E35}">
  <sheetPr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83" customWidth="1"/>
    <col min="2" max="3" width="20.7109375" style="223" customWidth="1"/>
    <col min="4" max="10" width="5" style="223" customWidth="1"/>
    <col min="11" max="11" width="1.7109375" style="223" customWidth="1"/>
    <col min="12" max="12" width="2.7109375" style="383" customWidth="1"/>
    <col min="13" max="14" width="20.7109375" style="223" customWidth="1"/>
    <col min="15" max="21" width="5" style="223" customWidth="1"/>
    <col min="22" max="25" width="4.7109375" style="223" customWidth="1"/>
    <col min="26" max="26" width="4.7109375" customWidth="1"/>
  </cols>
  <sheetData>
    <row r="1" spans="1:25" ht="18" x14ac:dyDescent="0.35">
      <c r="A1" s="381"/>
      <c r="B1" s="222" t="s">
        <v>1753</v>
      </c>
      <c r="C1" s="222"/>
      <c r="D1" s="3"/>
      <c r="E1" s="3"/>
      <c r="F1" s="3"/>
      <c r="G1" s="3"/>
      <c r="H1" s="3"/>
      <c r="I1" s="4" t="s">
        <v>1754</v>
      </c>
      <c r="J1" s="222"/>
      <c r="K1" s="3"/>
      <c r="L1" s="382"/>
      <c r="M1" s="222"/>
      <c r="N1" s="222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20.100000000000001" customHeight="1" x14ac:dyDescent="0.35">
      <c r="B2" s="5" t="s">
        <v>2</v>
      </c>
      <c r="C2" s="384"/>
      <c r="E2" s="385" t="s">
        <v>3</v>
      </c>
      <c r="F2" s="385"/>
      <c r="G2" s="385"/>
      <c r="H2" s="385"/>
      <c r="I2" s="385"/>
      <c r="J2" s="385"/>
    </row>
    <row r="3" spans="1:25" ht="15.75" customHeight="1" x14ac:dyDescent="0.3">
      <c r="A3" s="386"/>
      <c r="B3" s="224" t="s">
        <v>4</v>
      </c>
      <c r="C3" s="225" t="s">
        <v>1755</v>
      </c>
      <c r="D3" s="225"/>
      <c r="E3" s="225" t="s">
        <v>1756</v>
      </c>
      <c r="F3" s="224"/>
      <c r="G3" s="224"/>
      <c r="H3" s="224"/>
      <c r="I3" s="224"/>
      <c r="J3" s="224"/>
      <c r="K3" s="224"/>
      <c r="L3" s="386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</row>
    <row r="4" spans="1:25" ht="15.75" customHeight="1" x14ac:dyDescent="0.3">
      <c r="A4" s="387">
        <v>3</v>
      </c>
      <c r="B4" s="388" t="s">
        <v>10</v>
      </c>
      <c r="C4" s="388" t="s">
        <v>11</v>
      </c>
      <c r="D4" s="389">
        <v>150</v>
      </c>
      <c r="E4" s="389">
        <v>20</v>
      </c>
      <c r="F4" s="389">
        <v>10</v>
      </c>
      <c r="G4" s="389" t="s">
        <v>12</v>
      </c>
      <c r="H4" s="389" t="s">
        <v>13</v>
      </c>
      <c r="I4" s="389" t="s">
        <v>14</v>
      </c>
      <c r="J4" s="390" t="s">
        <v>15</v>
      </c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5" ht="15.75" customHeight="1" x14ac:dyDescent="0.3">
      <c r="A5" s="229">
        <v>4</v>
      </c>
      <c r="B5" s="16" t="s">
        <v>451</v>
      </c>
      <c r="C5" s="16" t="s">
        <v>53</v>
      </c>
      <c r="D5" s="17">
        <v>89</v>
      </c>
      <c r="E5" s="17">
        <v>94</v>
      </c>
      <c r="F5" s="17">
        <v>92</v>
      </c>
      <c r="G5" s="231">
        <f t="shared" ref="G5:G15" si="0">SUM(D5:F5)</f>
        <v>275</v>
      </c>
      <c r="H5" s="231">
        <v>11</v>
      </c>
      <c r="I5" s="18">
        <v>541</v>
      </c>
      <c r="J5" s="19">
        <v>21</v>
      </c>
      <c r="L5" s="87"/>
      <c r="M5" s="87"/>
      <c r="N5" s="87"/>
      <c r="O5" s="87"/>
      <c r="P5" s="87"/>
      <c r="Q5" s="87"/>
      <c r="R5" s="87"/>
      <c r="S5" s="87"/>
      <c r="T5" s="87"/>
      <c r="U5" s="87"/>
    </row>
    <row r="6" spans="1:25" ht="15.75" customHeight="1" x14ac:dyDescent="0.3">
      <c r="A6" s="233">
        <v>6</v>
      </c>
      <c r="B6" s="237" t="s">
        <v>130</v>
      </c>
      <c r="C6" s="237" t="s">
        <v>93</v>
      </c>
      <c r="D6" s="23">
        <v>95</v>
      </c>
      <c r="E6" s="23">
        <v>86</v>
      </c>
      <c r="F6" s="23">
        <v>94</v>
      </c>
      <c r="G6" s="235">
        <f t="shared" si="0"/>
        <v>275</v>
      </c>
      <c r="H6" s="234">
        <v>11</v>
      </c>
      <c r="I6" s="235">
        <v>541</v>
      </c>
      <c r="J6" s="236">
        <v>21</v>
      </c>
      <c r="L6" s="87"/>
      <c r="M6" s="87"/>
      <c r="N6" s="87"/>
      <c r="O6" s="87"/>
      <c r="P6" s="87"/>
      <c r="Q6" s="87"/>
      <c r="R6" s="87"/>
      <c r="S6" s="87"/>
      <c r="T6" s="87"/>
      <c r="U6" s="87"/>
    </row>
    <row r="7" spans="1:25" ht="15.75" customHeight="1" x14ac:dyDescent="0.3">
      <c r="A7" s="233">
        <v>8</v>
      </c>
      <c r="B7" s="237" t="s">
        <v>64</v>
      </c>
      <c r="C7" s="237" t="s">
        <v>65</v>
      </c>
      <c r="D7" s="23">
        <v>91</v>
      </c>
      <c r="E7" s="23">
        <v>84</v>
      </c>
      <c r="F7" s="23">
        <v>81</v>
      </c>
      <c r="G7" s="235">
        <f t="shared" si="0"/>
        <v>256</v>
      </c>
      <c r="H7" s="234">
        <v>6</v>
      </c>
      <c r="I7" s="235">
        <v>531</v>
      </c>
      <c r="J7" s="236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33">
        <v>9</v>
      </c>
      <c r="B8" s="237" t="s">
        <v>124</v>
      </c>
      <c r="C8" s="237" t="s">
        <v>93</v>
      </c>
      <c r="D8" s="23">
        <v>87</v>
      </c>
      <c r="E8" s="23">
        <v>83</v>
      </c>
      <c r="F8" s="23">
        <v>91</v>
      </c>
      <c r="G8" s="235">
        <f t="shared" si="0"/>
        <v>261</v>
      </c>
      <c r="H8" s="234">
        <v>7</v>
      </c>
      <c r="I8" s="235">
        <v>527</v>
      </c>
      <c r="J8" s="236">
        <v>17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3">
      <c r="A9" s="233">
        <v>7</v>
      </c>
      <c r="B9" s="237" t="s">
        <v>210</v>
      </c>
      <c r="C9" s="237" t="s">
        <v>211</v>
      </c>
      <c r="D9" s="23">
        <v>87</v>
      </c>
      <c r="E9" s="23">
        <v>83</v>
      </c>
      <c r="F9" s="23">
        <v>93</v>
      </c>
      <c r="G9" s="235">
        <f t="shared" si="0"/>
        <v>263</v>
      </c>
      <c r="H9" s="234">
        <v>8</v>
      </c>
      <c r="I9" s="235">
        <v>514</v>
      </c>
      <c r="J9" s="236">
        <v>15</v>
      </c>
    </row>
    <row r="10" spans="1:25" x14ac:dyDescent="0.3">
      <c r="A10" s="233">
        <v>11</v>
      </c>
      <c r="B10" s="237" t="s">
        <v>1374</v>
      </c>
      <c r="C10" s="237" t="s">
        <v>844</v>
      </c>
      <c r="D10" s="23">
        <v>91</v>
      </c>
      <c r="E10" s="23">
        <v>88</v>
      </c>
      <c r="F10" s="23">
        <v>87</v>
      </c>
      <c r="G10" s="235">
        <f t="shared" si="0"/>
        <v>266</v>
      </c>
      <c r="H10" s="234">
        <v>9</v>
      </c>
      <c r="I10" s="235">
        <v>510</v>
      </c>
      <c r="J10" s="236">
        <v>12</v>
      </c>
      <c r="V10" s="87"/>
    </row>
    <row r="11" spans="1:25" x14ac:dyDescent="0.3">
      <c r="A11" s="233">
        <v>5</v>
      </c>
      <c r="B11" s="237" t="s">
        <v>1757</v>
      </c>
      <c r="C11" s="237" t="s">
        <v>79</v>
      </c>
      <c r="D11" s="23">
        <v>75</v>
      </c>
      <c r="E11" s="23">
        <v>79</v>
      </c>
      <c r="F11" s="23">
        <v>84</v>
      </c>
      <c r="G11" s="235">
        <f t="shared" si="0"/>
        <v>238</v>
      </c>
      <c r="H11" s="234">
        <v>4</v>
      </c>
      <c r="I11" s="235">
        <v>484</v>
      </c>
      <c r="J11" s="236">
        <v>10</v>
      </c>
    </row>
    <row r="12" spans="1:25" x14ac:dyDescent="0.3">
      <c r="A12" s="233">
        <v>3</v>
      </c>
      <c r="B12" s="27" t="s">
        <v>214</v>
      </c>
      <c r="C12" s="27" t="s">
        <v>93</v>
      </c>
      <c r="D12" s="23">
        <v>83</v>
      </c>
      <c r="E12" s="23">
        <v>78</v>
      </c>
      <c r="F12" s="23">
        <v>80</v>
      </c>
      <c r="G12" s="235">
        <f t="shared" si="0"/>
        <v>241</v>
      </c>
      <c r="H12" s="234">
        <v>5</v>
      </c>
      <c r="I12" s="28">
        <v>486</v>
      </c>
      <c r="J12" s="29">
        <v>9</v>
      </c>
      <c r="V12" s="10"/>
      <c r="W12" s="10"/>
    </row>
    <row r="13" spans="1:25" x14ac:dyDescent="0.3">
      <c r="A13" s="233">
        <v>1</v>
      </c>
      <c r="B13" s="237" t="s">
        <v>238</v>
      </c>
      <c r="C13" s="237" t="s">
        <v>93</v>
      </c>
      <c r="D13" s="23">
        <v>81</v>
      </c>
      <c r="E13" s="23">
        <v>73</v>
      </c>
      <c r="F13" s="23">
        <v>82</v>
      </c>
      <c r="G13" s="235">
        <f t="shared" si="0"/>
        <v>236</v>
      </c>
      <c r="H13" s="234">
        <v>3</v>
      </c>
      <c r="I13" s="25">
        <v>482</v>
      </c>
      <c r="J13" s="26">
        <v>9</v>
      </c>
      <c r="V13" s="87"/>
    </row>
    <row r="14" spans="1:25" x14ac:dyDescent="0.3">
      <c r="A14" s="233">
        <v>10</v>
      </c>
      <c r="B14" s="237" t="s">
        <v>1373</v>
      </c>
      <c r="C14" s="237" t="s">
        <v>844</v>
      </c>
      <c r="D14" s="23">
        <v>83</v>
      </c>
      <c r="E14" s="23">
        <v>82</v>
      </c>
      <c r="F14" s="23">
        <v>70</v>
      </c>
      <c r="G14" s="235">
        <f t="shared" si="0"/>
        <v>235</v>
      </c>
      <c r="H14" s="234">
        <v>2</v>
      </c>
      <c r="I14" s="235">
        <v>434</v>
      </c>
      <c r="J14" s="236">
        <v>3</v>
      </c>
    </row>
    <row r="15" spans="1:25" x14ac:dyDescent="0.3">
      <c r="A15" s="238">
        <v>2</v>
      </c>
      <c r="B15" s="391" t="s">
        <v>471</v>
      </c>
      <c r="C15" s="241" t="s">
        <v>65</v>
      </c>
      <c r="D15" s="32" t="s">
        <v>137</v>
      </c>
      <c r="E15" s="32"/>
      <c r="F15" s="32"/>
      <c r="G15" s="242">
        <f t="shared" si="0"/>
        <v>0</v>
      </c>
      <c r="H15" s="239">
        <v>0</v>
      </c>
      <c r="I15" s="242">
        <v>200</v>
      </c>
      <c r="J15" s="243">
        <v>2</v>
      </c>
    </row>
    <row r="17" spans="2:13" ht="16.5" x14ac:dyDescent="0.35">
      <c r="B17" s="240" t="s">
        <v>1380</v>
      </c>
    </row>
    <row r="19" spans="2:13" x14ac:dyDescent="0.3">
      <c r="B19" s="10" t="s">
        <v>1758</v>
      </c>
      <c r="C19" s="10"/>
      <c r="D19" s="10"/>
      <c r="E19" s="10"/>
      <c r="F19" s="37" t="s">
        <v>167</v>
      </c>
      <c r="G19" s="10"/>
    </row>
    <row r="20" spans="2:13" x14ac:dyDescent="0.3">
      <c r="B20" s="10" t="s">
        <v>168</v>
      </c>
      <c r="C20" s="10"/>
      <c r="D20" s="10"/>
      <c r="E20" s="10"/>
      <c r="F20" s="10"/>
      <c r="G20" s="10"/>
      <c r="M20" s="392"/>
    </row>
  </sheetData>
  <mergeCells count="1">
    <mergeCell ref="E2:J2"/>
  </mergeCells>
  <hyperlinks>
    <hyperlink ref="B2" location="'Index'!A3" tooltip="Go to the Index sheet" display="á" xr:uid="{389A987E-B3F6-44C1-99B5-53A812EC50D9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EA8D-0B69-481E-9A86-F8382E7800FB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5"/>
      <c r="B1" s="2" t="s">
        <v>1759</v>
      </c>
      <c r="C1" s="2"/>
      <c r="D1" s="3"/>
      <c r="E1" s="3"/>
      <c r="F1" s="3"/>
      <c r="G1" s="3"/>
      <c r="H1" s="3"/>
      <c r="I1" s="4" t="s">
        <v>1760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5"/>
      <c r="B2" s="5" t="s">
        <v>2</v>
      </c>
      <c r="C2" s="6"/>
      <c r="D2" s="3"/>
      <c r="E2" s="3"/>
      <c r="F2" s="39" t="s">
        <v>3</v>
      </c>
      <c r="G2" s="39"/>
      <c r="H2" s="39"/>
      <c r="I2" s="39"/>
      <c r="J2" s="39"/>
      <c r="K2" s="39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1761</v>
      </c>
      <c r="D3" s="9"/>
      <c r="E3" s="9" t="s">
        <v>1785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7">
        <v>4</v>
      </c>
      <c r="B4" s="393" t="s">
        <v>10</v>
      </c>
      <c r="C4" s="394" t="s">
        <v>11</v>
      </c>
      <c r="D4" s="376"/>
      <c r="E4" s="376"/>
      <c r="F4" s="376"/>
      <c r="G4" s="395"/>
      <c r="H4" s="379" t="s">
        <v>12</v>
      </c>
      <c r="I4" s="379" t="s">
        <v>13</v>
      </c>
      <c r="J4" s="379" t="s">
        <v>14</v>
      </c>
      <c r="K4" s="380" t="s">
        <v>15</v>
      </c>
    </row>
    <row r="5" spans="1:25" ht="15.75" customHeight="1" x14ac:dyDescent="0.3">
      <c r="A5" s="15">
        <v>8</v>
      </c>
      <c r="B5" s="16" t="s">
        <v>414</v>
      </c>
      <c r="C5" s="16" t="s">
        <v>415</v>
      </c>
      <c r="D5" s="18">
        <v>48</v>
      </c>
      <c r="E5" s="18">
        <v>48</v>
      </c>
      <c r="F5" s="18">
        <v>46</v>
      </c>
      <c r="G5" s="18">
        <v>46</v>
      </c>
      <c r="H5" s="18">
        <f>SUM(D5:G5)</f>
        <v>188</v>
      </c>
      <c r="I5" s="18">
        <v>8</v>
      </c>
      <c r="J5" s="18">
        <v>382</v>
      </c>
      <c r="K5" s="19">
        <v>16</v>
      </c>
    </row>
    <row r="6" spans="1:25" ht="15.75" customHeight="1" x14ac:dyDescent="0.3">
      <c r="A6" s="21">
        <v>4</v>
      </c>
      <c r="B6" s="27" t="s">
        <v>423</v>
      </c>
      <c r="C6" s="27" t="s">
        <v>178</v>
      </c>
      <c r="D6" s="28">
        <v>49</v>
      </c>
      <c r="E6" s="28">
        <v>47</v>
      </c>
      <c r="F6" s="28">
        <v>45</v>
      </c>
      <c r="G6" s="28">
        <v>47</v>
      </c>
      <c r="H6" s="28">
        <f>SUM(D6:G6)</f>
        <v>188</v>
      </c>
      <c r="I6" s="24">
        <v>8</v>
      </c>
      <c r="J6" s="28">
        <v>373</v>
      </c>
      <c r="K6" s="29">
        <v>14</v>
      </c>
    </row>
    <row r="7" spans="1:25" ht="15.75" customHeight="1" x14ac:dyDescent="0.3">
      <c r="A7" s="21">
        <v>1</v>
      </c>
      <c r="B7" s="27" t="s">
        <v>1762</v>
      </c>
      <c r="C7" s="27" t="s">
        <v>23</v>
      </c>
      <c r="D7" s="28">
        <v>45</v>
      </c>
      <c r="E7" s="28">
        <v>45</v>
      </c>
      <c r="F7" s="28">
        <v>47</v>
      </c>
      <c r="G7" s="28">
        <v>49</v>
      </c>
      <c r="H7" s="28">
        <f>SUM(D7:G7)</f>
        <v>186</v>
      </c>
      <c r="I7" s="24">
        <v>6</v>
      </c>
      <c r="J7" s="25">
        <v>371</v>
      </c>
      <c r="K7" s="26">
        <v>12</v>
      </c>
    </row>
    <row r="8" spans="1:25" ht="15.75" customHeight="1" x14ac:dyDescent="0.3">
      <c r="A8" s="21">
        <v>2</v>
      </c>
      <c r="B8" s="27" t="s">
        <v>1763</v>
      </c>
      <c r="C8" s="27" t="s">
        <v>1764</v>
      </c>
      <c r="D8" s="28">
        <v>45</v>
      </c>
      <c r="E8" s="28">
        <v>47</v>
      </c>
      <c r="F8" s="28">
        <v>46</v>
      </c>
      <c r="G8" s="28">
        <v>47</v>
      </c>
      <c r="H8" s="28">
        <f>SUM(D8:G8)</f>
        <v>185</v>
      </c>
      <c r="I8" s="24">
        <v>5</v>
      </c>
      <c r="J8" s="28">
        <v>370</v>
      </c>
      <c r="K8" s="29">
        <v>11</v>
      </c>
    </row>
    <row r="9" spans="1:25" ht="15.75" customHeight="1" x14ac:dyDescent="0.3">
      <c r="A9" s="21">
        <v>6</v>
      </c>
      <c r="B9" s="27" t="s">
        <v>460</v>
      </c>
      <c r="C9" s="27" t="s">
        <v>448</v>
      </c>
      <c r="D9" s="28">
        <v>42</v>
      </c>
      <c r="E9" s="28">
        <v>48</v>
      </c>
      <c r="F9" s="28">
        <v>48</v>
      </c>
      <c r="G9" s="28">
        <v>33</v>
      </c>
      <c r="H9" s="28">
        <f>SUM(D9:G9)</f>
        <v>171</v>
      </c>
      <c r="I9" s="24">
        <v>1</v>
      </c>
      <c r="J9" s="28">
        <v>358</v>
      </c>
      <c r="K9" s="29">
        <v>8</v>
      </c>
    </row>
    <row r="10" spans="1:25" ht="15.75" customHeight="1" x14ac:dyDescent="0.3">
      <c r="A10" s="21">
        <v>5</v>
      </c>
      <c r="B10" s="27" t="s">
        <v>59</v>
      </c>
      <c r="C10" s="27" t="s">
        <v>60</v>
      </c>
      <c r="D10" s="28">
        <v>44</v>
      </c>
      <c r="E10" s="28">
        <v>45</v>
      </c>
      <c r="F10" s="28">
        <v>47</v>
      </c>
      <c r="G10" s="28">
        <v>44</v>
      </c>
      <c r="H10" s="28">
        <f>SUM(D10:G10)</f>
        <v>180</v>
      </c>
      <c r="I10" s="24">
        <v>4</v>
      </c>
      <c r="J10" s="28">
        <v>359</v>
      </c>
      <c r="K10" s="29">
        <v>6</v>
      </c>
    </row>
    <row r="11" spans="1:25" ht="15.75" customHeight="1" x14ac:dyDescent="0.3">
      <c r="A11" s="21">
        <v>3</v>
      </c>
      <c r="B11" s="27" t="s">
        <v>449</v>
      </c>
      <c r="C11" s="27" t="s">
        <v>448</v>
      </c>
      <c r="D11" s="28">
        <v>47</v>
      </c>
      <c r="E11" s="28">
        <v>41</v>
      </c>
      <c r="F11" s="28">
        <v>40</v>
      </c>
      <c r="G11" s="28">
        <v>46</v>
      </c>
      <c r="H11" s="28">
        <f>SUM(D11:G11)</f>
        <v>174</v>
      </c>
      <c r="I11" s="24">
        <v>3</v>
      </c>
      <c r="J11" s="28">
        <v>358</v>
      </c>
      <c r="K11" s="29">
        <v>6</v>
      </c>
    </row>
    <row r="12" spans="1:25" ht="15.75" customHeight="1" x14ac:dyDescent="0.3">
      <c r="A12" s="397">
        <v>7</v>
      </c>
      <c r="B12" s="398" t="s">
        <v>1765</v>
      </c>
      <c r="C12" s="398" t="s">
        <v>69</v>
      </c>
      <c r="D12" s="399">
        <v>42</v>
      </c>
      <c r="E12" s="399">
        <v>45</v>
      </c>
      <c r="F12" s="399">
        <v>44</v>
      </c>
      <c r="G12" s="399">
        <v>42</v>
      </c>
      <c r="H12" s="399">
        <f>SUM(D12:G12)</f>
        <v>173</v>
      </c>
      <c r="I12" s="400">
        <v>2</v>
      </c>
      <c r="J12" s="34">
        <v>348</v>
      </c>
      <c r="K12" s="35">
        <v>3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1766</v>
      </c>
      <c r="D14" s="9"/>
      <c r="E14" s="9" t="s">
        <v>1786</v>
      </c>
      <c r="F14" s="8"/>
      <c r="G14" s="8"/>
      <c r="H14" s="8"/>
      <c r="I14" s="8"/>
      <c r="J14" s="8"/>
      <c r="K14" s="8"/>
    </row>
    <row r="15" spans="1:25" ht="15.75" customHeight="1" x14ac:dyDescent="0.3">
      <c r="A15" s="387">
        <v>4</v>
      </c>
      <c r="B15" s="393" t="s">
        <v>10</v>
      </c>
      <c r="C15" s="394" t="s">
        <v>11</v>
      </c>
      <c r="D15" s="376"/>
      <c r="E15" s="376"/>
      <c r="F15" s="376"/>
      <c r="G15" s="395"/>
      <c r="H15" s="379" t="s">
        <v>12</v>
      </c>
      <c r="I15" s="379" t="s">
        <v>13</v>
      </c>
      <c r="J15" s="379" t="s">
        <v>14</v>
      </c>
      <c r="K15" s="380" t="s">
        <v>15</v>
      </c>
    </row>
    <row r="16" spans="1:25" ht="15.75" customHeight="1" x14ac:dyDescent="0.3">
      <c r="A16" s="15">
        <v>7</v>
      </c>
      <c r="B16" s="16" t="s">
        <v>434</v>
      </c>
      <c r="C16" s="16" t="s">
        <v>415</v>
      </c>
      <c r="D16" s="18">
        <v>49</v>
      </c>
      <c r="E16" s="18">
        <v>43</v>
      </c>
      <c r="F16" s="18">
        <v>48</v>
      </c>
      <c r="G16" s="18">
        <v>45</v>
      </c>
      <c r="H16" s="18">
        <f>SUM(D16:G16)</f>
        <v>185</v>
      </c>
      <c r="I16" s="18">
        <v>7</v>
      </c>
      <c r="J16" s="18">
        <v>370</v>
      </c>
      <c r="K16" s="19">
        <v>15</v>
      </c>
    </row>
    <row r="17" spans="1:11" ht="15.75" customHeight="1" x14ac:dyDescent="0.3">
      <c r="A17" s="21">
        <v>1</v>
      </c>
      <c r="B17" s="27" t="s">
        <v>597</v>
      </c>
      <c r="C17" s="27" t="s">
        <v>383</v>
      </c>
      <c r="D17" s="28">
        <v>48</v>
      </c>
      <c r="E17" s="28">
        <v>46</v>
      </c>
      <c r="F17" s="28">
        <v>47</v>
      </c>
      <c r="G17" s="28">
        <v>47</v>
      </c>
      <c r="H17" s="28">
        <f>SUM(D17:G17)</f>
        <v>188</v>
      </c>
      <c r="I17" s="24">
        <v>8</v>
      </c>
      <c r="J17" s="25">
        <v>367</v>
      </c>
      <c r="K17" s="26">
        <v>14</v>
      </c>
    </row>
    <row r="18" spans="1:11" ht="15.75" customHeight="1" x14ac:dyDescent="0.3">
      <c r="A18" s="21">
        <v>6</v>
      </c>
      <c r="B18" s="27" t="s">
        <v>106</v>
      </c>
      <c r="C18" s="27" t="s">
        <v>26</v>
      </c>
      <c r="D18" s="28">
        <v>46</v>
      </c>
      <c r="E18" s="28">
        <v>46</v>
      </c>
      <c r="F18" s="28">
        <v>45</v>
      </c>
      <c r="G18" s="28">
        <v>46</v>
      </c>
      <c r="H18" s="28">
        <f>SUM(D18:G18)</f>
        <v>183</v>
      </c>
      <c r="I18" s="24">
        <v>6</v>
      </c>
      <c r="J18" s="28">
        <v>366</v>
      </c>
      <c r="K18" s="29">
        <v>13</v>
      </c>
    </row>
    <row r="19" spans="1:11" ht="15.75" customHeight="1" x14ac:dyDescent="0.3">
      <c r="A19" s="21">
        <v>3</v>
      </c>
      <c r="B19" s="27" t="s">
        <v>221</v>
      </c>
      <c r="C19" s="27" t="s">
        <v>120</v>
      </c>
      <c r="D19" s="28">
        <v>45</v>
      </c>
      <c r="E19" s="28">
        <v>45</v>
      </c>
      <c r="F19" s="28">
        <v>44</v>
      </c>
      <c r="G19" s="28">
        <v>44</v>
      </c>
      <c r="H19" s="28">
        <f>SUM(D19:G19)</f>
        <v>178</v>
      </c>
      <c r="I19" s="24">
        <v>5</v>
      </c>
      <c r="J19" s="28">
        <v>357</v>
      </c>
      <c r="K19" s="29">
        <v>11</v>
      </c>
    </row>
    <row r="20" spans="1:11" ht="15.75" customHeight="1" x14ac:dyDescent="0.3">
      <c r="A20" s="21">
        <v>5</v>
      </c>
      <c r="B20" s="27" t="s">
        <v>1767</v>
      </c>
      <c r="C20" s="27" t="s">
        <v>448</v>
      </c>
      <c r="D20" s="28">
        <v>43</v>
      </c>
      <c r="E20" s="28">
        <v>45</v>
      </c>
      <c r="F20" s="28">
        <v>44</v>
      </c>
      <c r="G20" s="28">
        <v>40</v>
      </c>
      <c r="H20" s="28">
        <f>SUM(D20:G20)</f>
        <v>172</v>
      </c>
      <c r="I20" s="24">
        <v>4</v>
      </c>
      <c r="J20" s="28">
        <v>343</v>
      </c>
      <c r="K20" s="29">
        <v>7</v>
      </c>
    </row>
    <row r="21" spans="1:11" ht="15.75" customHeight="1" x14ac:dyDescent="0.3">
      <c r="A21" s="21">
        <v>2</v>
      </c>
      <c r="B21" s="27" t="s">
        <v>246</v>
      </c>
      <c r="C21" s="27" t="s">
        <v>120</v>
      </c>
      <c r="D21" s="28">
        <v>41</v>
      </c>
      <c r="E21" s="28">
        <v>43</v>
      </c>
      <c r="F21" s="28">
        <v>43</v>
      </c>
      <c r="G21" s="28">
        <v>43</v>
      </c>
      <c r="H21" s="28">
        <f>SUM(D21:G21)</f>
        <v>170</v>
      </c>
      <c r="I21" s="24">
        <v>2</v>
      </c>
      <c r="J21" s="28">
        <v>342</v>
      </c>
      <c r="K21" s="29">
        <v>6</v>
      </c>
    </row>
    <row r="22" spans="1:11" ht="15.75" customHeight="1" x14ac:dyDescent="0.3">
      <c r="A22" s="21">
        <v>4</v>
      </c>
      <c r="B22" s="27" t="s">
        <v>469</v>
      </c>
      <c r="C22" s="27" t="s">
        <v>448</v>
      </c>
      <c r="D22" s="28">
        <v>46</v>
      </c>
      <c r="E22" s="28">
        <v>38</v>
      </c>
      <c r="F22" s="28">
        <v>44</v>
      </c>
      <c r="G22" s="28">
        <v>43</v>
      </c>
      <c r="H22" s="28">
        <f>SUM(D22:G22)</f>
        <v>171</v>
      </c>
      <c r="I22" s="24">
        <v>3</v>
      </c>
      <c r="J22" s="28">
        <v>341</v>
      </c>
      <c r="K22" s="29">
        <v>5</v>
      </c>
    </row>
    <row r="23" spans="1:11" ht="15.75" customHeight="1" x14ac:dyDescent="0.3">
      <c r="A23" s="397">
        <v>8</v>
      </c>
      <c r="B23" s="398" t="s">
        <v>457</v>
      </c>
      <c r="C23" s="398" t="s">
        <v>448</v>
      </c>
      <c r="D23" s="399">
        <v>43</v>
      </c>
      <c r="E23" s="399">
        <v>39</v>
      </c>
      <c r="F23" s="399">
        <v>45</v>
      </c>
      <c r="G23" s="399">
        <v>43</v>
      </c>
      <c r="H23" s="399">
        <f>SUM(D23:G23)</f>
        <v>170</v>
      </c>
      <c r="I23" s="400">
        <v>2</v>
      </c>
      <c r="J23" s="34">
        <v>338</v>
      </c>
      <c r="K23" s="35">
        <v>3</v>
      </c>
    </row>
    <row r="24" spans="1:11" ht="15.75" customHeight="1" x14ac:dyDescent="0.3">
      <c r="A24" s="10"/>
    </row>
    <row r="25" spans="1:11" ht="15.75" customHeight="1" x14ac:dyDescent="0.3">
      <c r="A25" s="1"/>
      <c r="B25" s="8" t="s">
        <v>46</v>
      </c>
      <c r="C25" s="9" t="s">
        <v>1295</v>
      </c>
      <c r="D25" s="9"/>
      <c r="E25" s="9" t="s">
        <v>1787</v>
      </c>
      <c r="F25" s="8"/>
      <c r="G25" s="8"/>
      <c r="H25" s="8"/>
      <c r="I25" s="8"/>
      <c r="J25" s="8"/>
      <c r="K25" s="8"/>
    </row>
    <row r="26" spans="1:11" ht="15.75" customHeight="1" x14ac:dyDescent="0.3">
      <c r="A26" s="387">
        <v>4</v>
      </c>
      <c r="B26" s="393" t="s">
        <v>10</v>
      </c>
      <c r="C26" s="394" t="s">
        <v>11</v>
      </c>
      <c r="D26" s="376"/>
      <c r="E26" s="376"/>
      <c r="F26" s="376"/>
      <c r="G26" s="395"/>
      <c r="H26" s="379" t="s">
        <v>12</v>
      </c>
      <c r="I26" s="379" t="s">
        <v>13</v>
      </c>
      <c r="J26" s="379" t="s">
        <v>14</v>
      </c>
      <c r="K26" s="380" t="s">
        <v>15</v>
      </c>
    </row>
    <row r="27" spans="1:11" ht="15.75" customHeight="1" x14ac:dyDescent="0.3">
      <c r="A27" s="15">
        <v>6</v>
      </c>
      <c r="B27" s="16" t="s">
        <v>413</v>
      </c>
      <c r="C27" s="16" t="s">
        <v>26</v>
      </c>
      <c r="D27" s="18">
        <v>48</v>
      </c>
      <c r="E27" s="18">
        <v>47</v>
      </c>
      <c r="F27" s="18">
        <v>46</v>
      </c>
      <c r="G27" s="18">
        <v>43</v>
      </c>
      <c r="H27" s="18">
        <f>SUM(D27:G27)</f>
        <v>184</v>
      </c>
      <c r="I27" s="18">
        <v>8</v>
      </c>
      <c r="J27" s="18">
        <v>365</v>
      </c>
      <c r="K27" s="19">
        <v>15</v>
      </c>
    </row>
    <row r="28" spans="1:11" ht="15.75" customHeight="1" x14ac:dyDescent="0.3">
      <c r="A28" s="21">
        <v>5</v>
      </c>
      <c r="B28" s="27" t="s">
        <v>461</v>
      </c>
      <c r="C28" s="27" t="s">
        <v>448</v>
      </c>
      <c r="D28" s="28">
        <v>43</v>
      </c>
      <c r="E28" s="28">
        <v>41</v>
      </c>
      <c r="F28" s="28">
        <v>46</v>
      </c>
      <c r="G28" s="28">
        <v>42</v>
      </c>
      <c r="H28" s="28">
        <f>SUM(D28:G28)</f>
        <v>172</v>
      </c>
      <c r="I28" s="24">
        <v>4</v>
      </c>
      <c r="J28" s="28">
        <v>361</v>
      </c>
      <c r="K28" s="29">
        <v>12</v>
      </c>
    </row>
    <row r="29" spans="1:11" ht="15.75" customHeight="1" x14ac:dyDescent="0.3">
      <c r="A29" s="21">
        <v>2</v>
      </c>
      <c r="B29" s="27" t="s">
        <v>1768</v>
      </c>
      <c r="C29" s="27" t="s">
        <v>383</v>
      </c>
      <c r="D29" s="28">
        <v>47</v>
      </c>
      <c r="E29" s="28">
        <v>39</v>
      </c>
      <c r="F29" s="28">
        <v>46</v>
      </c>
      <c r="G29" s="28">
        <v>46</v>
      </c>
      <c r="H29" s="28">
        <f>SUM(D29:G29)</f>
        <v>178</v>
      </c>
      <c r="I29" s="24">
        <v>7</v>
      </c>
      <c r="J29" s="28">
        <v>354</v>
      </c>
      <c r="K29" s="29">
        <v>12</v>
      </c>
    </row>
    <row r="30" spans="1:11" ht="15.75" customHeight="1" x14ac:dyDescent="0.3">
      <c r="A30" s="21">
        <v>3</v>
      </c>
      <c r="B30" s="27" t="s">
        <v>1769</v>
      </c>
      <c r="C30" s="27" t="s">
        <v>844</v>
      </c>
      <c r="D30" s="28">
        <v>43</v>
      </c>
      <c r="E30" s="28">
        <v>46</v>
      </c>
      <c r="F30" s="28">
        <v>46</v>
      </c>
      <c r="G30" s="28">
        <v>39</v>
      </c>
      <c r="H30" s="28">
        <f>SUM(D30:G30)</f>
        <v>174</v>
      </c>
      <c r="I30" s="24">
        <v>6</v>
      </c>
      <c r="J30" s="28">
        <v>352</v>
      </c>
      <c r="K30" s="29">
        <v>12</v>
      </c>
    </row>
    <row r="31" spans="1:11" ht="15.75" customHeight="1" x14ac:dyDescent="0.3">
      <c r="A31" s="21">
        <v>1</v>
      </c>
      <c r="B31" s="27" t="s">
        <v>418</v>
      </c>
      <c r="C31" s="27" t="s">
        <v>23</v>
      </c>
      <c r="D31" s="28">
        <v>44</v>
      </c>
      <c r="E31" s="28">
        <v>44</v>
      </c>
      <c r="F31" s="28">
        <v>46</v>
      </c>
      <c r="G31" s="28">
        <v>39</v>
      </c>
      <c r="H31" s="28">
        <f>SUM(D31:G31)</f>
        <v>173</v>
      </c>
      <c r="I31" s="24">
        <v>5</v>
      </c>
      <c r="J31" s="25">
        <v>349</v>
      </c>
      <c r="K31" s="26">
        <v>10</v>
      </c>
    </row>
    <row r="32" spans="1:11" ht="15.75" customHeight="1" x14ac:dyDescent="0.3">
      <c r="A32" s="21">
        <v>8</v>
      </c>
      <c r="B32" s="27" t="s">
        <v>426</v>
      </c>
      <c r="C32" s="27" t="s">
        <v>415</v>
      </c>
      <c r="D32" s="28">
        <v>44</v>
      </c>
      <c r="E32" s="28">
        <v>45</v>
      </c>
      <c r="F32" s="28">
        <v>39</v>
      </c>
      <c r="G32" s="28">
        <v>44</v>
      </c>
      <c r="H32" s="28">
        <f>SUM(D32:G32)</f>
        <v>172</v>
      </c>
      <c r="I32" s="24">
        <v>4</v>
      </c>
      <c r="J32" s="28">
        <v>341</v>
      </c>
      <c r="K32" s="29">
        <v>7</v>
      </c>
    </row>
    <row r="33" spans="1:11" ht="15.75" customHeight="1" x14ac:dyDescent="0.3">
      <c r="A33" s="21">
        <v>7</v>
      </c>
      <c r="B33" s="27" t="s">
        <v>465</v>
      </c>
      <c r="C33" s="27" t="s">
        <v>448</v>
      </c>
      <c r="D33" s="28">
        <v>40</v>
      </c>
      <c r="E33" s="28">
        <v>39</v>
      </c>
      <c r="F33" s="28">
        <v>43</v>
      </c>
      <c r="G33" s="28">
        <v>43</v>
      </c>
      <c r="H33" s="28">
        <f>SUM(D33:G33)</f>
        <v>165</v>
      </c>
      <c r="I33" s="24">
        <v>2</v>
      </c>
      <c r="J33" s="28">
        <v>329</v>
      </c>
      <c r="K33" s="29">
        <v>4</v>
      </c>
    </row>
    <row r="34" spans="1:11" ht="15.75" customHeight="1" x14ac:dyDescent="0.3">
      <c r="A34" s="397">
        <v>4</v>
      </c>
      <c r="B34" s="398" t="s">
        <v>1770</v>
      </c>
      <c r="C34" s="398" t="s">
        <v>1764</v>
      </c>
      <c r="D34" s="399">
        <v>44</v>
      </c>
      <c r="E34" s="399">
        <v>34</v>
      </c>
      <c r="F34" s="399">
        <v>41</v>
      </c>
      <c r="G34" s="399">
        <v>32</v>
      </c>
      <c r="H34" s="399">
        <f>SUM(D34:G34)</f>
        <v>151</v>
      </c>
      <c r="I34" s="400">
        <v>1</v>
      </c>
      <c r="J34" s="34">
        <v>309</v>
      </c>
      <c r="K34" s="35">
        <v>2</v>
      </c>
    </row>
    <row r="35" spans="1:11" ht="15.75" customHeight="1" x14ac:dyDescent="0.3">
      <c r="A35" s="10"/>
    </row>
    <row r="36" spans="1:11" ht="15.75" customHeight="1" x14ac:dyDescent="0.3">
      <c r="A36" s="1"/>
      <c r="B36" s="8" t="s">
        <v>49</v>
      </c>
      <c r="C36" s="9" t="s">
        <v>1771</v>
      </c>
      <c r="D36" s="9"/>
      <c r="E36" s="9" t="s">
        <v>1788</v>
      </c>
      <c r="F36" s="8"/>
      <c r="G36" s="8"/>
      <c r="H36" s="8"/>
      <c r="I36" s="8"/>
      <c r="J36" s="8"/>
      <c r="K36" s="8"/>
    </row>
    <row r="37" spans="1:11" ht="15.75" customHeight="1" x14ac:dyDescent="0.3">
      <c r="A37" s="387">
        <v>4</v>
      </c>
      <c r="B37" s="393" t="s">
        <v>10</v>
      </c>
      <c r="C37" s="394" t="s">
        <v>11</v>
      </c>
      <c r="D37" s="376"/>
      <c r="E37" s="376"/>
      <c r="F37" s="376"/>
      <c r="G37" s="395"/>
      <c r="H37" s="379" t="s">
        <v>12</v>
      </c>
      <c r="I37" s="379" t="s">
        <v>13</v>
      </c>
      <c r="J37" s="379" t="s">
        <v>14</v>
      </c>
      <c r="K37" s="380" t="s">
        <v>15</v>
      </c>
    </row>
    <row r="38" spans="1:11" ht="15.75" customHeight="1" x14ac:dyDescent="0.3">
      <c r="A38" s="15">
        <v>2</v>
      </c>
      <c r="B38" s="16" t="s">
        <v>698</v>
      </c>
      <c r="C38" s="16" t="s">
        <v>415</v>
      </c>
      <c r="D38" s="18">
        <v>38</v>
      </c>
      <c r="E38" s="18">
        <v>45</v>
      </c>
      <c r="F38" s="18">
        <v>48</v>
      </c>
      <c r="G38" s="18">
        <v>38</v>
      </c>
      <c r="H38" s="18">
        <f>SUM(D38:G38)</f>
        <v>169</v>
      </c>
      <c r="I38" s="18">
        <v>8</v>
      </c>
      <c r="J38" s="18">
        <v>341</v>
      </c>
      <c r="K38" s="19">
        <v>15</v>
      </c>
    </row>
    <row r="39" spans="1:11" ht="15.75" customHeight="1" x14ac:dyDescent="0.3">
      <c r="A39" s="21">
        <v>3</v>
      </c>
      <c r="B39" s="27" t="s">
        <v>711</v>
      </c>
      <c r="C39" s="27" t="s">
        <v>17</v>
      </c>
      <c r="D39" s="28">
        <v>46</v>
      </c>
      <c r="E39" s="28">
        <v>43</v>
      </c>
      <c r="F39" s="28">
        <v>40</v>
      </c>
      <c r="G39" s="28">
        <v>39</v>
      </c>
      <c r="H39" s="28">
        <f>SUM(D39:G39)</f>
        <v>168</v>
      </c>
      <c r="I39" s="24">
        <v>7</v>
      </c>
      <c r="J39" s="28">
        <v>335</v>
      </c>
      <c r="K39" s="29">
        <v>13</v>
      </c>
    </row>
    <row r="40" spans="1:11" ht="15.75" customHeight="1" x14ac:dyDescent="0.3">
      <c r="A40" s="21">
        <v>4</v>
      </c>
      <c r="B40" s="27" t="s">
        <v>1773</v>
      </c>
      <c r="C40" s="27" t="s">
        <v>67</v>
      </c>
      <c r="D40" s="28">
        <v>39</v>
      </c>
      <c r="E40" s="28">
        <v>42</v>
      </c>
      <c r="F40" s="28">
        <v>43</v>
      </c>
      <c r="G40" s="28">
        <v>44</v>
      </c>
      <c r="H40" s="28">
        <f>SUM(D40:G40)</f>
        <v>168</v>
      </c>
      <c r="I40" s="24">
        <v>7</v>
      </c>
      <c r="J40" s="28">
        <v>334</v>
      </c>
      <c r="K40" s="29">
        <v>12</v>
      </c>
    </row>
    <row r="41" spans="1:11" ht="15.75" customHeight="1" x14ac:dyDescent="0.3">
      <c r="A41" s="21">
        <v>1</v>
      </c>
      <c r="B41" s="27" t="s">
        <v>1772</v>
      </c>
      <c r="C41" s="27" t="s">
        <v>448</v>
      </c>
      <c r="D41" s="28">
        <v>39</v>
      </c>
      <c r="E41" s="28">
        <v>45</v>
      </c>
      <c r="F41" s="28">
        <v>46</v>
      </c>
      <c r="G41" s="28">
        <v>38</v>
      </c>
      <c r="H41" s="28">
        <f>SUM(D41:G41)</f>
        <v>168</v>
      </c>
      <c r="I41" s="24">
        <v>7</v>
      </c>
      <c r="J41" s="25">
        <v>332</v>
      </c>
      <c r="K41" s="26">
        <v>11</v>
      </c>
    </row>
    <row r="42" spans="1:11" ht="15.75" customHeight="1" x14ac:dyDescent="0.3">
      <c r="A42" s="21">
        <v>7</v>
      </c>
      <c r="B42" s="27" t="s">
        <v>1775</v>
      </c>
      <c r="C42" s="27" t="s">
        <v>844</v>
      </c>
      <c r="D42" s="28">
        <v>40</v>
      </c>
      <c r="E42" s="396">
        <v>39</v>
      </c>
      <c r="F42" s="28">
        <v>40</v>
      </c>
      <c r="G42" s="28">
        <v>35</v>
      </c>
      <c r="H42" s="28">
        <f>SUM(D42:G42)</f>
        <v>154</v>
      </c>
      <c r="I42" s="24">
        <v>3</v>
      </c>
      <c r="J42" s="28">
        <v>332</v>
      </c>
      <c r="K42" s="29">
        <v>11</v>
      </c>
    </row>
    <row r="43" spans="1:11" ht="15.75" customHeight="1" x14ac:dyDescent="0.3">
      <c r="A43" s="21">
        <v>8</v>
      </c>
      <c r="B43" s="27" t="s">
        <v>468</v>
      </c>
      <c r="C43" s="27" t="s">
        <v>448</v>
      </c>
      <c r="D43" s="28">
        <v>41</v>
      </c>
      <c r="E43" s="28">
        <v>37</v>
      </c>
      <c r="F43" s="28">
        <v>43</v>
      </c>
      <c r="G43" s="28">
        <v>40</v>
      </c>
      <c r="H43" s="28">
        <f>SUM(D43:G43)</f>
        <v>161</v>
      </c>
      <c r="I43" s="24">
        <v>4</v>
      </c>
      <c r="J43" s="28">
        <v>311</v>
      </c>
      <c r="K43" s="29">
        <v>6</v>
      </c>
    </row>
    <row r="44" spans="1:11" ht="15.75" customHeight="1" x14ac:dyDescent="0.3">
      <c r="A44" s="21">
        <v>6</v>
      </c>
      <c r="B44" s="27" t="s">
        <v>1774</v>
      </c>
      <c r="C44" s="27" t="s">
        <v>448</v>
      </c>
      <c r="D44" s="28">
        <v>38</v>
      </c>
      <c r="E44" s="28">
        <v>33</v>
      </c>
      <c r="F44" s="28">
        <v>34</v>
      </c>
      <c r="G44" s="28">
        <v>34</v>
      </c>
      <c r="H44" s="28">
        <f>SUM(D44:G44)</f>
        <v>139</v>
      </c>
      <c r="I44" s="24">
        <v>2</v>
      </c>
      <c r="J44" s="28">
        <v>289</v>
      </c>
      <c r="K44" s="29">
        <v>4</v>
      </c>
    </row>
    <row r="45" spans="1:11" ht="15.75" customHeight="1" x14ac:dyDescent="0.3">
      <c r="A45" s="397">
        <v>5</v>
      </c>
      <c r="B45" s="398" t="s">
        <v>428</v>
      </c>
      <c r="C45" s="398" t="s">
        <v>415</v>
      </c>
      <c r="D45" s="399" t="s">
        <v>80</v>
      </c>
      <c r="E45" s="399"/>
      <c r="F45" s="399"/>
      <c r="G45" s="399"/>
      <c r="H45" s="399">
        <f>SUM(D45:G45)</f>
        <v>0</v>
      </c>
      <c r="I45" s="400">
        <v>0</v>
      </c>
      <c r="J45" s="34">
        <v>154</v>
      </c>
      <c r="K45" s="35">
        <v>3</v>
      </c>
    </row>
    <row r="46" spans="1:11" ht="15.75" customHeight="1" x14ac:dyDescent="0.3">
      <c r="A46" s="10"/>
    </row>
    <row r="47" spans="1:11" ht="15.75" customHeight="1" x14ac:dyDescent="0.3">
      <c r="A47" s="1"/>
      <c r="B47" s="8" t="s">
        <v>82</v>
      </c>
      <c r="C47" s="9" t="s">
        <v>1776</v>
      </c>
      <c r="D47" s="9"/>
      <c r="E47" s="9" t="s">
        <v>1789</v>
      </c>
      <c r="F47" s="8"/>
      <c r="G47" s="8"/>
      <c r="H47" s="8"/>
      <c r="I47" s="8"/>
      <c r="J47" s="8"/>
      <c r="K47" s="8"/>
    </row>
    <row r="48" spans="1:11" ht="15.75" customHeight="1" x14ac:dyDescent="0.3">
      <c r="A48" s="387">
        <v>4</v>
      </c>
      <c r="B48" s="393" t="s">
        <v>10</v>
      </c>
      <c r="C48" s="394" t="s">
        <v>11</v>
      </c>
      <c r="D48" s="376"/>
      <c r="E48" s="376"/>
      <c r="F48" s="376"/>
      <c r="G48" s="395"/>
      <c r="H48" s="379" t="s">
        <v>12</v>
      </c>
      <c r="I48" s="379" t="s">
        <v>13</v>
      </c>
      <c r="J48" s="379" t="s">
        <v>14</v>
      </c>
      <c r="K48" s="380" t="s">
        <v>15</v>
      </c>
    </row>
    <row r="49" spans="1:11" ht="15.75" customHeight="1" x14ac:dyDescent="0.3">
      <c r="A49" s="15">
        <v>2</v>
      </c>
      <c r="B49" s="16" t="s">
        <v>729</v>
      </c>
      <c r="C49" s="16" t="s">
        <v>415</v>
      </c>
      <c r="D49" s="18">
        <v>34</v>
      </c>
      <c r="E49" s="18">
        <v>44</v>
      </c>
      <c r="F49" s="18">
        <v>38</v>
      </c>
      <c r="G49" s="18">
        <v>48</v>
      </c>
      <c r="H49" s="18">
        <f>SUM(D49:G49)</f>
        <v>164</v>
      </c>
      <c r="I49" s="18">
        <v>8</v>
      </c>
      <c r="J49" s="18">
        <v>333</v>
      </c>
      <c r="K49" s="19">
        <v>16</v>
      </c>
    </row>
    <row r="50" spans="1:11" ht="15.75" customHeight="1" x14ac:dyDescent="0.3">
      <c r="A50" s="21">
        <v>6</v>
      </c>
      <c r="B50" s="27" t="s">
        <v>1778</v>
      </c>
      <c r="C50" s="27" t="s">
        <v>448</v>
      </c>
      <c r="D50" s="28">
        <v>43</v>
      </c>
      <c r="E50" s="28">
        <v>44</v>
      </c>
      <c r="F50" s="28">
        <v>36</v>
      </c>
      <c r="G50" s="28">
        <v>38</v>
      </c>
      <c r="H50" s="28">
        <f>SUM(D50:G50)</f>
        <v>161</v>
      </c>
      <c r="I50" s="24">
        <v>7</v>
      </c>
      <c r="J50" s="28">
        <v>319</v>
      </c>
      <c r="K50" s="29">
        <v>13</v>
      </c>
    </row>
    <row r="51" spans="1:11" ht="15.75" customHeight="1" x14ac:dyDescent="0.3">
      <c r="A51" s="21">
        <v>8</v>
      </c>
      <c r="B51" s="27" t="s">
        <v>1780</v>
      </c>
      <c r="C51" s="27" t="s">
        <v>67</v>
      </c>
      <c r="D51" s="28">
        <v>36</v>
      </c>
      <c r="E51" s="28">
        <v>33</v>
      </c>
      <c r="F51" s="28">
        <v>43</v>
      </c>
      <c r="G51" s="28">
        <v>37</v>
      </c>
      <c r="H51" s="28">
        <f>SUM(D51:G51)</f>
        <v>149</v>
      </c>
      <c r="I51" s="24">
        <v>5</v>
      </c>
      <c r="J51" s="28">
        <v>312</v>
      </c>
      <c r="K51" s="29">
        <v>12</v>
      </c>
    </row>
    <row r="52" spans="1:11" ht="15.75" customHeight="1" x14ac:dyDescent="0.3">
      <c r="A52" s="21">
        <v>7</v>
      </c>
      <c r="B52" s="27" t="s">
        <v>1779</v>
      </c>
      <c r="C52" s="27" t="s">
        <v>383</v>
      </c>
      <c r="D52" s="28">
        <v>40</v>
      </c>
      <c r="E52" s="28">
        <v>40</v>
      </c>
      <c r="F52" s="28">
        <v>39</v>
      </c>
      <c r="G52" s="28">
        <v>40</v>
      </c>
      <c r="H52" s="28">
        <f>SUM(D52:G52)</f>
        <v>159</v>
      </c>
      <c r="I52" s="24">
        <v>6</v>
      </c>
      <c r="J52" s="28">
        <v>307</v>
      </c>
      <c r="K52" s="29">
        <v>11</v>
      </c>
    </row>
    <row r="53" spans="1:11" ht="15.75" customHeight="1" x14ac:dyDescent="0.3">
      <c r="A53" s="21">
        <v>4</v>
      </c>
      <c r="B53" s="27" t="s">
        <v>1777</v>
      </c>
      <c r="C53" s="27" t="s">
        <v>417</v>
      </c>
      <c r="D53" s="28">
        <v>45</v>
      </c>
      <c r="E53" s="28">
        <v>42</v>
      </c>
      <c r="F53" s="28">
        <v>47</v>
      </c>
      <c r="G53" s="28">
        <v>48</v>
      </c>
      <c r="H53" s="28">
        <f>SUM(D53:G53)-41</f>
        <v>141</v>
      </c>
      <c r="I53" s="24">
        <v>4</v>
      </c>
      <c r="J53" s="28">
        <v>278</v>
      </c>
      <c r="K53" s="29">
        <v>7</v>
      </c>
    </row>
    <row r="54" spans="1:11" ht="15.75" customHeight="1" x14ac:dyDescent="0.3">
      <c r="A54" s="21">
        <v>1</v>
      </c>
      <c r="B54" s="27" t="s">
        <v>638</v>
      </c>
      <c r="C54" s="27" t="s">
        <v>383</v>
      </c>
      <c r="D54" s="28">
        <v>38</v>
      </c>
      <c r="E54" s="28">
        <v>26</v>
      </c>
      <c r="F54" s="28">
        <v>26</v>
      </c>
      <c r="G54" s="28">
        <v>39</v>
      </c>
      <c r="H54" s="28">
        <f>SUM(D54:G54)</f>
        <v>129</v>
      </c>
      <c r="I54" s="24">
        <v>2</v>
      </c>
      <c r="J54" s="25">
        <v>267</v>
      </c>
      <c r="K54" s="26">
        <v>6</v>
      </c>
    </row>
    <row r="55" spans="1:11" ht="15.75" customHeight="1" x14ac:dyDescent="0.3">
      <c r="A55" s="21">
        <v>3</v>
      </c>
      <c r="B55" s="27" t="s">
        <v>420</v>
      </c>
      <c r="C55" s="27" t="s">
        <v>415</v>
      </c>
      <c r="D55" s="28">
        <v>37</v>
      </c>
      <c r="E55" s="28">
        <v>37</v>
      </c>
      <c r="F55" s="28">
        <v>29</v>
      </c>
      <c r="G55" s="28">
        <v>30</v>
      </c>
      <c r="H55" s="28">
        <f>SUM(D55:G55)</f>
        <v>133</v>
      </c>
      <c r="I55" s="24">
        <v>3</v>
      </c>
      <c r="J55" s="28">
        <v>265</v>
      </c>
      <c r="K55" s="29">
        <v>5</v>
      </c>
    </row>
    <row r="56" spans="1:11" ht="15.75" customHeight="1" x14ac:dyDescent="0.3">
      <c r="A56" s="397">
        <v>5</v>
      </c>
      <c r="B56" s="398" t="s">
        <v>730</v>
      </c>
      <c r="C56" s="398" t="s">
        <v>45</v>
      </c>
      <c r="D56" s="399">
        <v>33</v>
      </c>
      <c r="E56" s="399">
        <v>29</v>
      </c>
      <c r="F56" s="399">
        <v>26</v>
      </c>
      <c r="G56" s="399">
        <v>39</v>
      </c>
      <c r="H56" s="399">
        <f>SUM(D56:G56)</f>
        <v>127</v>
      </c>
      <c r="I56" s="400">
        <v>1</v>
      </c>
      <c r="J56" s="34">
        <v>241</v>
      </c>
      <c r="K56" s="35">
        <v>2</v>
      </c>
    </row>
    <row r="57" spans="1:11" ht="15.75" customHeight="1" x14ac:dyDescent="0.3">
      <c r="A57" s="10"/>
    </row>
    <row r="58" spans="1:11" ht="15.75" customHeight="1" x14ac:dyDescent="0.3">
      <c r="A58" s="10"/>
      <c r="B58" s="10" t="s">
        <v>1347</v>
      </c>
      <c r="F58" s="37" t="s">
        <v>167</v>
      </c>
    </row>
    <row r="59" spans="1:11" ht="15.75" customHeight="1" x14ac:dyDescent="0.3">
      <c r="A59" s="10"/>
      <c r="B59" s="10" t="s">
        <v>168</v>
      </c>
    </row>
    <row r="60" spans="1:11" ht="15.75" customHeight="1" x14ac:dyDescent="0.3">
      <c r="A60" s="10"/>
    </row>
    <row r="61" spans="1:11" ht="15.75" customHeight="1" x14ac:dyDescent="0.3">
      <c r="A61" s="10"/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ortState xmlns:xlrd2="http://schemas.microsoft.com/office/spreadsheetml/2017/richdata2" ref="A49:K56">
    <sortCondition descending="1" ref="K49"/>
    <sortCondition descending="1" ref="J49"/>
  </sortState>
  <mergeCells count="1">
    <mergeCell ref="F2:K2"/>
  </mergeCells>
  <hyperlinks>
    <hyperlink ref="B2" location="'Index'!A3" tooltip="Go to the Index sheet" display="á" xr:uid="{19CA37C1-D245-4419-BDED-97E98B26126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DD28-FA24-4C9C-91E3-0CD2FECDB6E5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5"/>
      <c r="B1" s="2" t="s">
        <v>1759</v>
      </c>
      <c r="C1" s="2"/>
      <c r="D1" s="3"/>
      <c r="E1" s="3"/>
      <c r="F1" s="3"/>
      <c r="G1" s="3" t="s">
        <v>278</v>
      </c>
      <c r="H1" s="3"/>
      <c r="I1" s="4" t="s">
        <v>1760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5"/>
      <c r="B2" s="5" t="s">
        <v>2</v>
      </c>
      <c r="C2" s="38"/>
      <c r="D2" s="38"/>
      <c r="E2" s="38"/>
      <c r="F2" s="39" t="s">
        <v>3</v>
      </c>
      <c r="G2" s="39"/>
      <c r="H2" s="39"/>
      <c r="I2" s="39"/>
      <c r="J2" s="39"/>
      <c r="K2" s="39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1781</v>
      </c>
      <c r="D3" s="9" t="s">
        <v>1782</v>
      </c>
      <c r="E3" s="9" t="s">
        <v>1790</v>
      </c>
      <c r="F3" s="8"/>
      <c r="G3" s="8"/>
      <c r="H3" s="8"/>
      <c r="I3" s="8"/>
      <c r="J3" s="8"/>
      <c r="K3" s="8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4</v>
      </c>
      <c r="B4" s="393" t="s">
        <v>10</v>
      </c>
      <c r="C4" s="394" t="s">
        <v>11</v>
      </c>
      <c r="D4" s="376"/>
      <c r="E4" s="376"/>
      <c r="F4" s="376"/>
      <c r="G4" s="395"/>
      <c r="H4" s="379" t="s">
        <v>12</v>
      </c>
      <c r="I4" s="379" t="s">
        <v>13</v>
      </c>
      <c r="J4" s="379" t="s">
        <v>14</v>
      </c>
      <c r="K4" s="380" t="s">
        <v>15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4">
        <v>8</v>
      </c>
      <c r="B5" s="415" t="s">
        <v>414</v>
      </c>
      <c r="C5" s="415" t="s">
        <v>415</v>
      </c>
      <c r="D5" s="417">
        <v>48</v>
      </c>
      <c r="E5" s="417">
        <v>48</v>
      </c>
      <c r="F5" s="417">
        <v>46</v>
      </c>
      <c r="G5" s="417">
        <v>46</v>
      </c>
      <c r="H5" s="403">
        <v>188</v>
      </c>
      <c r="I5" s="403">
        <v>8</v>
      </c>
      <c r="J5" s="17">
        <v>382</v>
      </c>
      <c r="K5" s="43">
        <v>16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04">
        <v>4</v>
      </c>
      <c r="B6" s="405" t="s">
        <v>423</v>
      </c>
      <c r="C6" s="405" t="s">
        <v>178</v>
      </c>
      <c r="D6" s="406">
        <v>49</v>
      </c>
      <c r="E6" s="406">
        <v>47</v>
      </c>
      <c r="F6" s="406">
        <v>45</v>
      </c>
      <c r="G6" s="406">
        <v>47</v>
      </c>
      <c r="H6" s="407">
        <v>188</v>
      </c>
      <c r="I6" s="407">
        <v>8</v>
      </c>
      <c r="J6" s="23">
        <v>373</v>
      </c>
      <c r="K6" s="46">
        <v>15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08">
        <v>1</v>
      </c>
      <c r="B7" s="416" t="s">
        <v>1763</v>
      </c>
      <c r="C7" s="416" t="s">
        <v>1764</v>
      </c>
      <c r="D7" s="407">
        <v>45</v>
      </c>
      <c r="E7" s="407">
        <v>47</v>
      </c>
      <c r="F7" s="407">
        <v>46</v>
      </c>
      <c r="G7" s="407">
        <v>47</v>
      </c>
      <c r="H7" s="407">
        <v>185</v>
      </c>
      <c r="I7" s="407">
        <v>6</v>
      </c>
      <c r="J7" s="25">
        <v>370</v>
      </c>
      <c r="K7" s="26">
        <v>13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08">
        <v>5</v>
      </c>
      <c r="B8" s="405" t="s">
        <v>106</v>
      </c>
      <c r="C8" s="405" t="s">
        <v>26</v>
      </c>
      <c r="D8" s="406">
        <v>46</v>
      </c>
      <c r="E8" s="406">
        <v>46</v>
      </c>
      <c r="F8" s="406">
        <v>45</v>
      </c>
      <c r="G8" s="406">
        <v>46</v>
      </c>
      <c r="H8" s="407">
        <v>183</v>
      </c>
      <c r="I8" s="407">
        <v>5</v>
      </c>
      <c r="J8" s="23">
        <v>366</v>
      </c>
      <c r="K8" s="46">
        <v>10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04">
        <v>6</v>
      </c>
      <c r="B9" s="405" t="s">
        <v>59</v>
      </c>
      <c r="C9" s="405" t="s">
        <v>60</v>
      </c>
      <c r="D9" s="406">
        <v>44</v>
      </c>
      <c r="E9" s="406">
        <v>45</v>
      </c>
      <c r="F9" s="406">
        <v>47</v>
      </c>
      <c r="G9" s="406">
        <v>44</v>
      </c>
      <c r="H9" s="407">
        <v>180</v>
      </c>
      <c r="I9" s="407">
        <v>4</v>
      </c>
      <c r="J9" s="23">
        <v>359</v>
      </c>
      <c r="K9" s="46">
        <v>8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04">
        <v>2</v>
      </c>
      <c r="B10" s="405" t="s">
        <v>221</v>
      </c>
      <c r="C10" s="405" t="s">
        <v>120</v>
      </c>
      <c r="D10" s="406">
        <v>45</v>
      </c>
      <c r="E10" s="406">
        <v>45</v>
      </c>
      <c r="F10" s="406">
        <v>44</v>
      </c>
      <c r="G10" s="406">
        <v>44</v>
      </c>
      <c r="H10" s="407">
        <v>178</v>
      </c>
      <c r="I10" s="407">
        <v>3</v>
      </c>
      <c r="J10" s="23">
        <v>357</v>
      </c>
      <c r="K10" s="46">
        <v>7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8">
        <v>3</v>
      </c>
      <c r="B11" s="405" t="s">
        <v>449</v>
      </c>
      <c r="C11" s="405" t="s">
        <v>448</v>
      </c>
      <c r="D11" s="406" t="s">
        <v>137</v>
      </c>
      <c r="E11" s="406"/>
      <c r="F11" s="406"/>
      <c r="G11" s="406"/>
      <c r="H11" s="407">
        <v>0</v>
      </c>
      <c r="I11" s="407">
        <v>0</v>
      </c>
      <c r="J11" s="23">
        <v>0</v>
      </c>
      <c r="K11" s="46">
        <v>0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13">
        <v>7</v>
      </c>
      <c r="B12" s="410" t="s">
        <v>460</v>
      </c>
      <c r="C12" s="410" t="s">
        <v>448</v>
      </c>
      <c r="D12" s="411" t="s">
        <v>137</v>
      </c>
      <c r="E12" s="411"/>
      <c r="F12" s="411"/>
      <c r="G12" s="411"/>
      <c r="H12" s="412">
        <v>0</v>
      </c>
      <c r="I12" s="412">
        <v>0</v>
      </c>
      <c r="J12" s="32">
        <v>0</v>
      </c>
      <c r="K12" s="49">
        <v>0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"/>
      <c r="B14" s="8" t="s">
        <v>7</v>
      </c>
      <c r="C14" s="9" t="s">
        <v>1783</v>
      </c>
      <c r="D14" s="9"/>
      <c r="E14" s="9" t="s">
        <v>1791</v>
      </c>
      <c r="F14" s="8"/>
      <c r="G14" s="8"/>
      <c r="H14" s="8"/>
      <c r="I14" s="8"/>
      <c r="J14" s="8"/>
      <c r="K14" s="8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387">
        <v>4</v>
      </c>
      <c r="B15" s="393" t="s">
        <v>10</v>
      </c>
      <c r="C15" s="394" t="s">
        <v>11</v>
      </c>
      <c r="D15" s="376"/>
      <c r="E15" s="376"/>
      <c r="F15" s="376"/>
      <c r="G15" s="395"/>
      <c r="H15" s="379" t="s">
        <v>12</v>
      </c>
      <c r="I15" s="379" t="s">
        <v>13</v>
      </c>
      <c r="J15" s="379" t="s">
        <v>14</v>
      </c>
      <c r="K15" s="380" t="s">
        <v>15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1">
        <v>5</v>
      </c>
      <c r="B16" s="415" t="s">
        <v>413</v>
      </c>
      <c r="C16" s="415" t="s">
        <v>26</v>
      </c>
      <c r="D16" s="417">
        <v>48</v>
      </c>
      <c r="E16" s="417">
        <v>47</v>
      </c>
      <c r="F16" s="417">
        <v>46</v>
      </c>
      <c r="G16" s="417">
        <v>43</v>
      </c>
      <c r="H16" s="403">
        <v>184</v>
      </c>
      <c r="I16" s="403">
        <v>7</v>
      </c>
      <c r="J16" s="17">
        <v>365</v>
      </c>
      <c r="K16" s="43">
        <v>14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4">
        <v>2</v>
      </c>
      <c r="B17" s="405" t="s">
        <v>1767</v>
      </c>
      <c r="C17" s="405" t="s">
        <v>448</v>
      </c>
      <c r="D17" s="406">
        <v>43</v>
      </c>
      <c r="E17" s="406">
        <v>45</v>
      </c>
      <c r="F17" s="406">
        <v>44</v>
      </c>
      <c r="G17" s="406">
        <v>40</v>
      </c>
      <c r="H17" s="407">
        <v>172</v>
      </c>
      <c r="I17" s="407">
        <v>6</v>
      </c>
      <c r="J17" s="23">
        <v>343</v>
      </c>
      <c r="K17" s="46">
        <v>12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8">
        <v>1</v>
      </c>
      <c r="B18" s="416" t="s">
        <v>469</v>
      </c>
      <c r="C18" s="416" t="s">
        <v>448</v>
      </c>
      <c r="D18" s="407">
        <v>46</v>
      </c>
      <c r="E18" s="407">
        <v>38</v>
      </c>
      <c r="F18" s="407">
        <v>44</v>
      </c>
      <c r="G18" s="407">
        <v>43</v>
      </c>
      <c r="H18" s="407">
        <v>171</v>
      </c>
      <c r="I18" s="407">
        <v>5</v>
      </c>
      <c r="J18" s="25">
        <v>341</v>
      </c>
      <c r="K18" s="26">
        <v>10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8">
        <v>7</v>
      </c>
      <c r="B19" s="405" t="s">
        <v>457</v>
      </c>
      <c r="C19" s="405" t="s">
        <v>448</v>
      </c>
      <c r="D19" s="406">
        <v>43</v>
      </c>
      <c r="E19" s="406">
        <v>39</v>
      </c>
      <c r="F19" s="406">
        <v>45</v>
      </c>
      <c r="G19" s="406">
        <v>43</v>
      </c>
      <c r="H19" s="407">
        <v>170</v>
      </c>
      <c r="I19" s="407">
        <v>4</v>
      </c>
      <c r="J19" s="23">
        <v>338</v>
      </c>
      <c r="K19" s="46">
        <v>8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8">
        <v>3</v>
      </c>
      <c r="B20" s="405" t="s">
        <v>1770</v>
      </c>
      <c r="C20" s="405" t="s">
        <v>1764</v>
      </c>
      <c r="D20" s="406">
        <v>44</v>
      </c>
      <c r="E20" s="406">
        <v>34</v>
      </c>
      <c r="F20" s="406">
        <v>41</v>
      </c>
      <c r="G20" s="406">
        <v>32</v>
      </c>
      <c r="H20" s="407">
        <v>151</v>
      </c>
      <c r="I20" s="407">
        <v>3</v>
      </c>
      <c r="J20" s="23">
        <v>309</v>
      </c>
      <c r="K20" s="46">
        <v>6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4">
        <v>4</v>
      </c>
      <c r="B21" s="405" t="s">
        <v>461</v>
      </c>
      <c r="C21" s="405" t="s">
        <v>448</v>
      </c>
      <c r="D21" s="406" t="s">
        <v>137</v>
      </c>
      <c r="E21" s="406"/>
      <c r="F21" s="406"/>
      <c r="G21" s="406"/>
      <c r="H21" s="407">
        <v>0</v>
      </c>
      <c r="I21" s="407">
        <v>0</v>
      </c>
      <c r="J21" s="23">
        <v>0</v>
      </c>
      <c r="K21" s="46">
        <v>0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9">
        <v>6</v>
      </c>
      <c r="B22" s="410" t="s">
        <v>465</v>
      </c>
      <c r="C22" s="410" t="s">
        <v>448</v>
      </c>
      <c r="D22" s="411" t="s">
        <v>137</v>
      </c>
      <c r="E22" s="411"/>
      <c r="F22" s="411"/>
      <c r="G22" s="411"/>
      <c r="H22" s="412">
        <v>0</v>
      </c>
      <c r="I22" s="412">
        <v>0</v>
      </c>
      <c r="J22" s="32">
        <v>0</v>
      </c>
      <c r="K22" s="49">
        <v>0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1"/>
      <c r="B24" s="8" t="s">
        <v>46</v>
      </c>
      <c r="C24" s="9" t="s">
        <v>1784</v>
      </c>
      <c r="D24" s="9"/>
      <c r="E24" s="9" t="s">
        <v>1792</v>
      </c>
      <c r="F24" s="8"/>
      <c r="G24" s="8"/>
      <c r="H24" s="8"/>
      <c r="I24" s="8"/>
      <c r="J24" s="8"/>
      <c r="K24" s="8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87">
        <v>4</v>
      </c>
      <c r="B25" s="393" t="s">
        <v>10</v>
      </c>
      <c r="C25" s="394" t="s">
        <v>11</v>
      </c>
      <c r="D25" s="376"/>
      <c r="E25" s="376"/>
      <c r="F25" s="376"/>
      <c r="G25" s="395"/>
      <c r="H25" s="379" t="s">
        <v>12</v>
      </c>
      <c r="I25" s="379" t="s">
        <v>13</v>
      </c>
      <c r="J25" s="379" t="s">
        <v>14</v>
      </c>
      <c r="K25" s="380" t="s">
        <v>15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1">
        <v>1</v>
      </c>
      <c r="B26" s="402" t="s">
        <v>1772</v>
      </c>
      <c r="C26" s="402" t="s">
        <v>448</v>
      </c>
      <c r="D26" s="403">
        <v>39</v>
      </c>
      <c r="E26" s="403">
        <v>45</v>
      </c>
      <c r="F26" s="403">
        <v>46</v>
      </c>
      <c r="G26" s="403">
        <v>38</v>
      </c>
      <c r="H26" s="403">
        <v>168</v>
      </c>
      <c r="I26" s="403">
        <v>7</v>
      </c>
      <c r="J26" s="88">
        <v>332</v>
      </c>
      <c r="K26" s="89">
        <v>14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8">
        <v>5</v>
      </c>
      <c r="B27" s="405" t="s">
        <v>1778</v>
      </c>
      <c r="C27" s="405" t="s">
        <v>448</v>
      </c>
      <c r="D27" s="406">
        <v>43</v>
      </c>
      <c r="E27" s="406">
        <v>44</v>
      </c>
      <c r="F27" s="406">
        <v>36</v>
      </c>
      <c r="G27" s="406">
        <v>38</v>
      </c>
      <c r="H27" s="407">
        <v>161</v>
      </c>
      <c r="I27" s="407">
        <v>6</v>
      </c>
      <c r="J27" s="23">
        <v>319</v>
      </c>
      <c r="K27" s="46">
        <v>12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4">
        <v>6</v>
      </c>
      <c r="B28" s="405" t="s">
        <v>1774</v>
      </c>
      <c r="C28" s="405" t="s">
        <v>448</v>
      </c>
      <c r="D28" s="406">
        <v>38</v>
      </c>
      <c r="E28" s="406">
        <v>33</v>
      </c>
      <c r="F28" s="406">
        <v>34</v>
      </c>
      <c r="G28" s="406">
        <v>34</v>
      </c>
      <c r="H28" s="407">
        <v>139</v>
      </c>
      <c r="I28" s="407">
        <v>5</v>
      </c>
      <c r="J28" s="23">
        <v>289</v>
      </c>
      <c r="K28" s="46">
        <v>10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4">
        <v>2</v>
      </c>
      <c r="B29" s="405" t="s">
        <v>420</v>
      </c>
      <c r="C29" s="405" t="s">
        <v>415</v>
      </c>
      <c r="D29" s="406">
        <v>37</v>
      </c>
      <c r="E29" s="406">
        <v>37</v>
      </c>
      <c r="F29" s="406">
        <v>29</v>
      </c>
      <c r="G29" s="406">
        <v>30</v>
      </c>
      <c r="H29" s="407">
        <v>133</v>
      </c>
      <c r="I29" s="407">
        <v>4</v>
      </c>
      <c r="J29" s="23">
        <v>265</v>
      </c>
      <c r="K29" s="46">
        <v>8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4">
        <v>4</v>
      </c>
      <c r="B30" s="405" t="s">
        <v>730</v>
      </c>
      <c r="C30" s="405" t="s">
        <v>45</v>
      </c>
      <c r="D30" s="406">
        <v>33</v>
      </c>
      <c r="E30" s="406">
        <v>29</v>
      </c>
      <c r="F30" s="406">
        <v>26</v>
      </c>
      <c r="G30" s="406">
        <v>39</v>
      </c>
      <c r="H30" s="407">
        <v>127</v>
      </c>
      <c r="I30" s="407">
        <v>3</v>
      </c>
      <c r="J30" s="23">
        <v>241</v>
      </c>
      <c r="K30" s="46">
        <v>6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8">
        <v>3</v>
      </c>
      <c r="B31" s="405" t="s">
        <v>416</v>
      </c>
      <c r="C31" s="405" t="s">
        <v>417</v>
      </c>
      <c r="D31" s="406" t="s">
        <v>137</v>
      </c>
      <c r="E31" s="406"/>
      <c r="F31" s="406"/>
      <c r="G31" s="406"/>
      <c r="H31" s="407">
        <v>0</v>
      </c>
      <c r="I31" s="407">
        <v>0</v>
      </c>
      <c r="J31" s="23">
        <v>0</v>
      </c>
      <c r="K31" s="46">
        <v>0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13">
        <v>7</v>
      </c>
      <c r="B32" s="410" t="s">
        <v>468</v>
      </c>
      <c r="C32" s="410" t="s">
        <v>448</v>
      </c>
      <c r="D32" s="411" t="s">
        <v>137</v>
      </c>
      <c r="E32" s="411"/>
      <c r="F32" s="411"/>
      <c r="G32" s="411"/>
      <c r="H32" s="412">
        <v>0</v>
      </c>
      <c r="I32" s="412">
        <v>0</v>
      </c>
      <c r="J32" s="32">
        <v>0</v>
      </c>
      <c r="K32" s="49">
        <v>0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10" t="s">
        <v>277</v>
      </c>
      <c r="F34" s="37" t="s">
        <v>167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10" t="s">
        <v>168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10"/>
    </row>
    <row r="68" spans="1:25" ht="15.75" customHeight="1" x14ac:dyDescent="0.3">
      <c r="A68" s="10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sortState xmlns:xlrd2="http://schemas.microsoft.com/office/spreadsheetml/2017/richdata2" ref="A26:K32">
    <sortCondition descending="1" ref="K26"/>
    <sortCondition descending="1" ref="J26"/>
  </sortState>
  <mergeCells count="1">
    <mergeCell ref="F2:K2"/>
  </mergeCells>
  <hyperlinks>
    <hyperlink ref="B2" location="'Index'!A3" tooltip="Go to the Index sheet" display="á" xr:uid="{6D325CFD-0524-4FF8-BB42-F2832153B8C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Dewar</vt:lpstr>
      <vt:lpstr>LR Rifle Dewar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2026-03-25T14:43:18Z</dcterms:created>
  <dcterms:modified xsi:type="dcterms:W3CDTF">2026-03-25T14:43:46Z</dcterms:modified>
</cp:coreProperties>
</file>