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6D9C7325-4B0A-45EC-BDC7-84AA7520D5E5}" xr6:coauthVersionLast="47" xr6:coauthVersionMax="47" xr10:uidLastSave="{00000000-0000-0000-0000-000000000000}"/>
  <bookViews>
    <workbookView minimized="1" xWindow="1560" yWindow="1560" windowWidth="22140" windowHeight="14505" tabRatio="850" xr2:uid="{6797B20A-A34A-434A-8FCC-D755B2C2A63C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19" r:id="rId19"/>
    <sheet name="Bench 100yd Sen" sheetId="20" r:id="rId20"/>
    <sheet name="Bench 100yd Team" sheetId="21" r:id="rId21"/>
    <sheet name="Bench 50m 1" sheetId="22" r:id="rId22"/>
    <sheet name="Bench 50m 2" sheetId="23" r:id="rId23"/>
    <sheet name="Bench 50m Sen" sheetId="24" r:id="rId24"/>
    <sheet name="Bench SR (Air) 1" sheetId="25" r:id="rId25"/>
    <sheet name="Bench SR (Air) 2" sheetId="26" r:id="rId26"/>
    <sheet name="Bench SR (Air) 3" sheetId="27" r:id="rId27"/>
    <sheet name="Bench SR (Air) Jun" sheetId="28" r:id="rId28"/>
    <sheet name="Bench SR (Air) Sen" sheetId="29" r:id="rId29"/>
    <sheet name="Bench SR (Air) Team" sheetId="30" r:id="rId30"/>
    <sheet name="Bench SR (Rim) 1" sheetId="31" r:id="rId31"/>
    <sheet name="Bench SR (Rim) 2" sheetId="32" r:id="rId32"/>
    <sheet name="Bench SR (Rim) 3" sheetId="33" r:id="rId33"/>
    <sheet name="Bench SR (Rim) 4" sheetId="34" r:id="rId34"/>
    <sheet name="Bench SR (Rim) 5" sheetId="35" r:id="rId35"/>
    <sheet name="Bench SR (Rim) Jun" sheetId="36" r:id="rId36"/>
    <sheet name="Bench SR (Rim) Sen 1" sheetId="37" r:id="rId37"/>
    <sheet name="Bench SR (Rim) Sen 2" sheetId="38" r:id="rId38"/>
    <sheet name="Bench SR (Rim) Team 1" sheetId="39" r:id="rId39"/>
    <sheet name="Bench SR (Rim) Team 2" sheetId="40" r:id="rId40"/>
    <sheet name="Gallery Rifle Any" sheetId="41" r:id="rId41"/>
    <sheet name="Gallery Rifle Any Sen" sheetId="42" r:id="rId42"/>
    <sheet name="Gallery Rifle Iron" sheetId="43" r:id="rId43"/>
    <sheet name="Gallery Rifle Iron Sen" sheetId="44" r:id="rId44"/>
    <sheet name="L-Barrelled Revolver Any" sheetId="45" r:id="rId45"/>
    <sheet name="L-Barrelled Revolver Any Sen" sheetId="46" r:id="rId46"/>
    <sheet name="L-Barrelled Revolver Iron" sheetId="47" r:id="rId47"/>
    <sheet name="Long Barrelled Pistol" sheetId="48" r:id="rId48"/>
    <sheet name="Long Barrelled Pistol Sen" sheetId="49" r:id="rId49"/>
    <sheet name="LR Rifle 100 Any" sheetId="50" r:id="rId50"/>
    <sheet name="LR Rifle 100 Any Sen" sheetId="51" r:id="rId51"/>
    <sheet name="LR Rifle 50 Iron" sheetId="52" r:id="rId52"/>
    <sheet name="Muzzle-loading Nitro" sheetId="53" r:id="rId53"/>
    <sheet name="Muzzle-loading Pistol" sheetId="54" r:id="rId54"/>
    <sheet name="Muzzle-loading Pistol Sen" sheetId="55" r:id="rId55"/>
    <sheet name="Muzzle-loading Revolver" sheetId="56" r:id="rId56"/>
    <sheet name="Rapid Fire Air Pistol" sheetId="57" r:id="rId57"/>
    <sheet name="Rapid Fire Rifle" sheetId="58" r:id="rId58"/>
    <sheet name="Short Range Rifle 1" sheetId="59" r:id="rId59"/>
    <sheet name="Short Range Rifle 2" sheetId="60" r:id="rId60"/>
    <sheet name="Short Range Rifle Jun" sheetId="61" r:id="rId61"/>
    <sheet name="Short Range Rifle Sen" sheetId="62" r:id="rId62"/>
    <sheet name="Short Range Rifle Team 1" sheetId="63" r:id="rId63"/>
    <sheet name="Short Range Rifle Team 2" sheetId="64" r:id="rId64"/>
    <sheet name="Sport Rifle 1" sheetId="69" r:id="rId65"/>
    <sheet name="Sport Rifle 2" sheetId="66" r:id="rId66"/>
    <sheet name="Sport Rifle Sen" sheetId="67" r:id="rId67"/>
    <sheet name="Sport Rifle Team 1" sheetId="70" r:id="rId68"/>
    <sheet name="Sport Rifle Team 2" sheetId="68" r:id="rId69"/>
    <sheet name="SR Standard Pistol" sheetId="65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70" l="1"/>
  <c r="F42" i="70"/>
  <c r="F41" i="70"/>
  <c r="F40" i="70" s="1"/>
  <c r="M38" i="70"/>
  <c r="F38" i="70"/>
  <c r="M37" i="70"/>
  <c r="M35" i="70" s="1"/>
  <c r="F37" i="70"/>
  <c r="F35" i="70" s="1"/>
  <c r="M36" i="70"/>
  <c r="F36" i="70"/>
  <c r="M33" i="70"/>
  <c r="F33" i="70"/>
  <c r="M32" i="70"/>
  <c r="M30" i="70" s="1"/>
  <c r="F32" i="70"/>
  <c r="F30" i="70" s="1"/>
  <c r="M31" i="70"/>
  <c r="F31" i="70"/>
  <c r="F17" i="70"/>
  <c r="F16" i="70"/>
  <c r="F15" i="70"/>
  <c r="F14" i="70"/>
  <c r="M12" i="70"/>
  <c r="F12" i="70"/>
  <c r="M11" i="70"/>
  <c r="F11" i="70"/>
  <c r="M10" i="70"/>
  <c r="F10" i="70"/>
  <c r="M9" i="70"/>
  <c r="F9" i="70"/>
  <c r="M7" i="70"/>
  <c r="F7" i="70"/>
  <c r="M6" i="70"/>
  <c r="F6" i="70"/>
  <c r="M5" i="70"/>
  <c r="F5" i="70"/>
  <c r="M4" i="70"/>
  <c r="F4" i="70"/>
  <c r="F43" i="68"/>
  <c r="F42" i="68"/>
  <c r="F41" i="68"/>
  <c r="F40" i="68" s="1"/>
  <c r="M38" i="68"/>
  <c r="F38" i="68"/>
  <c r="M37" i="68"/>
  <c r="F37" i="68"/>
  <c r="F35" i="68" s="1"/>
  <c r="M36" i="68"/>
  <c r="M35" i="68" s="1"/>
  <c r="F36" i="68"/>
  <c r="M33" i="68"/>
  <c r="F33" i="68"/>
  <c r="M32" i="68"/>
  <c r="F32" i="68"/>
  <c r="F30" i="68" s="1"/>
  <c r="M31" i="68"/>
  <c r="M30" i="68" s="1"/>
  <c r="F31" i="68"/>
  <c r="F17" i="68"/>
  <c r="F14" i="68" s="1"/>
  <c r="F16" i="68"/>
  <c r="F15" i="68"/>
  <c r="M12" i="68"/>
  <c r="F12" i="68"/>
  <c r="M11" i="68"/>
  <c r="F11" i="68"/>
  <c r="M10" i="68"/>
  <c r="M9" i="68" s="1"/>
  <c r="F10" i="68"/>
  <c r="F9" i="68"/>
  <c r="M7" i="68"/>
  <c r="F7" i="68"/>
  <c r="M6" i="68"/>
  <c r="F6" i="68"/>
  <c r="M5" i="68"/>
  <c r="M4" i="68" s="1"/>
  <c r="F5" i="68"/>
  <c r="F4" i="68"/>
  <c r="G15" i="65" l="1"/>
  <c r="G14" i="65"/>
  <c r="G13" i="65"/>
  <c r="G12" i="65"/>
  <c r="G11" i="65"/>
  <c r="G10" i="65"/>
  <c r="G9" i="65"/>
  <c r="G8" i="65"/>
  <c r="G7" i="65"/>
  <c r="G6" i="65"/>
  <c r="G5" i="65"/>
  <c r="M17" i="64"/>
  <c r="F17" i="64"/>
  <c r="M16" i="64"/>
  <c r="F16" i="64"/>
  <c r="M15" i="64"/>
  <c r="F15" i="64"/>
  <c r="M14" i="64"/>
  <c r="F14" i="64"/>
  <c r="M12" i="64"/>
  <c r="M9" i="64" s="1"/>
  <c r="F12" i="64"/>
  <c r="M11" i="64"/>
  <c r="F11" i="64"/>
  <c r="M10" i="64"/>
  <c r="F10" i="64"/>
  <c r="F9" i="64"/>
  <c r="M7" i="64"/>
  <c r="F7" i="64"/>
  <c r="M6" i="64"/>
  <c r="F6" i="64"/>
  <c r="M5" i="64"/>
  <c r="F5" i="64"/>
  <c r="M4" i="64"/>
  <c r="F4" i="64"/>
  <c r="M43" i="63"/>
  <c r="F43" i="63"/>
  <c r="M42" i="63"/>
  <c r="F42" i="63"/>
  <c r="M41" i="63"/>
  <c r="F41" i="63"/>
  <c r="M40" i="63"/>
  <c r="F40" i="63"/>
  <c r="M38" i="63"/>
  <c r="F38" i="63"/>
  <c r="M37" i="63"/>
  <c r="F37" i="63"/>
  <c r="M36" i="63"/>
  <c r="F36" i="63"/>
  <c r="M35" i="63"/>
  <c r="F35" i="63"/>
  <c r="M33" i="63"/>
  <c r="F33" i="63"/>
  <c r="M32" i="63"/>
  <c r="F32" i="63"/>
  <c r="M31" i="63"/>
  <c r="F31" i="63"/>
  <c r="M30" i="63"/>
  <c r="F30" i="63"/>
  <c r="M17" i="63"/>
  <c r="F17" i="63"/>
  <c r="M16" i="63"/>
  <c r="F16" i="63"/>
  <c r="M15" i="63"/>
  <c r="F15" i="63"/>
  <c r="M14" i="63"/>
  <c r="F14" i="63"/>
  <c r="M12" i="63"/>
  <c r="F12" i="63"/>
  <c r="M11" i="63"/>
  <c r="F11" i="63"/>
  <c r="M10" i="63"/>
  <c r="F10" i="63"/>
  <c r="M9" i="63"/>
  <c r="F9" i="63"/>
  <c r="M7" i="63"/>
  <c r="F7" i="63"/>
  <c r="M6" i="63"/>
  <c r="F6" i="63"/>
  <c r="M5" i="63"/>
  <c r="F5" i="63"/>
  <c r="M4" i="63"/>
  <c r="F4" i="63"/>
  <c r="G33" i="58"/>
  <c r="G32" i="58"/>
  <c r="G31" i="58"/>
  <c r="G30" i="58"/>
  <c r="G29" i="58"/>
  <c r="G28" i="58"/>
  <c r="G27" i="58"/>
  <c r="G23" i="58"/>
  <c r="G22" i="58"/>
  <c r="G21" i="58"/>
  <c r="G20" i="58"/>
  <c r="G19" i="58"/>
  <c r="G18" i="58"/>
  <c r="G17" i="58"/>
  <c r="G16" i="58"/>
  <c r="G12" i="58"/>
  <c r="G11" i="58"/>
  <c r="G10" i="58"/>
  <c r="G9" i="58"/>
  <c r="G8" i="58"/>
  <c r="G7" i="58"/>
  <c r="G6" i="58"/>
  <c r="G5" i="58"/>
  <c r="H13" i="57"/>
  <c r="H12" i="57"/>
  <c r="H11" i="57"/>
  <c r="H10" i="57"/>
  <c r="H9" i="57"/>
  <c r="H8" i="57"/>
  <c r="H7" i="57"/>
  <c r="H6" i="57"/>
  <c r="H5" i="57"/>
  <c r="F14" i="52"/>
  <c r="F13" i="52"/>
  <c r="F12" i="52"/>
  <c r="F11" i="52"/>
  <c r="F10" i="52"/>
  <c r="F9" i="52"/>
  <c r="F8" i="52"/>
  <c r="F7" i="52"/>
  <c r="F6" i="52"/>
  <c r="F5" i="52"/>
  <c r="F11" i="50"/>
  <c r="F10" i="50"/>
  <c r="F9" i="50"/>
  <c r="F8" i="50"/>
  <c r="F7" i="50"/>
  <c r="F6" i="50"/>
  <c r="F5" i="50"/>
  <c r="F40" i="48"/>
  <c r="F39" i="48"/>
  <c r="F38" i="48"/>
  <c r="F37" i="48"/>
  <c r="F36" i="48"/>
  <c r="F35" i="48"/>
  <c r="F34" i="48"/>
  <c r="F33" i="48"/>
  <c r="F32" i="48"/>
  <c r="F31" i="48"/>
  <c r="F27" i="48"/>
  <c r="F26" i="48"/>
  <c r="F25" i="48"/>
  <c r="F24" i="48"/>
  <c r="F23" i="48"/>
  <c r="F22" i="48"/>
  <c r="F21" i="48"/>
  <c r="F20" i="48"/>
  <c r="F19" i="48"/>
  <c r="F18" i="48"/>
  <c r="F14" i="48"/>
  <c r="F13" i="48"/>
  <c r="F12" i="48"/>
  <c r="F11" i="48"/>
  <c r="F10" i="48"/>
  <c r="F9" i="48"/>
  <c r="F8" i="48"/>
  <c r="F7" i="48"/>
  <c r="F6" i="48"/>
  <c r="F5" i="48"/>
  <c r="F15" i="47"/>
  <c r="F14" i="47"/>
  <c r="F13" i="47"/>
  <c r="F12" i="47"/>
  <c r="F11" i="47"/>
  <c r="F10" i="47"/>
  <c r="F9" i="47"/>
  <c r="F8" i="47"/>
  <c r="F7" i="47"/>
  <c r="F6" i="47"/>
  <c r="F5" i="47"/>
  <c r="F19" i="45"/>
  <c r="F18" i="45"/>
  <c r="F17" i="45"/>
  <c r="F16" i="45"/>
  <c r="F15" i="45"/>
  <c r="F14" i="45"/>
  <c r="F10" i="45"/>
  <c r="F9" i="45"/>
  <c r="F8" i="45"/>
  <c r="F7" i="45"/>
  <c r="F6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P27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P39" i="41"/>
  <c r="F39" i="41"/>
  <c r="P38" i="41"/>
  <c r="F38" i="41"/>
  <c r="P37" i="41"/>
  <c r="F37" i="41"/>
  <c r="P36" i="41"/>
  <c r="F36" i="41"/>
  <c r="P35" i="41"/>
  <c r="F35" i="41"/>
  <c r="P34" i="41"/>
  <c r="F34" i="41"/>
  <c r="P33" i="41"/>
  <c r="F33" i="41"/>
  <c r="P32" i="41"/>
  <c r="F32" i="41"/>
  <c r="P31" i="41"/>
  <c r="F31" i="41"/>
  <c r="P27" i="41"/>
  <c r="F27" i="41"/>
  <c r="P26" i="41"/>
  <c r="F26" i="41"/>
  <c r="P25" i="41"/>
  <c r="F25" i="41"/>
  <c r="P24" i="41"/>
  <c r="F24" i="41"/>
  <c r="P23" i="41"/>
  <c r="F23" i="41"/>
  <c r="P22" i="41"/>
  <c r="F22" i="41"/>
  <c r="P21" i="41"/>
  <c r="F21" i="41"/>
  <c r="P20" i="41"/>
  <c r="F20" i="41"/>
  <c r="P19" i="41"/>
  <c r="F19" i="41"/>
  <c r="P18" i="41"/>
  <c r="F18" i="41"/>
  <c r="P14" i="41"/>
  <c r="F14" i="41"/>
  <c r="P13" i="41"/>
  <c r="F13" i="41"/>
  <c r="P12" i="41"/>
  <c r="F12" i="41"/>
  <c r="P11" i="41"/>
  <c r="F11" i="41"/>
  <c r="P10" i="41"/>
  <c r="F10" i="41"/>
  <c r="P9" i="41"/>
  <c r="F9" i="41"/>
  <c r="P8" i="41"/>
  <c r="F8" i="41"/>
  <c r="P7" i="41"/>
  <c r="F7" i="41"/>
  <c r="P6" i="41"/>
  <c r="F6" i="41"/>
  <c r="P5" i="41"/>
  <c r="F5" i="41"/>
  <c r="F43" i="40"/>
  <c r="F42" i="40"/>
  <c r="F41" i="40"/>
  <c r="F40" i="40" s="1"/>
  <c r="M38" i="40"/>
  <c r="F38" i="40"/>
  <c r="M37" i="40"/>
  <c r="F37" i="40"/>
  <c r="F35" i="40" s="1"/>
  <c r="M36" i="40"/>
  <c r="M35" i="40" s="1"/>
  <c r="F36" i="40"/>
  <c r="M33" i="40"/>
  <c r="F33" i="40"/>
  <c r="M32" i="40"/>
  <c r="M30" i="40" s="1"/>
  <c r="F32" i="40"/>
  <c r="F30" i="40" s="1"/>
  <c r="M31" i="40"/>
  <c r="F31" i="40"/>
  <c r="M17" i="40"/>
  <c r="F17" i="40"/>
  <c r="M16" i="40"/>
  <c r="M14" i="40" s="1"/>
  <c r="F16" i="40"/>
  <c r="F14" i="40" s="1"/>
  <c r="M15" i="40"/>
  <c r="F15" i="40"/>
  <c r="M12" i="40"/>
  <c r="F12" i="40"/>
  <c r="M11" i="40"/>
  <c r="M9" i="40" s="1"/>
  <c r="F11" i="40"/>
  <c r="F9" i="40" s="1"/>
  <c r="M10" i="40"/>
  <c r="F10" i="40"/>
  <c r="M7" i="40"/>
  <c r="F7" i="40"/>
  <c r="M6" i="40"/>
  <c r="M4" i="40" s="1"/>
  <c r="F6" i="40"/>
  <c r="F4" i="40" s="1"/>
  <c r="M5" i="40"/>
  <c r="F5" i="40"/>
  <c r="M43" i="39"/>
  <c r="F43" i="39"/>
  <c r="M42" i="39"/>
  <c r="F42" i="39"/>
  <c r="M41" i="39"/>
  <c r="M40" i="39" s="1"/>
  <c r="F41" i="39"/>
  <c r="F40" i="39"/>
  <c r="M38" i="39"/>
  <c r="F38" i="39"/>
  <c r="M37" i="39"/>
  <c r="F37" i="39"/>
  <c r="M36" i="39"/>
  <c r="M35" i="39" s="1"/>
  <c r="F36" i="39"/>
  <c r="F35" i="39"/>
  <c r="M33" i="39"/>
  <c r="F33" i="39"/>
  <c r="M32" i="39"/>
  <c r="F32" i="39"/>
  <c r="M31" i="39"/>
  <c r="M30" i="39" s="1"/>
  <c r="F31" i="39"/>
  <c r="F30" i="39"/>
  <c r="M17" i="39"/>
  <c r="F17" i="39"/>
  <c r="M16" i="39"/>
  <c r="F16" i="39"/>
  <c r="M15" i="39"/>
  <c r="M14" i="39" s="1"/>
  <c r="F15" i="39"/>
  <c r="F14" i="39"/>
  <c r="M12" i="39"/>
  <c r="F12" i="39"/>
  <c r="M11" i="39"/>
  <c r="F11" i="39"/>
  <c r="M10" i="39"/>
  <c r="M9" i="39" s="1"/>
  <c r="F10" i="39"/>
  <c r="F9" i="39"/>
  <c r="M7" i="39"/>
  <c r="F7" i="39"/>
  <c r="M6" i="39"/>
  <c r="F6" i="39"/>
  <c r="M5" i="39"/>
  <c r="M4" i="39" s="1"/>
  <c r="F5" i="39"/>
  <c r="F4" i="39"/>
  <c r="F37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2" i="34"/>
  <c r="F61" i="34"/>
  <c r="F60" i="34"/>
  <c r="F59" i="34"/>
  <c r="F58" i="34"/>
  <c r="F57" i="34"/>
  <c r="F56" i="34"/>
  <c r="F55" i="34"/>
  <c r="F54" i="34"/>
  <c r="F50" i="34"/>
  <c r="F49" i="34"/>
  <c r="F48" i="34"/>
  <c r="F47" i="34"/>
  <c r="F46" i="34"/>
  <c r="F45" i="34"/>
  <c r="F44" i="34"/>
  <c r="F43" i="34"/>
  <c r="F42" i="34"/>
  <c r="F38" i="34"/>
  <c r="F37" i="34"/>
  <c r="F36" i="34"/>
  <c r="F35" i="34"/>
  <c r="F34" i="34"/>
  <c r="F33" i="34"/>
  <c r="F32" i="34"/>
  <c r="F31" i="34"/>
  <c r="F30" i="34"/>
  <c r="F26" i="34"/>
  <c r="F25" i="34"/>
  <c r="F24" i="34"/>
  <c r="F23" i="34"/>
  <c r="F22" i="34"/>
  <c r="F21" i="34"/>
  <c r="F20" i="34"/>
  <c r="F19" i="34"/>
  <c r="F18" i="34"/>
  <c r="F14" i="34"/>
  <c r="F13" i="34"/>
  <c r="F12" i="34"/>
  <c r="F11" i="34"/>
  <c r="F10" i="34"/>
  <c r="F9" i="34"/>
  <c r="F8" i="34"/>
  <c r="F7" i="34"/>
  <c r="F6" i="34"/>
  <c r="F5" i="34"/>
  <c r="F66" i="33"/>
  <c r="F65" i="33"/>
  <c r="F64" i="33"/>
  <c r="F63" i="33"/>
  <c r="F62" i="33"/>
  <c r="F61" i="33"/>
  <c r="F60" i="33"/>
  <c r="F59" i="33"/>
  <c r="F58" i="33"/>
  <c r="F57" i="33"/>
  <c r="F53" i="33"/>
  <c r="F52" i="33"/>
  <c r="F51" i="33"/>
  <c r="F50" i="33"/>
  <c r="F49" i="33"/>
  <c r="F48" i="33"/>
  <c r="F47" i="33"/>
  <c r="F46" i="33"/>
  <c r="F45" i="33"/>
  <c r="F44" i="33"/>
  <c r="F40" i="33"/>
  <c r="F39" i="33"/>
  <c r="F38" i="33"/>
  <c r="F37" i="33"/>
  <c r="F36" i="33"/>
  <c r="F35" i="33"/>
  <c r="F34" i="33"/>
  <c r="F33" i="33"/>
  <c r="F32" i="33"/>
  <c r="F31" i="33"/>
  <c r="F27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F66" i="32"/>
  <c r="F65" i="32"/>
  <c r="F64" i="32"/>
  <c r="F63" i="32"/>
  <c r="F62" i="32"/>
  <c r="F61" i="32"/>
  <c r="F60" i="32"/>
  <c r="F59" i="32"/>
  <c r="F58" i="32"/>
  <c r="F57" i="32"/>
  <c r="F53" i="32"/>
  <c r="F52" i="32"/>
  <c r="F51" i="32"/>
  <c r="F50" i="32"/>
  <c r="F49" i="32"/>
  <c r="F48" i="32"/>
  <c r="F47" i="32"/>
  <c r="F46" i="32"/>
  <c r="F45" i="32"/>
  <c r="F44" i="32"/>
  <c r="F40" i="32"/>
  <c r="F39" i="32"/>
  <c r="F38" i="32"/>
  <c r="F37" i="32"/>
  <c r="F36" i="32"/>
  <c r="F35" i="32"/>
  <c r="F34" i="32"/>
  <c r="F33" i="32"/>
  <c r="F32" i="32"/>
  <c r="F31" i="32"/>
  <c r="F27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43" i="30"/>
  <c r="F42" i="30"/>
  <c r="F41" i="30"/>
  <c r="F40" i="30"/>
  <c r="M38" i="30"/>
  <c r="F38" i="30"/>
  <c r="M37" i="30"/>
  <c r="M35" i="30" s="1"/>
  <c r="F37" i="30"/>
  <c r="F35" i="30" s="1"/>
  <c r="M36" i="30"/>
  <c r="F36" i="30"/>
  <c r="M33" i="30"/>
  <c r="F33" i="30"/>
  <c r="M32" i="30"/>
  <c r="M30" i="30" s="1"/>
  <c r="F32" i="30"/>
  <c r="F30" i="30" s="1"/>
  <c r="M31" i="30"/>
  <c r="F31" i="30"/>
  <c r="M17" i="30"/>
  <c r="F17" i="30"/>
  <c r="M16" i="30"/>
  <c r="M14" i="30" s="1"/>
  <c r="F16" i="30"/>
  <c r="F14" i="30" s="1"/>
  <c r="M15" i="30"/>
  <c r="F15" i="30"/>
  <c r="M12" i="30"/>
  <c r="F12" i="30"/>
  <c r="M11" i="30"/>
  <c r="M9" i="30" s="1"/>
  <c r="F11" i="30"/>
  <c r="F9" i="30" s="1"/>
  <c r="M10" i="30"/>
  <c r="F10" i="30"/>
  <c r="M7" i="30"/>
  <c r="F7" i="30"/>
  <c r="M6" i="30"/>
  <c r="M4" i="30" s="1"/>
  <c r="F6" i="30"/>
  <c r="F4" i="30" s="1"/>
  <c r="M5" i="30"/>
  <c r="F5" i="30"/>
  <c r="F27" i="27"/>
  <c r="F26" i="27"/>
  <c r="F25" i="27"/>
  <c r="F24" i="27"/>
  <c r="F23" i="27"/>
  <c r="F22" i="27"/>
  <c r="F21" i="27"/>
  <c r="F20" i="27"/>
  <c r="F19" i="27"/>
  <c r="F18" i="27"/>
  <c r="F14" i="27"/>
  <c r="F13" i="27"/>
  <c r="F12" i="27"/>
  <c r="F11" i="27"/>
  <c r="F10" i="27"/>
  <c r="F9" i="27"/>
  <c r="F8" i="27"/>
  <c r="F7" i="27"/>
  <c r="F6" i="27"/>
  <c r="F5" i="27"/>
  <c r="F66" i="26"/>
  <c r="F65" i="26"/>
  <c r="F64" i="26"/>
  <c r="F63" i="26"/>
  <c r="F62" i="26"/>
  <c r="F61" i="26"/>
  <c r="F60" i="26"/>
  <c r="F59" i="26"/>
  <c r="F58" i="26"/>
  <c r="F57" i="26"/>
  <c r="F53" i="26"/>
  <c r="F52" i="26"/>
  <c r="F51" i="26"/>
  <c r="F50" i="26"/>
  <c r="F49" i="26"/>
  <c r="F48" i="26"/>
  <c r="F47" i="26"/>
  <c r="F46" i="26"/>
  <c r="F45" i="26"/>
  <c r="F44" i="26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31" i="23"/>
  <c r="F30" i="23"/>
  <c r="F29" i="23"/>
  <c r="F28" i="23"/>
  <c r="F27" i="23"/>
  <c r="F26" i="23"/>
  <c r="F25" i="23"/>
  <c r="F21" i="23"/>
  <c r="F20" i="23"/>
  <c r="F19" i="23"/>
  <c r="F18" i="23"/>
  <c r="F17" i="23"/>
  <c r="F16" i="23"/>
  <c r="F15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M17" i="21"/>
  <c r="F17" i="21"/>
  <c r="M16" i="21"/>
  <c r="F16" i="21"/>
  <c r="M15" i="21"/>
  <c r="F15" i="21"/>
  <c r="M14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M4" i="21"/>
  <c r="F4" i="21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43" i="14"/>
  <c r="F42" i="14"/>
  <c r="F41" i="14"/>
  <c r="F40" i="14"/>
  <c r="F38" i="14"/>
  <c r="F37" i="14"/>
  <c r="F36" i="14"/>
  <c r="F35" i="14"/>
  <c r="F33" i="14"/>
  <c r="F32" i="14"/>
  <c r="F31" i="14"/>
  <c r="F30" i="14"/>
  <c r="F17" i="14"/>
  <c r="F16" i="14"/>
  <c r="F15" i="14"/>
  <c r="F14" i="14"/>
  <c r="M12" i="14"/>
  <c r="F12" i="14"/>
  <c r="M11" i="14"/>
  <c r="F11" i="14"/>
  <c r="M10" i="14"/>
  <c r="F10" i="14"/>
  <c r="M9" i="14"/>
  <c r="F9" i="14"/>
  <c r="F7" i="14"/>
  <c r="F6" i="14"/>
  <c r="F5" i="14"/>
  <c r="F4" i="14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43" i="7"/>
  <c r="F42" i="7"/>
  <c r="F41" i="7"/>
  <c r="F40" i="7"/>
  <c r="M38" i="7"/>
  <c r="F38" i="7"/>
  <c r="M37" i="7"/>
  <c r="F37" i="7"/>
  <c r="M36" i="7"/>
  <c r="M35" i="7" s="1"/>
  <c r="F36" i="7"/>
  <c r="F35" i="7"/>
  <c r="F33" i="7"/>
  <c r="F30" i="7" s="1"/>
  <c r="F32" i="7"/>
  <c r="F31" i="7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F43" i="6"/>
  <c r="F42" i="6"/>
  <c r="F41" i="6"/>
  <c r="F40" i="6" s="1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 s="1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<sst xmlns="http://schemas.openxmlformats.org/spreadsheetml/2006/main" count="7006" uniqueCount="1685">
  <si>
    <t>10M Air Pistol - Individuals</t>
  </si>
  <si>
    <t>DG</t>
  </si>
  <si>
    <t>á</t>
  </si>
  <si>
    <t>Round Seven (27-Jan-25)</t>
  </si>
  <si>
    <t>Division One</t>
  </si>
  <si>
    <t>Avg of declared Avgs: 185.7</t>
  </si>
  <si>
    <t>Avg this round: 184.2</t>
  </si>
  <si>
    <t>Division Two</t>
  </si>
  <si>
    <t>Avg of declared Avgs: 179.6</t>
  </si>
  <si>
    <t>Avg this round: 178.3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</si>
  <si>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</si>
  <si>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</si>
  <si>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</si>
  <si>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</si>
  <si>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</si>
  <si>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</si>
  <si>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</si>
  <si>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</si>
  <si>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Moat</t>
  </si>
  <si>
    <t>Blackburn</t>
  </si>
  <si>
    <t>P. Hair</t>
  </si>
  <si>
    <t>Dumfries</t>
  </si>
  <si>
    <t>Phil. Sambells</t>
  </si>
  <si>
    <t>City of Truro</t>
  </si>
  <si>
    <t>A. Ralston</t>
  </si>
  <si>
    <t>Dumbarton</t>
  </si>
  <si>
    <t>S. Stockdale</t>
  </si>
  <si>
    <t>Callander</t>
  </si>
  <si>
    <t>S. Finnie</t>
  </si>
  <si>
    <t>Harpenden</t>
  </si>
  <si>
    <t>D. Kirk</t>
  </si>
  <si>
    <t>Telepost</t>
  </si>
  <si>
    <t>H. Graham</t>
  </si>
  <si>
    <t>A. Williams</t>
  </si>
  <si>
    <t>Crewe</t>
  </si>
  <si>
    <t>C. Dickson</t>
  </si>
  <si>
    <t>Alloa</t>
  </si>
  <si>
    <t>C. Wegg</t>
  </si>
  <si>
    <t>Norwich City</t>
  </si>
  <si>
    <t>A. Speight</t>
  </si>
  <si>
    <t>Wigan</t>
  </si>
  <si>
    <t>O. Fallon</t>
  </si>
  <si>
    <t>Blackpool</t>
  </si>
  <si>
    <t>ncr</t>
  </si>
  <si>
    <t>B. Livingstone</t>
  </si>
  <si>
    <t>I. Nuckley</t>
  </si>
  <si>
    <t>K. Russell</t>
  </si>
  <si>
    <t>T. Dimmock</t>
  </si>
  <si>
    <t>Division Three</t>
  </si>
  <si>
    <t>Avg of declared Avgs: 176.8</t>
  </si>
  <si>
    <t>Avg this round: 178.4</t>
  </si>
  <si>
    <t>Division Four</t>
  </si>
  <si>
    <t>Avg of declared Avgs: 174.6</t>
  </si>
  <si>
    <t>Avg this round: 176.2</t>
  </si>
  <si>
    <t>J. Wegg</t>
  </si>
  <si>
    <t>B. Melvin</t>
  </si>
  <si>
    <t>Bedlay</t>
  </si>
  <si>
    <t>D. Spencer</t>
  </si>
  <si>
    <t>Goodyear</t>
  </si>
  <si>
    <t>B. Griffiths</t>
  </si>
  <si>
    <t>M. Osborne</t>
  </si>
  <si>
    <t>Vickers</t>
  </si>
  <si>
    <t>P. Gregory</t>
  </si>
  <si>
    <t>G. Mees</t>
  </si>
  <si>
    <t>D. Stocks</t>
  </si>
  <si>
    <t>Sutton Coldfield</t>
  </si>
  <si>
    <t>E. Wethered</t>
  </si>
  <si>
    <t>R &amp; L</t>
  </si>
  <si>
    <t>D. Hall</t>
  </si>
  <si>
    <t>R. A. Shaw</t>
  </si>
  <si>
    <t>M. Linacre</t>
  </si>
  <si>
    <t>Comber</t>
  </si>
  <si>
    <t>G. Minko</t>
  </si>
  <si>
    <t>R. Wethered</t>
  </si>
  <si>
    <t>O. Street</t>
  </si>
  <si>
    <t>Bideford</t>
  </si>
  <si>
    <t>D. Gilbody</t>
  </si>
  <si>
    <t>Downshire</t>
  </si>
  <si>
    <t>A. Wilson</t>
  </si>
  <si>
    <t>A. Kirkham</t>
  </si>
  <si>
    <t>Preston Grasshoppers</t>
  </si>
  <si>
    <t>Division Five</t>
  </si>
  <si>
    <t>Avg of declared Avgs: 171.9</t>
  </si>
  <si>
    <t>Avg this round: 169.5</t>
  </si>
  <si>
    <t>Division Six</t>
  </si>
  <si>
    <t>Avg of declared Avgs: 170.7</t>
  </si>
  <si>
    <t>Avg this round: 169.7</t>
  </si>
  <si>
    <t>K. Gardner</t>
  </si>
  <si>
    <t>St Giles Yarners</t>
  </si>
  <si>
    <t>A. McDonald</t>
  </si>
  <si>
    <t>B. Woolley</t>
  </si>
  <si>
    <t>T. Sambells</t>
  </si>
  <si>
    <t>St Austell</t>
  </si>
  <si>
    <t>P. Stokes</t>
  </si>
  <si>
    <t>I. Jones</t>
  </si>
  <si>
    <t>Altrincham</t>
  </si>
  <si>
    <t>S. Alexander</t>
  </si>
  <si>
    <t>Penarth</t>
  </si>
  <si>
    <t>M. Johnson</t>
  </si>
  <si>
    <t>D. White</t>
  </si>
  <si>
    <t>D. Strachan</t>
  </si>
  <si>
    <t>Dunfermline</t>
  </si>
  <si>
    <t>P. Field</t>
  </si>
  <si>
    <t>P. Medlin</t>
  </si>
  <si>
    <t>J. Wilding</t>
  </si>
  <si>
    <t>Bury</t>
  </si>
  <si>
    <t>D. Gilbert-Harris</t>
  </si>
  <si>
    <t>Penzance</t>
  </si>
  <si>
    <t>A. Baxter</t>
  </si>
  <si>
    <t>R. Hair</t>
  </si>
  <si>
    <t>M. Heyes</t>
  </si>
  <si>
    <t>R. Scott-Ward</t>
  </si>
  <si>
    <t>Division Seven</t>
  </si>
  <si>
    <t>Avg of declared Avgs: 169.4</t>
  </si>
  <si>
    <t>Avg this round: 171.5</t>
  </si>
  <si>
    <t>Division Eight</t>
  </si>
  <si>
    <t>Avg of declared Avgs: 167.7</t>
  </si>
  <si>
    <t>Avg this round: 166.3</t>
  </si>
  <si>
    <t>K. Rafiq</t>
  </si>
  <si>
    <t>T. Oakley</t>
  </si>
  <si>
    <t>R. Cornthwaite</t>
  </si>
  <si>
    <t>N. Carter</t>
  </si>
  <si>
    <t>J. Hough</t>
  </si>
  <si>
    <t>A. Jackson</t>
  </si>
  <si>
    <t>M. C. Jupp</t>
  </si>
  <si>
    <t>Leek</t>
  </si>
  <si>
    <t>T. Osborne</t>
  </si>
  <si>
    <t>G. Appleby</t>
  </si>
  <si>
    <t>Keswick</t>
  </si>
  <si>
    <t>S. Raven</t>
  </si>
  <si>
    <t>B. Elliott</t>
  </si>
  <si>
    <t>w/d</t>
  </si>
  <si>
    <t>R. Collins</t>
  </si>
  <si>
    <t>Portishead</t>
  </si>
  <si>
    <t>S. Trevithick</t>
  </si>
  <si>
    <t>A. Dart</t>
  </si>
  <si>
    <t>Little Clacton</t>
  </si>
  <si>
    <t>A. Reed</t>
  </si>
  <si>
    <t>T. Wilson</t>
  </si>
  <si>
    <t>M. Popazov</t>
  </si>
  <si>
    <t>Deddington</t>
  </si>
  <si>
    <t>M. Humphrey</t>
  </si>
  <si>
    <t>Division Nine</t>
  </si>
  <si>
    <t>Avg of declared Avgs: 165.2</t>
  </si>
  <si>
    <t>Avg this round: 166.6</t>
  </si>
  <si>
    <t>Division Ten</t>
  </si>
  <si>
    <t>Avg of declared Avgs: 163.6</t>
  </si>
  <si>
    <t>Avg this round: 161.6</t>
  </si>
  <si>
    <t>C. Hendry</t>
  </si>
  <si>
    <t>J.S.P.C.</t>
  </si>
  <si>
    <t>N. Booker</t>
  </si>
  <si>
    <t>J. Brown</t>
  </si>
  <si>
    <t>S. McArthur</t>
  </si>
  <si>
    <t>J. Davis</t>
  </si>
  <si>
    <t>D. Sweeting</t>
  </si>
  <si>
    <t>K. Johnson</t>
  </si>
  <si>
    <t>A. Hodge</t>
  </si>
  <si>
    <t>T. Pearson</t>
  </si>
  <si>
    <t>GWRSA</t>
  </si>
  <si>
    <t>M. Hunt</t>
  </si>
  <si>
    <t>M. Williams</t>
  </si>
  <si>
    <t>O. Jones</t>
  </si>
  <si>
    <t>Cumb News</t>
  </si>
  <si>
    <t>S. Morris</t>
  </si>
  <si>
    <t>M. Pedley</t>
  </si>
  <si>
    <t>T. Purcell P5.2.1x1</t>
  </si>
  <si>
    <t>D. Grocott</t>
  </si>
  <si>
    <t>H. Dart</t>
  </si>
  <si>
    <t>R. Miller</t>
  </si>
  <si>
    <t xml:space="preserve">  Scorer: Dave Grocott</t>
  </si>
  <si>
    <t>Issue date: 09-Feb-25</t>
  </si>
  <si>
    <t xml:space="preserve">  Challenges must be sent to the scorer and received by: 23-Feb-25</t>
  </si>
  <si>
    <t>Division Eleven</t>
  </si>
  <si>
    <t>Avg of declared Avgs: 161.0</t>
  </si>
  <si>
    <t>Avg this round: 161.4</t>
  </si>
  <si>
    <t>Division Twelve</t>
  </si>
  <si>
    <t>Avg of declared Avgs: 159.2</t>
  </si>
  <si>
    <t>Avg this round: 152.6</t>
  </si>
  <si>
    <t>N. Bishop</t>
  </si>
  <si>
    <t>Y. Poulopoulou</t>
  </si>
  <si>
    <t>J. Thomson</t>
  </si>
  <si>
    <t>A. Davis</t>
  </si>
  <si>
    <t>T. Mooney</t>
  </si>
  <si>
    <t>N. Dixon</t>
  </si>
  <si>
    <t>R. Ninnis</t>
  </si>
  <si>
    <t>R. Coggle</t>
  </si>
  <si>
    <t>St Andrews</t>
  </si>
  <si>
    <t>N. Lean</t>
  </si>
  <si>
    <t>P. Warwick</t>
  </si>
  <si>
    <t>D. C. J. Poxon</t>
  </si>
  <si>
    <t>Leicester</t>
  </si>
  <si>
    <t>N. Calder</t>
  </si>
  <si>
    <t>T. Flynn</t>
  </si>
  <si>
    <t>A. Noble</t>
  </si>
  <si>
    <t>M. Savage</t>
  </si>
  <si>
    <t>S. Tomlin</t>
  </si>
  <si>
    <t>J. Machin</t>
  </si>
  <si>
    <t>D. McNulty</t>
  </si>
  <si>
    <t>Division Thirteen</t>
  </si>
  <si>
    <t>Avg of declared Avgs: 156.6</t>
  </si>
  <si>
    <t>Avg this round: 159.6</t>
  </si>
  <si>
    <t>Division Fourteen</t>
  </si>
  <si>
    <t>Avg of declared Avgs: 152.7</t>
  </si>
  <si>
    <t>Avg this round: 155.6</t>
  </si>
  <si>
    <t>D. Canning</t>
  </si>
  <si>
    <t>O. J. Spence</t>
  </si>
  <si>
    <t>D. Smyth</t>
  </si>
  <si>
    <t>East Antrim</t>
  </si>
  <si>
    <t>A. Tew</t>
  </si>
  <si>
    <t>T. McGregor</t>
  </si>
  <si>
    <t>J. Pye</t>
  </si>
  <si>
    <t>P. May</t>
  </si>
  <si>
    <t>P. Garrett</t>
  </si>
  <si>
    <t>C. Wilson</t>
  </si>
  <si>
    <t>C. Brown</t>
  </si>
  <si>
    <t>S. Harris</t>
  </si>
  <si>
    <t>A. Hunton</t>
  </si>
  <si>
    <t>K. Stockham</t>
  </si>
  <si>
    <t>L. Cooper</t>
  </si>
  <si>
    <t>P. McKelvey</t>
  </si>
  <si>
    <t>D. Ellsmore</t>
  </si>
  <si>
    <t>F. Braganza</t>
  </si>
  <si>
    <t>H. Kearey</t>
  </si>
  <si>
    <t>Division Fifteen</t>
  </si>
  <si>
    <t>Avg of declared Avgs: 148.1</t>
  </si>
  <si>
    <t>Avg this round: 146.9</t>
  </si>
  <si>
    <t>Division Sixteen</t>
  </si>
  <si>
    <t>Avg of declared Avgs: 144.4</t>
  </si>
  <si>
    <t>Avg this round: 148.6</t>
  </si>
  <si>
    <t>C. Burn</t>
  </si>
  <si>
    <t>G. Sund</t>
  </si>
  <si>
    <t>A. Rogers</t>
  </si>
  <si>
    <t>R. Hunt</t>
  </si>
  <si>
    <t>R. Vergnault</t>
  </si>
  <si>
    <t>A. Hopkins</t>
  </si>
  <si>
    <t>P. Harrison</t>
  </si>
  <si>
    <t>C. Bowes</t>
  </si>
  <si>
    <t>M. Arnstein</t>
  </si>
  <si>
    <t>L. Holden</t>
  </si>
  <si>
    <t>Colne</t>
  </si>
  <si>
    <t>R. Holden</t>
  </si>
  <si>
    <t>M. Cunliffe</t>
  </si>
  <si>
    <t>E. Thornton</t>
  </si>
  <si>
    <t>D. Platt</t>
  </si>
  <si>
    <t>J. Huyton</t>
  </si>
  <si>
    <t>A. Debnam</t>
  </si>
  <si>
    <t>A. Spearman</t>
  </si>
  <si>
    <t>A. Hay</t>
  </si>
  <si>
    <t>CSSC (Rosyth)</t>
  </si>
  <si>
    <t>J. Cooke</t>
  </si>
  <si>
    <t>Division Seventeen</t>
  </si>
  <si>
    <t>Avg of declared Avgs: 125.3</t>
  </si>
  <si>
    <t>Avg this round: 139.6</t>
  </si>
  <si>
    <t>N. Holovchuk</t>
  </si>
  <si>
    <t>M. D. Peacock</t>
  </si>
  <si>
    <t>A. Salt</t>
  </si>
  <si>
    <t>M. Galea</t>
  </si>
  <si>
    <t>D. O'Driscoll</t>
  </si>
  <si>
    <t>A. Gilsenan</t>
  </si>
  <si>
    <t>P. Kaye</t>
  </si>
  <si>
    <t>D. Heaton P5.2.1x1</t>
  </si>
  <si>
    <t>K. Mundy</t>
  </si>
  <si>
    <t>J. Hartley</t>
  </si>
  <si>
    <t>Juniors</t>
  </si>
  <si>
    <t>Avg of declared Avgs: 165.7</t>
  </si>
  <si>
    <t>Avg this round: 167.8</t>
  </si>
  <si>
    <t xml:space="preserve">  Scorer:  See main sheet</t>
  </si>
  <si>
    <t>Seniors</t>
  </si>
  <si>
    <t>Avg of declared Avgs: 176.3</t>
  </si>
  <si>
    <t>Avg this round: 177.8</t>
  </si>
  <si>
    <t>Avg of declared Avgs: 170.9</t>
  </si>
  <si>
    <t>Avg this round: 174.4</t>
  </si>
  <si>
    <t>Avg of declared Avgs: 164.1</t>
  </si>
  <si>
    <t>Avg this round: 159.3</t>
  </si>
  <si>
    <t>Avg of declared Avgs: 158.6</t>
  </si>
  <si>
    <t>Avg this round: 149.5</t>
  </si>
  <si>
    <t>Avg of declared Avgs: 147.6</t>
  </si>
  <si>
    <t>Avg this round: 151.4</t>
  </si>
  <si>
    <t>10M Air Pistol - Teams</t>
  </si>
  <si>
    <t>1 Alloa</t>
  </si>
  <si>
    <t>v</t>
  </si>
  <si>
    <t>5 Crewe A</t>
  </si>
  <si>
    <t>2 Balerno &amp; Currie A</t>
  </si>
  <si>
    <t>4 City of Truro A</t>
  </si>
  <si>
    <t>3 Blackpool A</t>
  </si>
  <si>
    <t>6 BYE</t>
  </si>
  <si>
    <t>Shot</t>
  </si>
  <si>
    <t>Won</t>
  </si>
  <si>
    <t>Drw</t>
  </si>
  <si>
    <t>Lst</t>
  </si>
  <si>
    <t>Pnt</t>
  </si>
  <si>
    <t>Avg of declared Avgs: 530.8</t>
  </si>
  <si>
    <t>Avg this round: 530.0</t>
  </si>
  <si>
    <t>(Complete teams only)</t>
  </si>
  <si>
    <t>1 Bury</t>
  </si>
  <si>
    <t>5 Vickers</t>
  </si>
  <si>
    <t>2 Goodyear</t>
  </si>
  <si>
    <t>4 Sutton Coldfield</t>
  </si>
  <si>
    <t>3 Penzance</t>
  </si>
  <si>
    <t>R. Ninnis SUB</t>
  </si>
  <si>
    <t>Avg of declared Avgs: 508.0</t>
  </si>
  <si>
    <t>Avg this round: 502.0</t>
  </si>
  <si>
    <t>1 Blackburn</t>
  </si>
  <si>
    <t>5 Leek</t>
  </si>
  <si>
    <t>J. Huyton SUB</t>
  </si>
  <si>
    <t>2 Blackpool B</t>
  </si>
  <si>
    <t>4 Keswick</t>
  </si>
  <si>
    <t>C. Brown SUB</t>
  </si>
  <si>
    <t>3 City of Truro B</t>
  </si>
  <si>
    <t>Avg of declared Avgs: 489.2</t>
  </si>
  <si>
    <t>Avg this round: 472.4</t>
  </si>
  <si>
    <t>1 Balerno &amp; Currie B</t>
  </si>
  <si>
    <t>5 BYE</t>
  </si>
  <si>
    <t>2 Callander</t>
  </si>
  <si>
    <t>4 Dumbarton</t>
  </si>
  <si>
    <t>3 Crewe B</t>
  </si>
  <si>
    <t>6 Bogey470</t>
  </si>
  <si>
    <t>Avg of declared Avgs: 470.2</t>
  </si>
  <si>
    <t>Avg this round: 485.0</t>
  </si>
  <si>
    <t>10m Air Pistol - Individuals (Supported rest)</t>
  </si>
  <si>
    <t>AH2</t>
  </si>
  <si>
    <t>Avg of declared Avgs: 185.1</t>
  </si>
  <si>
    <t>Avg this round: 184.3</t>
  </si>
  <si>
    <t>C. Clark</t>
  </si>
  <si>
    <t>Darlington RA</t>
  </si>
  <si>
    <t>N. Hayes</t>
  </si>
  <si>
    <t>Glevum</t>
  </si>
  <si>
    <t>M. Dykes</t>
  </si>
  <si>
    <t>D. Smith</t>
  </si>
  <si>
    <t>D. Boyton</t>
  </si>
  <si>
    <t>Court Riverside</t>
  </si>
  <si>
    <t>M. McGoldrick</t>
  </si>
  <si>
    <t>S. Davis</t>
  </si>
  <si>
    <t>Old Silhillians</t>
  </si>
  <si>
    <t>R. Thomas</t>
  </si>
  <si>
    <t>Avg of declared Avgs: 176.5</t>
  </si>
  <si>
    <t>Avg this round: 175.3</t>
  </si>
  <si>
    <t>H. Shorrock</t>
  </si>
  <si>
    <t>D. Wilkins</t>
  </si>
  <si>
    <t>E. Hatcher</t>
  </si>
  <si>
    <t>K. Johns</t>
  </si>
  <si>
    <t>S. Western</t>
  </si>
  <si>
    <t>G. Cox</t>
  </si>
  <si>
    <t>I. Fletcher</t>
  </si>
  <si>
    <t>Avg of declared Avgs: 168.6</t>
  </si>
  <si>
    <t>Avg this round: 164.5</t>
  </si>
  <si>
    <t>S. Baker</t>
  </si>
  <si>
    <t>A. Trueick</t>
  </si>
  <si>
    <t>G. Beak</t>
  </si>
  <si>
    <t>G. Sowerby</t>
  </si>
  <si>
    <t>I. Stevenson</t>
  </si>
  <si>
    <t>J. List</t>
  </si>
  <si>
    <t>C. Milford</t>
  </si>
  <si>
    <t>N. Beesley</t>
  </si>
  <si>
    <t>Avg of declared Avgs: 164.6</t>
  </si>
  <si>
    <t>Avg this round: 164.0</t>
  </si>
  <si>
    <t>C. Roads</t>
  </si>
  <si>
    <t>C. Johnson</t>
  </si>
  <si>
    <t>G. Law</t>
  </si>
  <si>
    <t>M. Bowen</t>
  </si>
  <si>
    <t>I. Wallace</t>
  </si>
  <si>
    <t>K. Roberts</t>
  </si>
  <si>
    <t>G. Garbutt</t>
  </si>
  <si>
    <t>P. Webb</t>
  </si>
  <si>
    <t>Avg of declared Avgs: 149.2</t>
  </si>
  <si>
    <t>Avg this round: 158.1</t>
  </si>
  <si>
    <t>W. F. Hamilton</t>
  </si>
  <si>
    <t>G. Clifford</t>
  </si>
  <si>
    <t>R. Whinnett</t>
  </si>
  <si>
    <t>D. Parker</t>
  </si>
  <si>
    <t>M. Bailey</t>
  </si>
  <si>
    <t>W. Wells</t>
  </si>
  <si>
    <t>J. Elstob</t>
  </si>
  <si>
    <t>K. Perrins</t>
  </si>
  <si>
    <t xml:space="preserve">  Scorer: A Hamilton</t>
  </si>
  <si>
    <t>Avg of declared Avgs: 173.7</t>
  </si>
  <si>
    <t>6 Yards Air Pistol - Individuals</t>
  </si>
  <si>
    <t>Avg of declared Avgs: 173.8</t>
  </si>
  <si>
    <t>Avg this round: 169.6</t>
  </si>
  <si>
    <t>Avg of declared Avgs: 154.8</t>
  </si>
  <si>
    <t>Avg this round: 150.5</t>
  </si>
  <si>
    <t>10M Air Rifle - Individuals</t>
  </si>
  <si>
    <t>RH</t>
  </si>
  <si>
    <t>Avg of declared Avgs: 190.3</t>
  </si>
  <si>
    <t>Avg this round: 192.2</t>
  </si>
  <si>
    <t>Avg of declared Avgs: 180.5</t>
  </si>
  <si>
    <t>Avg this round: 183.7</t>
  </si>
  <si>
    <t>R. Campbell</t>
  </si>
  <si>
    <t>D. Burn</t>
  </si>
  <si>
    <t>R. Lambert</t>
  </si>
  <si>
    <t>E. Flowerdew</t>
  </si>
  <si>
    <t>R. Kitt</t>
  </si>
  <si>
    <t>A. Lees</t>
  </si>
  <si>
    <t>A. Wilson P7.6.3.2x4</t>
  </si>
  <si>
    <t>C. Morris</t>
  </si>
  <si>
    <t>F. Allen</t>
  </si>
  <si>
    <t>D. Heaton</t>
  </si>
  <si>
    <t>R. Townsend</t>
  </si>
  <si>
    <t>N. Smith</t>
  </si>
  <si>
    <t>R. Law</t>
  </si>
  <si>
    <t>T. Aldous</t>
  </si>
  <si>
    <t>B. Clark</t>
  </si>
  <si>
    <t>M. Giglia</t>
  </si>
  <si>
    <t>P. D. Barker</t>
  </si>
  <si>
    <t>Avg of declared Avgs: 165.4</t>
  </si>
  <si>
    <t>Avg this round: 166.1</t>
  </si>
  <si>
    <t>Avg of declared Avgs: 157.0</t>
  </si>
  <si>
    <t>I. Simpkins</t>
  </si>
  <si>
    <t>A. Bharaj</t>
  </si>
  <si>
    <t>K. Philp</t>
  </si>
  <si>
    <t>J. Cui</t>
  </si>
  <si>
    <t>R. Robertson</t>
  </si>
  <si>
    <t>Dechmont</t>
  </si>
  <si>
    <t>K. Pickett</t>
  </si>
  <si>
    <t>A. Brown</t>
  </si>
  <si>
    <t>J. Bennett</t>
  </si>
  <si>
    <t>K. Robinson</t>
  </si>
  <si>
    <t>S. Broadbent</t>
  </si>
  <si>
    <t>N. Avis</t>
  </si>
  <si>
    <t>R. Bharaj</t>
  </si>
  <si>
    <t>R. Dougall</t>
  </si>
  <si>
    <t>M. Hunton</t>
  </si>
  <si>
    <t>F. Cura</t>
  </si>
  <si>
    <t>M. Aigner</t>
  </si>
  <si>
    <t>Avg of declared Avgs: 150.1</t>
  </si>
  <si>
    <t>Avg this round: 142.6</t>
  </si>
  <si>
    <t>Avg of declared Avgs: 142.1</t>
  </si>
  <si>
    <t>Avg this round: 154.6</t>
  </si>
  <si>
    <t>M. Swain</t>
  </si>
  <si>
    <t>C. Reilly</t>
  </si>
  <si>
    <t>C. Bright</t>
  </si>
  <si>
    <t>S. Aryal</t>
  </si>
  <si>
    <t>J. Stevens</t>
  </si>
  <si>
    <t>V. Poulopoulos</t>
  </si>
  <si>
    <t>T. Purcell</t>
  </si>
  <si>
    <t>A. Di Domenico</t>
  </si>
  <si>
    <t>J. Ward</t>
  </si>
  <si>
    <t>C. Jones</t>
  </si>
  <si>
    <t>M. Holovchuk</t>
  </si>
  <si>
    <t>M. Chadwick</t>
  </si>
  <si>
    <t>C. Beardsley</t>
  </si>
  <si>
    <t>J. Innes</t>
  </si>
  <si>
    <t>Avg of declared Avgs: 131.9</t>
  </si>
  <si>
    <t>Avg this round: 146.0</t>
  </si>
  <si>
    <t>Avg of declared Avgs: 118.7</t>
  </si>
  <si>
    <t>D. M. Carter</t>
  </si>
  <si>
    <t>A. Dalton</t>
  </si>
  <si>
    <t>D. Little</t>
  </si>
  <si>
    <t>S. Davison</t>
  </si>
  <si>
    <t>I. Scott</t>
  </si>
  <si>
    <t>I. Richards</t>
  </si>
  <si>
    <t>Z. Griffiths</t>
  </si>
  <si>
    <t>E. Bulled</t>
  </si>
  <si>
    <t>D. Trebble</t>
  </si>
  <si>
    <t>K. Kuzmanoska</t>
  </si>
  <si>
    <t>A. Barr</t>
  </si>
  <si>
    <t>X. Carter</t>
  </si>
  <si>
    <t>K. Hughes</t>
  </si>
  <si>
    <t xml:space="preserve">  Scorer: R Harrison</t>
  </si>
  <si>
    <t>Avg of declared Avgs: 181.8</t>
  </si>
  <si>
    <t>Avg of declared Avgs: 143.3</t>
  </si>
  <si>
    <t>Avg this round: 158.5</t>
  </si>
  <si>
    <t>Avg of declared Avgs: 120.0</t>
  </si>
  <si>
    <t>Avg this round: 156.5</t>
  </si>
  <si>
    <t>Avg of declared Avgs: 173.9</t>
  </si>
  <si>
    <t>Avg this round: 176.3</t>
  </si>
  <si>
    <t>Avg of declared Avgs: 140.1</t>
  </si>
  <si>
    <t>Avg this round: 151.1</t>
  </si>
  <si>
    <t>10M Air Rifle - Teams</t>
  </si>
  <si>
    <t>5 Bogey515</t>
  </si>
  <si>
    <t>2 Balerno &amp; Currie</t>
  </si>
  <si>
    <t>4 Norwich City</t>
  </si>
  <si>
    <t>R. Bain</t>
  </si>
  <si>
    <t>3 Cumb News</t>
  </si>
  <si>
    <t>6 Bogey530</t>
  </si>
  <si>
    <t>Avg of declared Avgs: 533.5</t>
  </si>
  <si>
    <t>Avg this round: 553.0</t>
  </si>
  <si>
    <t>1 Crewe</t>
  </si>
  <si>
    <t>5 Bogey480</t>
  </si>
  <si>
    <t>2 Sutton Coldfield A</t>
  </si>
  <si>
    <t>4 Bogey427</t>
  </si>
  <si>
    <t>3 Sutton Coldfield B</t>
  </si>
  <si>
    <t>Average</t>
  </si>
  <si>
    <t>Avg of declared Avgs: 460.6</t>
  </si>
  <si>
    <t>Avg this round: 480.0</t>
  </si>
  <si>
    <t>10m Air Rifle - Individuals (Supported rest)</t>
  </si>
  <si>
    <t>Avg of declared Avgs: 186.5</t>
  </si>
  <si>
    <t>Avg this round: 185.4</t>
  </si>
  <si>
    <t>I. Vance</t>
  </si>
  <si>
    <t>P. Pay</t>
  </si>
  <si>
    <t>D. Ford</t>
  </si>
  <si>
    <t>Avg of declared Avgs: 175.1</t>
  </si>
  <si>
    <t>Avg this round: 172.9</t>
  </si>
  <si>
    <t>S. Moruzzi</t>
  </si>
  <si>
    <t>D. Crowe</t>
  </si>
  <si>
    <t>I. Darke</t>
  </si>
  <si>
    <t>R. Darwen</t>
  </si>
  <si>
    <t>A. Crawford</t>
  </si>
  <si>
    <t>Avg of declared Avgs: 148.5</t>
  </si>
  <si>
    <t>Avg this round: 151.2</t>
  </si>
  <si>
    <t>B. C. Pont</t>
  </si>
  <si>
    <t>D. Holovchuk</t>
  </si>
  <si>
    <t>M. Nash</t>
  </si>
  <si>
    <t>Avg of declared Avgs: 181.6</t>
  </si>
  <si>
    <t>Avg this round: 184.0</t>
  </si>
  <si>
    <t>20 Yards Pistol - Individuals</t>
  </si>
  <si>
    <t>OS</t>
  </si>
  <si>
    <t>Avg of declared Avgs: 178.2</t>
  </si>
  <si>
    <t>Avg this round: 170.1</t>
  </si>
  <si>
    <t>D. Owen</t>
  </si>
  <si>
    <t>C. Lockwood</t>
  </si>
  <si>
    <t>Avg of declared Avgs: 167.3</t>
  </si>
  <si>
    <t>J. Stevenson</t>
  </si>
  <si>
    <t>Avg of declared Avgs: 156.9</t>
  </si>
  <si>
    <t>Avg this round: 147.5</t>
  </si>
  <si>
    <t>A. German P5.2.3</t>
  </si>
  <si>
    <t>J. Elliott</t>
  </si>
  <si>
    <t>Avg of declared Avgs: 144.0</t>
  </si>
  <si>
    <t>Avg this round: 145.1</t>
  </si>
  <si>
    <t>R. Herringshaw</t>
  </si>
  <si>
    <t>Avg of declared Avgs: 119.2</t>
  </si>
  <si>
    <t>Avg this round: 126.4</t>
  </si>
  <si>
    <t>P. Cox</t>
  </si>
  <si>
    <t>C. Walker</t>
  </si>
  <si>
    <t>S. Mohamed</t>
  </si>
  <si>
    <t>T. Earnshaw</t>
  </si>
  <si>
    <t>S. Jordan</t>
  </si>
  <si>
    <t xml:space="preserve">  Scorer: O J Spence</t>
  </si>
  <si>
    <t>Avg of declared Avgs: 161.4</t>
  </si>
  <si>
    <t>Avg this round: 160.9</t>
  </si>
  <si>
    <t>100yds Benchrest - Individuals</t>
  </si>
  <si>
    <t>JW</t>
  </si>
  <si>
    <t>Avg of declared Avgs: 195.6</t>
  </si>
  <si>
    <t>Avg this round: 194.8</t>
  </si>
  <si>
    <t>R. Farqahar</t>
  </si>
  <si>
    <t>J. Gardiner</t>
  </si>
  <si>
    <t>M. Carter</t>
  </si>
  <si>
    <t>Hensall</t>
  </si>
  <si>
    <t>K. Hancock</t>
  </si>
  <si>
    <t>GEC Coventry</t>
  </si>
  <si>
    <t>D. Caffrey</t>
  </si>
  <si>
    <t>Penrhiwpal</t>
  </si>
  <si>
    <t>M. Hamill</t>
  </si>
  <si>
    <t>W. Jenkins</t>
  </si>
  <si>
    <t>J. Shine</t>
  </si>
  <si>
    <t>Derby</t>
  </si>
  <si>
    <t>S. Slevin</t>
  </si>
  <si>
    <t>D. Love</t>
  </si>
  <si>
    <t>Avg of declared Avgs: 193.7</t>
  </si>
  <si>
    <t>Avg this round: 195.4</t>
  </si>
  <si>
    <t>I. Waghorn</t>
  </si>
  <si>
    <t>M. Eyles</t>
  </si>
  <si>
    <t>R. Birchall</t>
  </si>
  <si>
    <t>H. Ayre</t>
  </si>
  <si>
    <t>T. Davies</t>
  </si>
  <si>
    <t>M. Bell</t>
  </si>
  <si>
    <t>York RI</t>
  </si>
  <si>
    <t>P. Robinson</t>
  </si>
  <si>
    <t>A. Duffy</t>
  </si>
  <si>
    <t>Felton</t>
  </si>
  <si>
    <t>P. Watson</t>
  </si>
  <si>
    <t>W. Faulkner</t>
  </si>
  <si>
    <t>Avg of declared Avgs: 191.3</t>
  </si>
  <si>
    <t>Avg this round: 193.4</t>
  </si>
  <si>
    <t>C. Williams</t>
  </si>
  <si>
    <t>R. Ward</t>
  </si>
  <si>
    <t>I. Braithwaite</t>
  </si>
  <si>
    <t>T. Ashford</t>
  </si>
  <si>
    <t>J. McAdam</t>
  </si>
  <si>
    <t>C. J. Williams</t>
  </si>
  <si>
    <t>A. Cooper</t>
  </si>
  <si>
    <t>C. Tawse P7.6.3.2</t>
  </si>
  <si>
    <t>Avg of declared Avgs: 187.8</t>
  </si>
  <si>
    <t>S. McCutcheon</t>
  </si>
  <si>
    <t>M. Felton</t>
  </si>
  <si>
    <t>J. Heaton</t>
  </si>
  <si>
    <t>S. J. Walker</t>
  </si>
  <si>
    <t>I. Bruce</t>
  </si>
  <si>
    <t>M. Griffiths</t>
  </si>
  <si>
    <t>A. Green</t>
  </si>
  <si>
    <t>J. Russell</t>
  </si>
  <si>
    <t>L. Fergus</t>
  </si>
  <si>
    <t>Avg of declared Avgs: 178.4</t>
  </si>
  <si>
    <t>Avg this round: 189.3</t>
  </si>
  <si>
    <t>N. Allatt</t>
  </si>
  <si>
    <t>J. Sinclair</t>
  </si>
  <si>
    <t>J. Belt</t>
  </si>
  <si>
    <t>M. Mallinson</t>
  </si>
  <si>
    <t>G. Parkinson</t>
  </si>
  <si>
    <t>K. O'Keefe</t>
  </si>
  <si>
    <t>C. McCaughey</t>
  </si>
  <si>
    <t>N. Bylo</t>
  </si>
  <si>
    <t>P. Lee</t>
  </si>
  <si>
    <t xml:space="preserve">  Decimals are the X-bull counts.</t>
  </si>
  <si>
    <t xml:space="preserve">  Scorer: John Wright</t>
  </si>
  <si>
    <t>Avg of declared Avgs: 192.4</t>
  </si>
  <si>
    <t>Avg this round: 193.2</t>
  </si>
  <si>
    <t>Avg of declared Avgs: 180.6</t>
  </si>
  <si>
    <t>Avg this round: 191.4</t>
  </si>
  <si>
    <t/>
  </si>
  <si>
    <t>100yds Benchrest - Teams</t>
  </si>
  <si>
    <t>1 Felton A</t>
  </si>
  <si>
    <t>5 York RI B</t>
  </si>
  <si>
    <t>2 Felton B</t>
  </si>
  <si>
    <t>4 York RI A</t>
  </si>
  <si>
    <t>3 GEC Coventry</t>
  </si>
  <si>
    <t>6 York RI C</t>
  </si>
  <si>
    <t>Avg of declared Avgs: 568.0</t>
  </si>
  <si>
    <t>Avg this round: 575.6</t>
  </si>
  <si>
    <t>50m/y Benchrest A/S - Individuals</t>
  </si>
  <si>
    <t>Avg of declared Avgs: 198.1</t>
  </si>
  <si>
    <t>Avg this round: 197.1</t>
  </si>
  <si>
    <t>D. Wiseman</t>
  </si>
  <si>
    <t>A. Curlett</t>
  </si>
  <si>
    <t>K. Mepham</t>
  </si>
  <si>
    <t>Avg of declared Avgs: 196.5</t>
  </si>
  <si>
    <t>Avg this round: 198.2</t>
  </si>
  <si>
    <t>S. Thomas</t>
  </si>
  <si>
    <t>Market Drayton</t>
  </si>
  <si>
    <t>D. Philips</t>
  </si>
  <si>
    <t>P. Tyler</t>
  </si>
  <si>
    <t>K. Knowles</t>
  </si>
  <si>
    <t>T. Errington</t>
  </si>
  <si>
    <t>I. Macfarlane</t>
  </si>
  <si>
    <t>Avg of declared Avgs: 194.7</t>
  </si>
  <si>
    <t>J. Bernades</t>
  </si>
  <si>
    <t>R. Mathews</t>
  </si>
  <si>
    <t>K. Petrie</t>
  </si>
  <si>
    <t>V. Parfitt</t>
  </si>
  <si>
    <t>Avg this round: 194.3</t>
  </si>
  <si>
    <t>J. Parkes</t>
  </si>
  <si>
    <t>D. Yard</t>
  </si>
  <si>
    <t>A. Craythorne</t>
  </si>
  <si>
    <t>P. Ross</t>
  </si>
  <si>
    <t>M. Richardson</t>
  </si>
  <si>
    <t>Avg of declared Avgs: 190.1</t>
  </si>
  <si>
    <t>Avg this round: 189.1</t>
  </si>
  <si>
    <t>R. Cantello</t>
  </si>
  <si>
    <t>C. McCaffrey</t>
  </si>
  <si>
    <t>S. George</t>
  </si>
  <si>
    <t>Ross on Wye</t>
  </si>
  <si>
    <t>J. Bulmer</t>
  </si>
  <si>
    <t>J. Chouler P7.8.1</t>
  </si>
  <si>
    <t>Avg of declared Avgs: 188.4</t>
  </si>
  <si>
    <t>Avg this round: 193.3</t>
  </si>
  <si>
    <t>A. Carson</t>
  </si>
  <si>
    <t>P. Kilpin</t>
  </si>
  <si>
    <t>N. Ramsey</t>
  </si>
  <si>
    <t>Avg of declared Avgs: 186.1</t>
  </si>
  <si>
    <t>Avg this round: 190.2</t>
  </si>
  <si>
    <t>M. Phillips</t>
  </si>
  <si>
    <t>D. Sciffins</t>
  </si>
  <si>
    <t>T. West</t>
  </si>
  <si>
    <t>S. Garnham</t>
  </si>
  <si>
    <t>R. Randall</t>
  </si>
  <si>
    <t>W. McMaster</t>
  </si>
  <si>
    <t>Avg of declared Avgs: 175.4</t>
  </si>
  <si>
    <t>Avg this round: 183.2</t>
  </si>
  <si>
    <t>R. Hoyle</t>
  </si>
  <si>
    <t>K. Garnham</t>
  </si>
  <si>
    <t>T. McCaffrey</t>
  </si>
  <si>
    <t>K. Smith</t>
  </si>
  <si>
    <t>D. Rodway</t>
  </si>
  <si>
    <t>N. Roche</t>
  </si>
  <si>
    <t>Avg of declared Avgs: 192.9</t>
  </si>
  <si>
    <t>Avg this round: 194.2</t>
  </si>
  <si>
    <t>Short Range Benchrest A/S (Air Rifle) - Individuals</t>
  </si>
  <si>
    <t>Avg of declared Avgs: 198.7</t>
  </si>
  <si>
    <t>Avg this round: 198.3</t>
  </si>
  <si>
    <t>W. Snaith</t>
  </si>
  <si>
    <t>A. Grahame</t>
  </si>
  <si>
    <t>G. Radcliffe</t>
  </si>
  <si>
    <t>G. Munce</t>
  </si>
  <si>
    <t>M. Garbett</t>
  </si>
  <si>
    <t>A. Roberts</t>
  </si>
  <si>
    <t>Avg of declared Avgs: 197.1</t>
  </si>
  <si>
    <t>R. Mingo</t>
  </si>
  <si>
    <t>G. Waddell</t>
  </si>
  <si>
    <t>P. Francis</t>
  </si>
  <si>
    <t>W. Williams</t>
  </si>
  <si>
    <t>J. Hutchinson</t>
  </si>
  <si>
    <t>Llantrisant &amp; Cardiff</t>
  </si>
  <si>
    <t>B. Cassell</t>
  </si>
  <si>
    <t>Avg this round: 195.0</t>
  </si>
  <si>
    <t>S. Davies</t>
  </si>
  <si>
    <t>M. Ruberry</t>
  </si>
  <si>
    <t>Paige. Sambells</t>
  </si>
  <si>
    <t>G. Boyer</t>
  </si>
  <si>
    <t>J. Perrins</t>
  </si>
  <si>
    <t>S. Dodds</t>
  </si>
  <si>
    <t>Scotton &amp; Farnham</t>
  </si>
  <si>
    <t>A. Herdson</t>
  </si>
  <si>
    <t>J. Pearson</t>
  </si>
  <si>
    <t>Avg of declared Avgs: 194.5</t>
  </si>
  <si>
    <t>Avg this round: 194.0</t>
  </si>
  <si>
    <t>T. Gallacher</t>
  </si>
  <si>
    <t>I. Asplen</t>
  </si>
  <si>
    <t>Furness Marksmen</t>
  </si>
  <si>
    <t>V. Chapman</t>
  </si>
  <si>
    <t>D. Hearn</t>
  </si>
  <si>
    <t>S. Rudman</t>
  </si>
  <si>
    <t>J. Long</t>
  </si>
  <si>
    <t>Avg of declared Avgs: 193.2</t>
  </si>
  <si>
    <t>Avg this round: 193.7</t>
  </si>
  <si>
    <t>K. Powers</t>
  </si>
  <si>
    <t>E. Loizou</t>
  </si>
  <si>
    <t>D. Pargetor</t>
  </si>
  <si>
    <t>K. Mullen</t>
  </si>
  <si>
    <t>A. Rigg</t>
  </si>
  <si>
    <t>P. Shaw</t>
  </si>
  <si>
    <t>D. Mills</t>
  </si>
  <si>
    <t>L. Cassell</t>
  </si>
  <si>
    <t>C. Dunbar-Hesler</t>
  </si>
  <si>
    <t>Avg of declared Avgs: 191.5</t>
  </si>
  <si>
    <t>Avg this round: 192.6</t>
  </si>
  <si>
    <t>D. Grahame</t>
  </si>
  <si>
    <t>S. Powell</t>
  </si>
  <si>
    <t>R. Carey</t>
  </si>
  <si>
    <t>B. Morrow</t>
  </si>
  <si>
    <t>R. Moffett</t>
  </si>
  <si>
    <t>D. Mellon</t>
  </si>
  <si>
    <t>C. Clifford</t>
  </si>
  <si>
    <t>S. Prithard</t>
  </si>
  <si>
    <t>Avg of declared Avgs: 190.0</t>
  </si>
  <si>
    <t>Avg this round: 191.8</t>
  </si>
  <si>
    <t>L. Jones</t>
  </si>
  <si>
    <t>K. Bainbridge</t>
  </si>
  <si>
    <t>R. Richardson</t>
  </si>
  <si>
    <t>A. Halpin</t>
  </si>
  <si>
    <t>M. Burke</t>
  </si>
  <si>
    <t>A. Charles</t>
  </si>
  <si>
    <t>Sunderland</t>
  </si>
  <si>
    <t>Avg of declared Avgs: 188.9</t>
  </si>
  <si>
    <t>A. Ashdown</t>
  </si>
  <si>
    <t>S. Tinker</t>
  </si>
  <si>
    <t>K. Morley</t>
  </si>
  <si>
    <t>R. Chisem</t>
  </si>
  <si>
    <t>J. Rawnsley</t>
  </si>
  <si>
    <t>T. Erskine-Gray</t>
  </si>
  <si>
    <t>Avg this round: 185.8</t>
  </si>
  <si>
    <t>J. Pargetor</t>
  </si>
  <si>
    <t>M. Pearson</t>
  </si>
  <si>
    <t>R. Gaunt</t>
  </si>
  <si>
    <t>A. Kitching</t>
  </si>
  <si>
    <t>G. Dunn</t>
  </si>
  <si>
    <t>T. Foch Gattrel</t>
  </si>
  <si>
    <t>A. La. Rosa</t>
  </si>
  <si>
    <t>K. J. Wilkes</t>
  </si>
  <si>
    <t>Avg of declared Avgs: 182.2</t>
  </si>
  <si>
    <t>Avg this round: 189.0</t>
  </si>
  <si>
    <t>A. Hodgson</t>
  </si>
  <si>
    <t>R. MacAleese P7.4.7.4</t>
  </si>
  <si>
    <t>S. Duckworth</t>
  </si>
  <si>
    <t>K. Gainford</t>
  </si>
  <si>
    <t>P. Van-Parys</t>
  </si>
  <si>
    <t>R. Gough</t>
  </si>
  <si>
    <t>S. Eardley P7.8.1</t>
  </si>
  <si>
    <t>M. Leese</t>
  </si>
  <si>
    <t>O. Glover Swan</t>
  </si>
  <si>
    <t>JT</t>
  </si>
  <si>
    <t>Avg of declared Avgs: 178.8</t>
  </si>
  <si>
    <t>Avg this round: 182.9</t>
  </si>
  <si>
    <t>B. Leese</t>
  </si>
  <si>
    <t>T. Ward</t>
  </si>
  <si>
    <t>M. Jones</t>
  </si>
  <si>
    <t>Golden Valley</t>
  </si>
  <si>
    <t>D. Higgins</t>
  </si>
  <si>
    <t>A. Williams P5.2.3x3</t>
  </si>
  <si>
    <t>M. Tansey</t>
  </si>
  <si>
    <t>Avg of declared Avgs: 169.2</t>
  </si>
  <si>
    <t>Avg this round: 176.9</t>
  </si>
  <si>
    <t>C. L. Beardsley</t>
  </si>
  <si>
    <t>M. Whiting</t>
  </si>
  <si>
    <t>I. Johnston</t>
  </si>
  <si>
    <t>I. Berridge</t>
  </si>
  <si>
    <t>Jodie Sutton</t>
  </si>
  <si>
    <t>Joshua Sutton</t>
  </si>
  <si>
    <t>L. O'Doherty</t>
  </si>
  <si>
    <t xml:space="preserve">  Scorer: Janis Thomson</t>
  </si>
  <si>
    <t>Avg of declared Avgs: 178.7</t>
  </si>
  <si>
    <t>Avg this round: 186.7</t>
  </si>
  <si>
    <t>Avg this round: 197.0</t>
  </si>
  <si>
    <t>Avg of declared Avgs: 193.5</t>
  </si>
  <si>
    <t>Avg this round: 194.1</t>
  </si>
  <si>
    <t>Avg of declared Avgs: 182.6</t>
  </si>
  <si>
    <t>Avg this round: 186.9</t>
  </si>
  <si>
    <t>S. Eardley</t>
  </si>
  <si>
    <t>Short Range Benchrest A/S (Air Rifle) - Teams</t>
  </si>
  <si>
    <t>5 Sutton Coldfield B</t>
  </si>
  <si>
    <t>2 City of Truro A</t>
  </si>
  <si>
    <t>4 Sutton Coldfield A</t>
  </si>
  <si>
    <t>3 Furness Marksmen A</t>
  </si>
  <si>
    <t>6 Vickers</t>
  </si>
  <si>
    <t>Avg of declared Avgs: 589.2</t>
  </si>
  <si>
    <t>Avg this round: 589.8</t>
  </si>
  <si>
    <t>1 Bideford</t>
  </si>
  <si>
    <t>5 Goodyear</t>
  </si>
  <si>
    <t>2 City of Truro B</t>
  </si>
  <si>
    <t>4 GEC Coventry</t>
  </si>
  <si>
    <t>3 Furness Marksmen B</t>
  </si>
  <si>
    <t>Avg of declared Avgs: 575.2</t>
  </si>
  <si>
    <t>Avg this round: 573.0</t>
  </si>
  <si>
    <t>Short Range Benchrest A/S (Rimfire) - Individuals</t>
  </si>
  <si>
    <t>Avg of declared Avgs: 199.4</t>
  </si>
  <si>
    <t>Avg this round: 198.9</t>
  </si>
  <si>
    <t>R. Anderson</t>
  </si>
  <si>
    <t>K. Pyecroft</t>
  </si>
  <si>
    <t>D. Barclay</t>
  </si>
  <si>
    <t>D. Henderson</t>
  </si>
  <si>
    <t>J. Wood</t>
  </si>
  <si>
    <t>Avg of declared Avgs: 198.8</t>
  </si>
  <si>
    <t>Avg this round: 197.5</t>
  </si>
  <si>
    <t>A. Cook</t>
  </si>
  <si>
    <t>I. Henderson</t>
  </si>
  <si>
    <t>R. Williams</t>
  </si>
  <si>
    <t>W. Hamilton</t>
  </si>
  <si>
    <t>Watsonians</t>
  </si>
  <si>
    <t>C. Harris</t>
  </si>
  <si>
    <t>A. Beck</t>
  </si>
  <si>
    <t>P. Lawrence</t>
  </si>
  <si>
    <t>K. Pay</t>
  </si>
  <si>
    <t>Avg of declared Avgs: 198.2</t>
  </si>
  <si>
    <t>Avg this round: 197.9</t>
  </si>
  <si>
    <t>G. Meadows</t>
  </si>
  <si>
    <t>A. Dewsnip</t>
  </si>
  <si>
    <t>P. Lomas</t>
  </si>
  <si>
    <t>A. Foy</t>
  </si>
  <si>
    <t>R. Cliffe</t>
  </si>
  <si>
    <t>Bolton</t>
  </si>
  <si>
    <t>C. Meadows</t>
  </si>
  <si>
    <t>G. Stewart</t>
  </si>
  <si>
    <t>Avg of declared Avgs: 197.6</t>
  </si>
  <si>
    <t>Avg this round: 197.7</t>
  </si>
  <si>
    <t>N. Steele</t>
  </si>
  <si>
    <t>Lanark</t>
  </si>
  <si>
    <t>G. Turner</t>
  </si>
  <si>
    <t>M. Newbold</t>
  </si>
  <si>
    <t>G. Travers</t>
  </si>
  <si>
    <t>S. McLaughlin</t>
  </si>
  <si>
    <t>J. Blaney</t>
  </si>
  <si>
    <t>R. Dewhurst</t>
  </si>
  <si>
    <t>Avg of declared Avgs: 196.9</t>
  </si>
  <si>
    <t>Avg this round: 196.6</t>
  </si>
  <si>
    <t>N. Veitch</t>
  </si>
  <si>
    <t>P. Sewell</t>
  </si>
  <si>
    <t>P. Kolazinski</t>
  </si>
  <si>
    <t>R. Ford</t>
  </si>
  <si>
    <t>S. Andrews</t>
  </si>
  <si>
    <t>A. Ritson</t>
  </si>
  <si>
    <t>J. Goddard</t>
  </si>
  <si>
    <t>R. Aitken</t>
  </si>
  <si>
    <t>G. Nock</t>
  </si>
  <si>
    <t>Avg of declared Avgs: 196.4</t>
  </si>
  <si>
    <t>Avg this round: 195.9</t>
  </si>
  <si>
    <t>T. Lumley</t>
  </si>
  <si>
    <t>D. Gordon</t>
  </si>
  <si>
    <t>M. Rowan</t>
  </si>
  <si>
    <t>J. Watson</t>
  </si>
  <si>
    <t>P. Baylis</t>
  </si>
  <si>
    <t>S. Moss</t>
  </si>
  <si>
    <t>Avg of declared Avgs: 195.9</t>
  </si>
  <si>
    <t>Avg this round: 193.8</t>
  </si>
  <si>
    <t>D. Wells</t>
  </si>
  <si>
    <t>Morecambe</t>
  </si>
  <si>
    <t>J. Moore</t>
  </si>
  <si>
    <t>J. Harris</t>
  </si>
  <si>
    <t>P. Mitchell</t>
  </si>
  <si>
    <t>R. Bell</t>
  </si>
  <si>
    <t>B. Thomson</t>
  </si>
  <si>
    <t>Avg of declared Avgs: 195.5</t>
  </si>
  <si>
    <t>Avg this round: 196.2</t>
  </si>
  <si>
    <t>B. Faulkner</t>
  </si>
  <si>
    <t>I. Devoy</t>
  </si>
  <si>
    <t>G. White</t>
  </si>
  <si>
    <t>S. Logan</t>
  </si>
  <si>
    <t>S. Williams</t>
  </si>
  <si>
    <t>R. Lloyd</t>
  </si>
  <si>
    <t>Avg of declared Avgs: 195.1</t>
  </si>
  <si>
    <t>R. N. Bancroft</t>
  </si>
  <si>
    <t>J. Rogers</t>
  </si>
  <si>
    <t>M. Scott</t>
  </si>
  <si>
    <t>A. McGrugan</t>
  </si>
  <si>
    <t>J. Bryce</t>
  </si>
  <si>
    <t>J. Ogden</t>
  </si>
  <si>
    <t>Avg of declared Avgs: 194.3</t>
  </si>
  <si>
    <t>Avg this round: 194.4</t>
  </si>
  <si>
    <t>R. Parkinson</t>
  </si>
  <si>
    <t>C. Simpson</t>
  </si>
  <si>
    <t>S. Brady</t>
  </si>
  <si>
    <t>E. Coats</t>
  </si>
  <si>
    <t>S. Gillum</t>
  </si>
  <si>
    <t>Avg of declared Avgs: 193.6</t>
  </si>
  <si>
    <t>Avg this round: 192.4</t>
  </si>
  <si>
    <t>T. Jones</t>
  </si>
  <si>
    <t>I. Dean</t>
  </si>
  <si>
    <t>T. Martin</t>
  </si>
  <si>
    <t>G. Harris</t>
  </si>
  <si>
    <t>N. Wood</t>
  </si>
  <si>
    <t>R. Treggiden</t>
  </si>
  <si>
    <t>G. Upton</t>
  </si>
  <si>
    <t>J. Gair</t>
  </si>
  <si>
    <t>B. Chappell</t>
  </si>
  <si>
    <t>Avg of declared Avgs: 192.6</t>
  </si>
  <si>
    <t>Avg this round: 194.6</t>
  </si>
  <si>
    <t>D. Monk</t>
  </si>
  <si>
    <t>R. Wood</t>
  </si>
  <si>
    <t>N. Sennett</t>
  </si>
  <si>
    <t>O. Bamforth</t>
  </si>
  <si>
    <t>B. Carson</t>
  </si>
  <si>
    <t>D. Ziomkowski</t>
  </si>
  <si>
    <t>P. Jamieson</t>
  </si>
  <si>
    <t>C. L. Leadbitter</t>
  </si>
  <si>
    <t>Avg of declared Avgs: 191.9</t>
  </si>
  <si>
    <t>H. Doyle</t>
  </si>
  <si>
    <t>C. Murnin</t>
  </si>
  <si>
    <t>D. Allwright</t>
  </si>
  <si>
    <t>C. Tawse</t>
  </si>
  <si>
    <t>S. Clarkson</t>
  </si>
  <si>
    <t>S. Vincent</t>
  </si>
  <si>
    <t>P. Gore</t>
  </si>
  <si>
    <t>A. Gunn</t>
  </si>
  <si>
    <t>Avg of declared Avgs: 191.1</t>
  </si>
  <si>
    <t>Avg this round: 184.1</t>
  </si>
  <si>
    <t>S. Wigham</t>
  </si>
  <si>
    <t>M. Harlow</t>
  </si>
  <si>
    <t>A. Mason</t>
  </si>
  <si>
    <t>G. Carson</t>
  </si>
  <si>
    <t>P. Holland</t>
  </si>
  <si>
    <t>H. Murray</t>
  </si>
  <si>
    <t>D. Haigh</t>
  </si>
  <si>
    <t>P. James</t>
  </si>
  <si>
    <t>R. Shadbolt</t>
  </si>
  <si>
    <t>G. Jones</t>
  </si>
  <si>
    <t>W. Taylor</t>
  </si>
  <si>
    <t>M. Morris</t>
  </si>
  <si>
    <t>J. McDowell P5.2.1.1</t>
  </si>
  <si>
    <t>N. Cowdrey</t>
  </si>
  <si>
    <t>M. Ahmed</t>
  </si>
  <si>
    <t>M. Butchart</t>
  </si>
  <si>
    <t>Kinross &amp; Milnathort</t>
  </si>
  <si>
    <t>M. Plant</t>
  </si>
  <si>
    <t>Avg of declared Avgs: 188.7</t>
  </si>
  <si>
    <t>Avg this round: 189.7</t>
  </si>
  <si>
    <t>F. Stallard</t>
  </si>
  <si>
    <t>G. Lees</t>
  </si>
  <si>
    <t>S. Marsland</t>
  </si>
  <si>
    <t>H. Farnworth</t>
  </si>
  <si>
    <t>G. O'Neill</t>
  </si>
  <si>
    <t>Z. Green</t>
  </si>
  <si>
    <t>D.Fenwick</t>
  </si>
  <si>
    <t>Avg this round: 186.2</t>
  </si>
  <si>
    <t>Gaib. O'Neill</t>
  </si>
  <si>
    <t>K. Blackmore</t>
  </si>
  <si>
    <t>B. Rayner</t>
  </si>
  <si>
    <t>D. Harlow</t>
  </si>
  <si>
    <t>C. Amos</t>
  </si>
  <si>
    <t>M. Clegg</t>
  </si>
  <si>
    <t>C. Salway</t>
  </si>
  <si>
    <t>G. March</t>
  </si>
  <si>
    <t>Division Eighteen</t>
  </si>
  <si>
    <t>Avg of declared Avgs: 186.6</t>
  </si>
  <si>
    <t>Avg this round: 189.5</t>
  </si>
  <si>
    <t>I. Davis</t>
  </si>
  <si>
    <t>G. McDougall</t>
  </si>
  <si>
    <t>T. Dimech</t>
  </si>
  <si>
    <t>C. Davis</t>
  </si>
  <si>
    <t>R. Pickering</t>
  </si>
  <si>
    <t>J. Bartlam</t>
  </si>
  <si>
    <t>F. Doggart</t>
  </si>
  <si>
    <t>Division Nineteen</t>
  </si>
  <si>
    <t>Avg of declared Avgs: 185.4</t>
  </si>
  <si>
    <t>Avg this round: 192.7</t>
  </si>
  <si>
    <t>M. Hryniw</t>
  </si>
  <si>
    <t>O. Dimech</t>
  </si>
  <si>
    <t>E. Purcell</t>
  </si>
  <si>
    <t>J. Jablonski</t>
  </si>
  <si>
    <t>M. Cain P7.4.7.4</t>
  </si>
  <si>
    <t>A. Ali</t>
  </si>
  <si>
    <t>H. McDill</t>
  </si>
  <si>
    <t>Division Twenty</t>
  </si>
  <si>
    <t>Avg of declared Avgs: 183.7</t>
  </si>
  <si>
    <t>Avg this round: 193.0</t>
  </si>
  <si>
    <t>B. Glass</t>
  </si>
  <si>
    <t>S. Russell</t>
  </si>
  <si>
    <t>O. Jablonski</t>
  </si>
  <si>
    <t>C. Pickering</t>
  </si>
  <si>
    <t>B. Charles</t>
  </si>
  <si>
    <t>P. Entwistle</t>
  </si>
  <si>
    <t>J. Gunn</t>
  </si>
  <si>
    <t>J. Leake</t>
  </si>
  <si>
    <t>Division Twentyone</t>
  </si>
  <si>
    <t>Avg of declared Avgs: 180.7</t>
  </si>
  <si>
    <t>Avg this round: 179.6</t>
  </si>
  <si>
    <t>J. Lytollis</t>
  </si>
  <si>
    <t>D. Mattinson</t>
  </si>
  <si>
    <t>G. Kirrage</t>
  </si>
  <si>
    <t>M. Turnbull</t>
  </si>
  <si>
    <t>D. Higginbottom</t>
  </si>
  <si>
    <t>Division Twentytwo</t>
  </si>
  <si>
    <t>Avg of declared Avgs: 176.9</t>
  </si>
  <si>
    <t>Avg this round: 186.1</t>
  </si>
  <si>
    <t>P. Birmingham</t>
  </si>
  <si>
    <t>Z. Lines</t>
  </si>
  <si>
    <t>S. Beech</t>
  </si>
  <si>
    <t>R. Doggart</t>
  </si>
  <si>
    <t>K. Hayes</t>
  </si>
  <si>
    <t>D. Riley</t>
  </si>
  <si>
    <t>G. Lyell</t>
  </si>
  <si>
    <t>A. Kaye</t>
  </si>
  <si>
    <t>Division Twentythree</t>
  </si>
  <si>
    <t>Avg of declared Avgs: 159.6</t>
  </si>
  <si>
    <t>Avg this round: 174.6</t>
  </si>
  <si>
    <t>C. Winsper</t>
  </si>
  <si>
    <t>D. Hill</t>
  </si>
  <si>
    <t>Marple</t>
  </si>
  <si>
    <t>F. Holden</t>
  </si>
  <si>
    <t>J. Ewens P7.4.7.4</t>
  </si>
  <si>
    <t>G. Bellwood</t>
  </si>
  <si>
    <t>M. Hubbard</t>
  </si>
  <si>
    <t>Kendal</t>
  </si>
  <si>
    <t>M. Deakin</t>
  </si>
  <si>
    <t>Avg this round: 188.4</t>
  </si>
  <si>
    <t>Avg of declared Avgs: 198.6</t>
  </si>
  <si>
    <t>Avg this round: 198.1</t>
  </si>
  <si>
    <t>Avg of declared Avgs: 196.7</t>
  </si>
  <si>
    <t>Avg this round: 195.7</t>
  </si>
  <si>
    <t>Avg of declared Avgs: 188.6</t>
  </si>
  <si>
    <t>Avg this round: 190.0</t>
  </si>
  <si>
    <t>Avg of declared Avgs: 184.1</t>
  </si>
  <si>
    <t>Avg this round: 190.6</t>
  </si>
  <si>
    <t>Avg of declared Avgs: 173.6</t>
  </si>
  <si>
    <t>Avg this round: 181.8</t>
  </si>
  <si>
    <t>Short Range Benchrest A/S (Rimfire) - Teams</t>
  </si>
  <si>
    <t>1 Blackpool</t>
  </si>
  <si>
    <t>5 Lanark A</t>
  </si>
  <si>
    <t>G. Travers P5.2.3</t>
  </si>
  <si>
    <t>2 City of Truro</t>
  </si>
  <si>
    <t>4 GEC Coventry A</t>
  </si>
  <si>
    <t>3 East Antrim A</t>
  </si>
  <si>
    <t>6 Wigan A</t>
  </si>
  <si>
    <t>Avg of declared Avgs: 592.0</t>
  </si>
  <si>
    <t>Avg this round: 585.0</t>
  </si>
  <si>
    <t>1 East Antrim B</t>
  </si>
  <si>
    <t>5 Penarth A</t>
  </si>
  <si>
    <t>2 Furness Marksmen</t>
  </si>
  <si>
    <t>4 Lanark B</t>
  </si>
  <si>
    <t>3 GEC Coventry B</t>
  </si>
  <si>
    <t>6 Sunderland</t>
  </si>
  <si>
    <t>I. Beattie Sub</t>
  </si>
  <si>
    <t>Avg of declared Avgs: 586.3</t>
  </si>
  <si>
    <t>Avg this round: 589.0</t>
  </si>
  <si>
    <t>5 Penarth B</t>
  </si>
  <si>
    <t>2 Goodyear A</t>
  </si>
  <si>
    <t>4 Morecambe</t>
  </si>
  <si>
    <t>3 Lanark C</t>
  </si>
  <si>
    <t>6 Wigan B</t>
  </si>
  <si>
    <t>Avg of declared Avgs: 575.0</t>
  </si>
  <si>
    <t>Avg this round: 585.2</t>
  </si>
  <si>
    <t>1 Felton B</t>
  </si>
  <si>
    <t>5 Penarth E</t>
  </si>
  <si>
    <t>K. O'Keefe sub</t>
  </si>
  <si>
    <t>2 Goodyear B</t>
  </si>
  <si>
    <t>4 Penarth D</t>
  </si>
  <si>
    <t>3 Penarth C</t>
  </si>
  <si>
    <t>Avg of declared Avgs: 548.0</t>
  </si>
  <si>
    <t>Avg this round: 555.5</t>
  </si>
  <si>
    <t>Gallery Rifle Any Sights - Individuals</t>
  </si>
  <si>
    <t>DE</t>
  </si>
  <si>
    <t>Avg of declared Avgs: 197.0</t>
  </si>
  <si>
    <t>Avg this round: 196.8</t>
  </si>
  <si>
    <t>Avg of declared Avgs: 192.7</t>
  </si>
  <si>
    <t>Avg this round: 192.3</t>
  </si>
  <si>
    <t>R. Marshall</t>
  </si>
  <si>
    <t>Rotherham Chantry</t>
  </si>
  <si>
    <t>J. Smith</t>
  </si>
  <si>
    <t>C. Thompson</t>
  </si>
  <si>
    <t>M. Warriner</t>
  </si>
  <si>
    <t>T. Jones P0.18</t>
  </si>
  <si>
    <t>W. Pow</t>
  </si>
  <si>
    <t>G. Collins</t>
  </si>
  <si>
    <t>D. Rees</t>
  </si>
  <si>
    <t>D. Roberts</t>
  </si>
  <si>
    <t>M. Loader</t>
  </si>
  <si>
    <t>H. Dalgleish</t>
  </si>
  <si>
    <t>C. Blyth</t>
  </si>
  <si>
    <t>Avg of declared Avgs: 186.2</t>
  </si>
  <si>
    <t>Avg this round: 183.1</t>
  </si>
  <si>
    <t>N. De la Haye</t>
  </si>
  <si>
    <t>H. Marshall</t>
  </si>
  <si>
    <t>S. Littlewood</t>
  </si>
  <si>
    <t>Carshalton</t>
  </si>
  <si>
    <t>A. Tennant</t>
  </si>
  <si>
    <t>S. Edis</t>
  </si>
  <si>
    <t>A. Michalski</t>
  </si>
  <si>
    <t>G. Griffiths</t>
  </si>
  <si>
    <t>D. Cook</t>
  </si>
  <si>
    <t>T. Coggins</t>
  </si>
  <si>
    <t>R. Plant</t>
  </si>
  <si>
    <t>I. Burton</t>
  </si>
  <si>
    <t>A. Bullock</t>
  </si>
  <si>
    <t>Witney Rifle Club</t>
  </si>
  <si>
    <t>Avg this round: 185.0</t>
  </si>
  <si>
    <t>Avg of declared Avgs: 170.2</t>
  </si>
  <si>
    <t>Avg this round: 174.3</t>
  </si>
  <si>
    <t>C. Apostolidis</t>
  </si>
  <si>
    <t>S. G. Thomas</t>
  </si>
  <si>
    <t>I. Foulner</t>
  </si>
  <si>
    <t>B. Compton</t>
  </si>
  <si>
    <t>A. Burner</t>
  </si>
  <si>
    <t>B. Newman</t>
  </si>
  <si>
    <t>P. Bryan</t>
  </si>
  <si>
    <t>K. Meek</t>
  </si>
  <si>
    <t>A. Wyatt</t>
  </si>
  <si>
    <t>K. Hayes P0.13(-19)</t>
  </si>
  <si>
    <t>S. Sands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</si>
  <si>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</si>
  <si>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</si>
  <si>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</si>
  <si>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</si>
  <si>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</si>
  <si>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</si>
  <si>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</si>
  <si>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Gallery Rifle Iron Sights - Individuals</t>
  </si>
  <si>
    <t>Avg of declared Avgs: 193.9</t>
  </si>
  <si>
    <t>Avg of declared Avgs: 187.7</t>
  </si>
  <si>
    <t>Avg this round: 187.9</t>
  </si>
  <si>
    <t>R. Gascoyne P0.13(-8)</t>
  </si>
  <si>
    <t>N. Gray</t>
  </si>
  <si>
    <t>A. Holmes</t>
  </si>
  <si>
    <t>J. Mellors</t>
  </si>
  <si>
    <t>E. Swain</t>
  </si>
  <si>
    <t>B. Roberts</t>
  </si>
  <si>
    <t>J. Chouler</t>
  </si>
  <si>
    <t>D. Coe</t>
  </si>
  <si>
    <t>Avg this round: 178.0</t>
  </si>
  <si>
    <t>Avg of declared Avgs: 179.1</t>
  </si>
  <si>
    <t>Avg this round: 179.8</t>
  </si>
  <si>
    <t>N. Andrews</t>
  </si>
  <si>
    <t>D. Spenser</t>
  </si>
  <si>
    <t>D. Dunn</t>
  </si>
  <si>
    <t>A. Nixon</t>
  </si>
  <si>
    <t>J. McCall</t>
  </si>
  <si>
    <t>Claymore</t>
  </si>
  <si>
    <t>J. Morris</t>
  </si>
  <si>
    <t>N. Saggers</t>
  </si>
  <si>
    <t>E. Thurley</t>
  </si>
  <si>
    <t>J. Paterson</t>
  </si>
  <si>
    <t>M. King</t>
  </si>
  <si>
    <t>Avg of declared Avgs: 175.0</t>
  </si>
  <si>
    <t>Avg this round: 171.4</t>
  </si>
  <si>
    <t>Avg of declared Avgs: 163.5</t>
  </si>
  <si>
    <t>Avg this round: 166.0</t>
  </si>
  <si>
    <t>K. Upton</t>
  </si>
  <si>
    <t>M. Walker</t>
  </si>
  <si>
    <t>B. Knight-Simpson</t>
  </si>
  <si>
    <t>E. Kane</t>
  </si>
  <si>
    <t>G. Rees</t>
  </si>
  <si>
    <t>G. Cadman</t>
  </si>
  <si>
    <t>J. Knight-Simpson</t>
  </si>
  <si>
    <t>W. Fordham</t>
  </si>
  <si>
    <t>I. Balshaw</t>
  </si>
  <si>
    <t>J. Boulton</t>
  </si>
  <si>
    <t>H. Gavrilov</t>
  </si>
  <si>
    <t>P. Slator</t>
  </si>
  <si>
    <t>Warrington</t>
  </si>
  <si>
    <t>J. Lawson</t>
  </si>
  <si>
    <t>G. Newsholme</t>
  </si>
  <si>
    <t>Avg of declared Avgs: 191.0</t>
  </si>
  <si>
    <t>Avg this round: 192.5</t>
  </si>
  <si>
    <t>Avg of declared Avgs: 177.2</t>
  </si>
  <si>
    <t>Long Barrelled Revolver Any Sights - Individuals</t>
  </si>
  <si>
    <t>MS</t>
  </si>
  <si>
    <t>Avg this round: 176.0</t>
  </si>
  <si>
    <t>K. Weddell</t>
  </si>
  <si>
    <t>P. Humphreys</t>
  </si>
  <si>
    <t>B. Docherty</t>
  </si>
  <si>
    <t>Avg of declared Avgs: 150.3</t>
  </si>
  <si>
    <t>Avg this round: 155.2</t>
  </si>
  <si>
    <t>R. MacKay</t>
  </si>
  <si>
    <t>J. Moffat</t>
  </si>
  <si>
    <t>D. Erskine</t>
  </si>
  <si>
    <t xml:space="preserve">  Scorer: M Sisson</t>
  </si>
  <si>
    <t>Avg of declared Avgs: 163.1</t>
  </si>
  <si>
    <t>Avg this round: 168.6</t>
  </si>
  <si>
    <t>Long Barrelled Revolver Iron Sights - Individuals</t>
  </si>
  <si>
    <t>Avg of declared Avgs: 153.6</t>
  </si>
  <si>
    <t>V. Little</t>
  </si>
  <si>
    <t>M. Leishman P0.18</t>
  </si>
  <si>
    <t>A. Bullock P0.18&amp;5.2.3</t>
  </si>
  <si>
    <t>J. Boulton P5.2.3</t>
  </si>
  <si>
    <t>Long Barrelled Pistol - Individuals</t>
  </si>
  <si>
    <t>RG</t>
  </si>
  <si>
    <t>Avg this round: 185.1</t>
  </si>
  <si>
    <t>S. Preston</t>
  </si>
  <si>
    <t>R. Gascoyne</t>
  </si>
  <si>
    <t>A. Coleman</t>
  </si>
  <si>
    <t>P. McBride</t>
  </si>
  <si>
    <t>Avg of declared Avgs: 175.7</t>
  </si>
  <si>
    <t>Avg this round: 165.1</t>
  </si>
  <si>
    <t>R. Ogle</t>
  </si>
  <si>
    <t>S. Rees</t>
  </si>
  <si>
    <t>P. Dean</t>
  </si>
  <si>
    <t>S. Dalziel</t>
  </si>
  <si>
    <t>Avg of declared Avgs: 158.5</t>
  </si>
  <si>
    <t>Avg this round: 161.2</t>
  </si>
  <si>
    <t>J. Bambery</t>
  </si>
  <si>
    <t>G. Dutton</t>
  </si>
  <si>
    <t>S. Hutchinson</t>
  </si>
  <si>
    <t xml:space="preserve">  Scorer: Rexanne Gascoyne</t>
  </si>
  <si>
    <t>Avg of declared Avgs: 176.7</t>
  </si>
  <si>
    <t>Avg this round: 167.7</t>
  </si>
  <si>
    <t>Long Range Any Sights 100 Yards - Individuals</t>
  </si>
  <si>
    <t>JL</t>
  </si>
  <si>
    <t>Avg of declared Avgs: 185.5</t>
  </si>
  <si>
    <t>A. Byrne</t>
  </si>
  <si>
    <t>A. Germain</t>
  </si>
  <si>
    <t>W. Phelps</t>
  </si>
  <si>
    <t>P. Ellis</t>
  </si>
  <si>
    <t>P. Hawkins</t>
  </si>
  <si>
    <t>A. Tyler</t>
  </si>
  <si>
    <t xml:space="preserve">  Scorer: J Lawson</t>
  </si>
  <si>
    <t>Avg of declared Avgs: 186.4</t>
  </si>
  <si>
    <t>Long Range Iron Sights 50m/y - Individuals</t>
  </si>
  <si>
    <t>Avg of declared Avgs: 184.9</t>
  </si>
  <si>
    <t>Avg this round: 187.5</t>
  </si>
  <si>
    <t>F. Calder</t>
  </si>
  <si>
    <t>M. Blatchly</t>
  </si>
  <si>
    <t>E. Pearce</t>
  </si>
  <si>
    <t>Muzzle Loading Nitro - Individuals</t>
  </si>
  <si>
    <t>MRS</t>
  </si>
  <si>
    <t>Avg of declared Avgs: 85.8</t>
  </si>
  <si>
    <t>Avg this round: 86.4</t>
  </si>
  <si>
    <t>P. Bracegirdle</t>
  </si>
  <si>
    <t>R. Singleton</t>
  </si>
  <si>
    <t xml:space="preserve">  Scorer: Mark Spittle</t>
  </si>
  <si>
    <t>Muzzle Loading Pistol - Individuals</t>
  </si>
  <si>
    <t>Avg of declared Avgs: 80.3</t>
  </si>
  <si>
    <t>Avg this round: 81.8</t>
  </si>
  <si>
    <t>S. Rankine</t>
  </si>
  <si>
    <t>D. Paul</t>
  </si>
  <si>
    <t>A. Ward</t>
  </si>
  <si>
    <t>Avg of declared Avgs: 87.9</t>
  </si>
  <si>
    <t>Avg this round: 90.4</t>
  </si>
  <si>
    <t>Muzzle Loading Revolver - Individuals</t>
  </si>
  <si>
    <t>Avg of declared Avgs: 75.5</t>
  </si>
  <si>
    <t>Avg this round: 75.5</t>
  </si>
  <si>
    <t>G. Crowther P0.18</t>
  </si>
  <si>
    <t>Rapid Fire Air Pistol - Individuals</t>
  </si>
  <si>
    <t>AH1</t>
  </si>
  <si>
    <t>Avg of declared Avgs: 155.4</t>
  </si>
  <si>
    <t>Avg this round: 153.3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</si>
  <si>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</si>
  <si>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</si>
  <si>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</si>
  <si>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</si>
  <si>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</si>
  <si>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</si>
  <si>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</si>
  <si>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270.7</t>
  </si>
  <si>
    <t>P. Ward</t>
  </si>
  <si>
    <t>D. Crawford</t>
  </si>
  <si>
    <t>P. Chilman</t>
  </si>
  <si>
    <t>Avg of declared Avgs: 242.8</t>
  </si>
  <si>
    <t>Avg this round: 243.9</t>
  </si>
  <si>
    <t>A. Graham</t>
  </si>
  <si>
    <t>R. McKay</t>
  </si>
  <si>
    <t>M. Power</t>
  </si>
  <si>
    <t>W. Clements</t>
  </si>
  <si>
    <t>J. Martin</t>
  </si>
  <si>
    <t>B. Harding</t>
  </si>
  <si>
    <t>Avg of declared Avgs: 195.3</t>
  </si>
  <si>
    <t>Avg this round: 218.0</t>
  </si>
  <si>
    <t>J. Shepherd</t>
  </si>
  <si>
    <t>E. Flint</t>
  </si>
  <si>
    <t>K. Aitken</t>
  </si>
  <si>
    <t>J. McGirr P5.2.3</t>
  </si>
  <si>
    <t>D. Houston P5.2.3</t>
  </si>
  <si>
    <t>M. Galway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</si>
  <si>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</si>
  <si>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</si>
  <si>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</si>
  <si>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</si>
  <si>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</si>
  <si>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97.3</t>
  </si>
  <si>
    <t>Avg of declared Avgs: 96.8</t>
  </si>
  <si>
    <t>Avg this round: 95.2</t>
  </si>
  <si>
    <t>C. Stirling</t>
  </si>
  <si>
    <t>J. Godsell</t>
  </si>
  <si>
    <t>M. Newman</t>
  </si>
  <si>
    <t>T. Bryan</t>
  </si>
  <si>
    <t>J. Bradfield</t>
  </si>
  <si>
    <t>A. Henson</t>
  </si>
  <si>
    <t>Wilmslow</t>
  </si>
  <si>
    <t>M. Ives</t>
  </si>
  <si>
    <t>S. Kay</t>
  </si>
  <si>
    <t>A. Horne</t>
  </si>
  <si>
    <t>T. C. Chittenden</t>
  </si>
  <si>
    <t>Workington</t>
  </si>
  <si>
    <t>S. Turner</t>
  </si>
  <si>
    <t>A. Ross</t>
  </si>
  <si>
    <t>R. Leather</t>
  </si>
  <si>
    <t>H. Temperley</t>
  </si>
  <si>
    <t>S. Osmond</t>
  </si>
  <si>
    <t>C. A. Coxon</t>
  </si>
  <si>
    <t>Avg of declared Avgs: 95.9</t>
  </si>
  <si>
    <t>Avg this round: 94.2</t>
  </si>
  <si>
    <t>Avg of declared Avgs: 95.1</t>
  </si>
  <si>
    <t>Avg this round: 95.6</t>
  </si>
  <si>
    <t>K. Revell</t>
  </si>
  <si>
    <t>H. Bramwell</t>
  </si>
  <si>
    <t>M. Baeron</t>
  </si>
  <si>
    <t>M. Whitehead</t>
  </si>
  <si>
    <t>S. Ashdown</t>
  </si>
  <si>
    <t>T. Richmond</t>
  </si>
  <si>
    <t>K. King</t>
  </si>
  <si>
    <t>S. Thorne</t>
  </si>
  <si>
    <t>P. Ager</t>
  </si>
  <si>
    <t>M. Gardner</t>
  </si>
  <si>
    <t>N. Harcus</t>
  </si>
  <si>
    <t>M. Shaw</t>
  </si>
  <si>
    <t>I. Lawson</t>
  </si>
  <si>
    <t>M. Sinclair</t>
  </si>
  <si>
    <t>H. Keys</t>
  </si>
  <si>
    <t>Avg of declared Avgs: 94.4</t>
  </si>
  <si>
    <t>Avg this round: 92.9</t>
  </si>
  <si>
    <t>Avg of declared Avgs: 93.3</t>
  </si>
  <si>
    <t>Avg this round: 93.0</t>
  </si>
  <si>
    <t>J. Whittaker</t>
  </si>
  <si>
    <t>P. Baxter</t>
  </si>
  <si>
    <t>R. Derricott</t>
  </si>
  <si>
    <t>A. Angus</t>
  </si>
  <si>
    <t>B. Rose</t>
  </si>
  <si>
    <t>A. McLean</t>
  </si>
  <si>
    <t>T. McFarland</t>
  </si>
  <si>
    <t>K. L. Dinkel</t>
  </si>
  <si>
    <t>N. Morewood</t>
  </si>
  <si>
    <t>M. Cookson</t>
  </si>
  <si>
    <t>A. Smith</t>
  </si>
  <si>
    <t>J. T. Wilson</t>
  </si>
  <si>
    <t>P. Dodds</t>
  </si>
  <si>
    <t>W. Parry</t>
  </si>
  <si>
    <t xml:space="preserve">                                                                                                                        </t>
  </si>
  <si>
    <t>E. Matthews</t>
  </si>
  <si>
    <t>Avg of declared Avgs: 92.2</t>
  </si>
  <si>
    <t>Avg this round: 91.3</t>
  </si>
  <si>
    <t>Avg of declared Avgs: 91.1</t>
  </si>
  <si>
    <t>Avg this round: 91.4</t>
  </si>
  <si>
    <t>R. Evans</t>
  </si>
  <si>
    <t>C. Camps</t>
  </si>
  <si>
    <t>A. Boothroyd</t>
  </si>
  <si>
    <t>P. Bailey</t>
  </si>
  <si>
    <t>P. Shone</t>
  </si>
  <si>
    <t>J. Johnson</t>
  </si>
  <si>
    <t>M. Bryan</t>
  </si>
  <si>
    <t>L. Payne</t>
  </si>
  <si>
    <t>Darlington RPC</t>
  </si>
  <si>
    <t>J. Ewence</t>
  </si>
  <si>
    <t>P. Leviston</t>
  </si>
  <si>
    <t>A. N. Mackie</t>
  </si>
  <si>
    <t>K. Sherris</t>
  </si>
  <si>
    <t>D. N. Price</t>
  </si>
  <si>
    <t>R. Cantello P7.4.7.4</t>
  </si>
  <si>
    <t>M. Frobisher</t>
  </si>
  <si>
    <t>S. McHugh</t>
  </si>
  <si>
    <t>S. Nicklin</t>
  </si>
  <si>
    <t>Avg of declared Avgs: 90.1</t>
  </si>
  <si>
    <t>Avg this round: 91.8</t>
  </si>
  <si>
    <t>Avg of declared Avgs: 88.5</t>
  </si>
  <si>
    <t>Avg this round: 89.5</t>
  </si>
  <si>
    <t>A. Mead</t>
  </si>
  <si>
    <t>J. Hankin</t>
  </si>
  <si>
    <t>S. J. King</t>
  </si>
  <si>
    <t>W. Potter</t>
  </si>
  <si>
    <t>Barry Plastics</t>
  </si>
  <si>
    <t>G. A. Smith</t>
  </si>
  <si>
    <t>G. Garrett</t>
  </si>
  <si>
    <t>T. Clifton</t>
  </si>
  <si>
    <t>M. Caton</t>
  </si>
  <si>
    <t>J. Davies</t>
  </si>
  <si>
    <t>S. Ewence</t>
  </si>
  <si>
    <t>K. B. McCrindle</t>
  </si>
  <si>
    <t>S. Clarke</t>
  </si>
  <si>
    <t>P. G. Barnett</t>
  </si>
  <si>
    <t>A. Jones</t>
  </si>
  <si>
    <t>J. Ambrus</t>
  </si>
  <si>
    <t>A. Law</t>
  </si>
  <si>
    <t>Avg of declared Avgs: 85.9</t>
  </si>
  <si>
    <t>Avg this round: 87.2</t>
  </si>
  <si>
    <t>Avg of declared Avgs: 78.6</t>
  </si>
  <si>
    <t>Avg this round: 85.1</t>
  </si>
  <si>
    <t>A. Mylles</t>
  </si>
  <si>
    <t>J. McKernan</t>
  </si>
  <si>
    <t>A. Campbell</t>
  </si>
  <si>
    <t>B. Hubbard</t>
  </si>
  <si>
    <t>J. du Heaume</t>
  </si>
  <si>
    <t>B. Fletcher</t>
  </si>
  <si>
    <t>C. Short</t>
  </si>
  <si>
    <t>P. Besant</t>
  </si>
  <si>
    <t>N. Bowering</t>
  </si>
  <si>
    <t>A. Ryles</t>
  </si>
  <si>
    <t>O. Hubbard</t>
  </si>
  <si>
    <t>A. Bramwell</t>
  </si>
  <si>
    <t>J. Griffiths</t>
  </si>
  <si>
    <t>R. Holmes</t>
  </si>
  <si>
    <t>F. N. Eastwood</t>
  </si>
  <si>
    <t>A. Bath</t>
  </si>
  <si>
    <t>M. Burges</t>
  </si>
  <si>
    <t>Avg this round: 88.8</t>
  </si>
  <si>
    <t>Avg of declared Avgs: 94.7</t>
  </si>
  <si>
    <t>Avg this round: 93.3</t>
  </si>
  <si>
    <t>Avg of declared Avgs: 92.0</t>
  </si>
  <si>
    <t>Avg this round: 93.2</t>
  </si>
  <si>
    <t>Avg of declared Avgs: 89.6</t>
  </si>
  <si>
    <t>Avg this round: 91.5</t>
  </si>
  <si>
    <t>22 Rifle Short Range - Teams</t>
  </si>
  <si>
    <t>1 Balerno &amp; Currie</t>
  </si>
  <si>
    <t>2 Dumfries A</t>
  </si>
  <si>
    <t>4 Kendal A</t>
  </si>
  <si>
    <t>J. G. Shedden</t>
  </si>
  <si>
    <t>M. Baeron (sub)</t>
  </si>
  <si>
    <t>G. Thomas</t>
  </si>
  <si>
    <t>K. King P7.8.3</t>
  </si>
  <si>
    <t>3 Dunfermline A</t>
  </si>
  <si>
    <t>6 Sunderland A</t>
  </si>
  <si>
    <t>Avg of declared Avgs: 581.7</t>
  </si>
  <si>
    <t>Avg this round: 574.8</t>
  </si>
  <si>
    <t>5 Felton</t>
  </si>
  <si>
    <t>2 Bury</t>
  </si>
  <si>
    <t>4 Dunfermline B</t>
  </si>
  <si>
    <t>3 Dumfries B</t>
  </si>
  <si>
    <t>6 Kendal B</t>
  </si>
  <si>
    <t>C. G. De Jonckheere</t>
  </si>
  <si>
    <t>H. Bramwell P7.8.3</t>
  </si>
  <si>
    <t>Avg of declared Avgs: 568.5</t>
  </si>
  <si>
    <t>Avg this round: 569.8</t>
  </si>
  <si>
    <t>1 Crewe A</t>
  </si>
  <si>
    <t>5 Sunderland B</t>
  </si>
  <si>
    <t>P. G. Barnett (sub)</t>
  </si>
  <si>
    <t>G. A. Smith (sub)</t>
  </si>
  <si>
    <t>2 Crewe B</t>
  </si>
  <si>
    <t>4 Penarth B</t>
  </si>
  <si>
    <t>3 Kendal C</t>
  </si>
  <si>
    <t>6 Workington</t>
  </si>
  <si>
    <t>N. L. Morewood</t>
  </si>
  <si>
    <t>Avg of declared Avgs: 536.8</t>
  </si>
  <si>
    <t>Avg this round: 534.6</t>
  </si>
  <si>
    <t>Short Range Standard Pistol - Individuals</t>
  </si>
  <si>
    <t>MB</t>
  </si>
  <si>
    <t>Avg of declared Avgs: 241.4</t>
  </si>
  <si>
    <t>Avg this round: 241.5</t>
  </si>
  <si>
    <t>P. Tumilson</t>
  </si>
  <si>
    <t>C. Lee</t>
  </si>
  <si>
    <t xml:space="preserve">  Scorer: Marcus Bailey</t>
  </si>
  <si>
    <t>Sport Rifle - Individuals</t>
  </si>
  <si>
    <t>HB</t>
  </si>
  <si>
    <t>Avg of declared Avgs: 81.6</t>
  </si>
  <si>
    <t>Avg of declared Avgs: 79.7</t>
  </si>
  <si>
    <t>G. Franks</t>
  </si>
  <si>
    <t>P. Goldthorpe</t>
  </si>
  <si>
    <t>I. Bradley</t>
  </si>
  <si>
    <t>N. Kessell</t>
  </si>
  <si>
    <t>D. Korwin-Kochanowski</t>
  </si>
  <si>
    <t>T. Morton</t>
  </si>
  <si>
    <t>R. Harcombe</t>
  </si>
  <si>
    <t>R. MacLean</t>
  </si>
  <si>
    <t>Redcraig</t>
  </si>
  <si>
    <t>D. Stafford</t>
  </si>
  <si>
    <t>E. Salvoni</t>
  </si>
  <si>
    <t>L. Whittley</t>
  </si>
  <si>
    <t>Avg of declared Avgs: 78.0</t>
  </si>
  <si>
    <t>Avg of declared Avgs: 73.3</t>
  </si>
  <si>
    <t>P. Bowles</t>
  </si>
  <si>
    <t>J. Coutts</t>
  </si>
  <si>
    <t>G. Crosby</t>
  </si>
  <si>
    <t>S. Hayman</t>
  </si>
  <si>
    <t>A. Crothers</t>
  </si>
  <si>
    <t>P. Monaghan</t>
  </si>
  <si>
    <t>P. Galway</t>
  </si>
  <si>
    <t>K. Reilly</t>
  </si>
  <si>
    <t>K. Taylor</t>
  </si>
  <si>
    <t>C. Leitch</t>
  </si>
  <si>
    <t>B. Murphy</t>
  </si>
  <si>
    <t>R. Wilson</t>
  </si>
  <si>
    <t>B. Tester</t>
  </si>
  <si>
    <t>D. Thompson</t>
  </si>
  <si>
    <t>Avg of declared Avgs: 63.4</t>
  </si>
  <si>
    <t>W. Coutts</t>
  </si>
  <si>
    <t>S. Gardner</t>
  </si>
  <si>
    <t>B. Gillatt</t>
  </si>
  <si>
    <t>J. Gillon</t>
  </si>
  <si>
    <t>P. Johnston</t>
  </si>
  <si>
    <t>A. McCrory</t>
  </si>
  <si>
    <t>A. Napoleon</t>
  </si>
  <si>
    <t>D. Rendall</t>
  </si>
  <si>
    <t xml:space="preserve">  Scorer: Helen Bramwell</t>
  </si>
  <si>
    <t>Avg of declared Avgs: 92.6</t>
  </si>
  <si>
    <t>S. Anderson</t>
  </si>
  <si>
    <t>M. Athersmith</t>
  </si>
  <si>
    <t>J. Jack</t>
  </si>
  <si>
    <t>J. Jarvis</t>
  </si>
  <si>
    <t>R. Shepherd</t>
  </si>
  <si>
    <t>Avg of declared Avgs: 85.6</t>
  </si>
  <si>
    <t>M. J. Clubley</t>
  </si>
  <si>
    <t>Cottingham</t>
  </si>
  <si>
    <t>H. . Marshall</t>
  </si>
  <si>
    <t>G. Smith</t>
  </si>
  <si>
    <t>Avg of declared Avgs: 79.2</t>
  </si>
  <si>
    <t>Avg of declared Avgs: 69.1</t>
  </si>
  <si>
    <t>Sport Rifle - Teams</t>
  </si>
  <si>
    <t>G. Johnson</t>
  </si>
  <si>
    <t>S. Lunn</t>
  </si>
  <si>
    <t>2 East Antrim C</t>
  </si>
  <si>
    <t>4 Market Drayton C</t>
  </si>
  <si>
    <t>M. Keenan</t>
  </si>
  <si>
    <t>J. McCallun</t>
  </si>
  <si>
    <t>S. G. Thomas (sub)</t>
  </si>
  <si>
    <t>S. Steele</t>
  </si>
  <si>
    <t>3 Market Drayton B</t>
  </si>
  <si>
    <t>Avg of declared Avgs: 521.8</t>
  </si>
  <si>
    <t>1 Market Drayton D</t>
  </si>
  <si>
    <t>5 Sunderland C</t>
  </si>
  <si>
    <t>W. Coutts (sub)</t>
  </si>
  <si>
    <t>2 Market Drayton E</t>
  </si>
  <si>
    <t>4 Penzance B</t>
  </si>
  <si>
    <t>S. Curnow</t>
  </si>
  <si>
    <t>T. Thomas</t>
  </si>
  <si>
    <t>3 Penarth B</t>
  </si>
  <si>
    <t>Avg of declared Avgs: 475.4</t>
  </si>
  <si>
    <t>AF</t>
  </si>
  <si>
    <t>Avg of declared Avgs: 96.0</t>
  </si>
  <si>
    <t>Avg of declared Avgs: 93.2</t>
  </si>
  <si>
    <t>R. Cornish</t>
  </si>
  <si>
    <t>R. Ellsmore</t>
  </si>
  <si>
    <t>L. McFarland</t>
  </si>
  <si>
    <t>S. Stafford</t>
  </si>
  <si>
    <t>M. Stafford</t>
  </si>
  <si>
    <t>C. Taylor</t>
  </si>
  <si>
    <t>M. Watkin</t>
  </si>
  <si>
    <t>Avg of declared Avgs: 91.6</t>
  </si>
  <si>
    <t>Avg of declared Avgs: 90.2</t>
  </si>
  <si>
    <t>D. Bromley</t>
  </si>
  <si>
    <t>M. Kemp</t>
  </si>
  <si>
    <t>E. McManus</t>
  </si>
  <si>
    <t>M. Sisson</t>
  </si>
  <si>
    <t>B. Wells</t>
  </si>
  <si>
    <t>D. Nowell</t>
  </si>
  <si>
    <t>T. Yates</t>
  </si>
  <si>
    <t>Avg of declared Avgs: 89.2</t>
  </si>
  <si>
    <t>Avg of declared Avgs: 88.0</t>
  </si>
  <si>
    <t>J. Bazin</t>
  </si>
  <si>
    <t>R. Clarke</t>
  </si>
  <si>
    <t>D. Nelson</t>
  </si>
  <si>
    <t>K. Osborne</t>
  </si>
  <si>
    <t>R. Shaw</t>
  </si>
  <si>
    <t>C. Waters</t>
  </si>
  <si>
    <t>Avg of declared Avgs: 87.3</t>
  </si>
  <si>
    <t>Avg of declared Avgs: 86.3</t>
  </si>
  <si>
    <t>J. Bray</t>
  </si>
  <si>
    <t>M. Gray</t>
  </si>
  <si>
    <t>P. Howarth</t>
  </si>
  <si>
    <t>R. Lacy</t>
  </si>
  <si>
    <t>J. Shaw</t>
  </si>
  <si>
    <t>J. Voisey</t>
  </si>
  <si>
    <t>Avg of declared Avgs: 85.3</t>
  </si>
  <si>
    <t>Avg of declared Avgs: 83.3</t>
  </si>
  <si>
    <t>M. Broom</t>
  </si>
  <si>
    <t>S. Bury</t>
  </si>
  <si>
    <t>M. Carr</t>
  </si>
  <si>
    <t>B. Jack</t>
  </si>
  <si>
    <t>A. Ogle</t>
  </si>
  <si>
    <t xml:space="preserve">  Scorer: A Fellerman</t>
  </si>
  <si>
    <t>1 East Antrim A</t>
  </si>
  <si>
    <t>5 Warrington</t>
  </si>
  <si>
    <t>2 Market Drayton A</t>
  </si>
  <si>
    <t>4 Sunderland A</t>
  </si>
  <si>
    <t>3 Penzance A</t>
  </si>
  <si>
    <t>Avg of declared Avgs: 559.2</t>
  </si>
  <si>
    <t>1 Derby</t>
  </si>
  <si>
    <t>2 Felton</t>
  </si>
  <si>
    <t>4 Sunderland B</t>
  </si>
  <si>
    <t>3 Leek</t>
  </si>
  <si>
    <t>Avg of declared Avgs: 540.6</t>
  </si>
  <si>
    <t>Avg this round: 83.9</t>
  </si>
  <si>
    <t>Avg this round: 78.3</t>
  </si>
  <si>
    <t>Avg this round: 82.6</t>
  </si>
  <si>
    <t>Avg this round: 76.5</t>
  </si>
  <si>
    <t>Avg this round: 77.0</t>
  </si>
  <si>
    <t>Avg this round: 71.5</t>
  </si>
  <si>
    <t>Avg this round: 93.4</t>
  </si>
  <si>
    <t>Avg this round: 92.3</t>
  </si>
  <si>
    <t>Avg this round: 92.8</t>
  </si>
  <si>
    <t>Avg this round: 89.7</t>
  </si>
  <si>
    <t>Avg this round: 88.7</t>
  </si>
  <si>
    <t>Avg this round: 84.3</t>
  </si>
  <si>
    <t>Avg this round: 87.1</t>
  </si>
  <si>
    <t>Avg this round: 87.0</t>
  </si>
  <si>
    <t>Avg this round: 92.7</t>
  </si>
  <si>
    <t>Avg this round: 85.0</t>
  </si>
  <si>
    <t>Avg this round: 79.9</t>
  </si>
  <si>
    <t>Avg this round: 69.0</t>
  </si>
  <si>
    <t>Avg this round: 562.6</t>
  </si>
  <si>
    <t>Avg this round: 545.8</t>
  </si>
  <si>
    <t>Avg this round: 531.4</t>
  </si>
  <si>
    <t>Avg this round: 477.2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</si>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</sst>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6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b/>
      <sz val="13"/>
      <color rgb="FFFFFFFF"/>
      <name val="Trebuchet MS"/>
      <family val="2"/>
    </font>
    <font>
      <sz val="10"/>
      <color rgb="FFFF0000"/>
      <name val="Trebuchet MS"/>
      <family val="2"/>
    </font>
    <font>
      <sz val="10"/>
      <color theme="2" tint="-0.89999084444715716"/>
      <name val="Trebuchet MS"/>
      <family val="2"/>
    </font>
    <font>
      <sz val="10"/>
      <color rgb="FF002060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indexed="8"/>
      <name val="Aptos Narrow"/>
      <family val="2"/>
      <charset val="1"/>
    </font>
    <font>
      <b/>
      <sz val="8"/>
      <color indexed="9"/>
      <name val="Trebuchet MS"/>
      <family val="2"/>
      <charset val="1"/>
    </font>
    <font>
      <sz val="10"/>
      <name val="Trebuchet MS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indexed="9"/>
      <name val="Trebuchet MS"/>
      <family val="2"/>
      <charset val="1"/>
    </font>
    <font>
      <b/>
      <sz val="9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indexed="8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b/>
      <sz val="9"/>
      <color indexed="8"/>
      <name val="Trebuchet MS"/>
      <family val="2"/>
      <charset val="1"/>
    </font>
    <font>
      <sz val="10"/>
      <color indexed="12"/>
      <name val="Trebuchet MS"/>
      <family val="2"/>
      <charset val="1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indexed="8"/>
      <name val="Verdana"/>
      <family val="2"/>
    </font>
    <font>
      <sz val="13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969696"/>
      </patternFill>
    </fill>
  </fills>
  <borders count="9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5" fillId="0" borderId="0"/>
    <xf numFmtId="0" fontId="27" fillId="0" borderId="0"/>
    <xf numFmtId="0" fontId="45" fillId="0" borderId="0"/>
    <xf numFmtId="0" fontId="48" fillId="0" borderId="0" applyBorder="0" applyProtection="0"/>
    <xf numFmtId="0" fontId="49" fillId="0" borderId="0"/>
    <xf numFmtId="0" fontId="54" fillId="0" borderId="0"/>
    <xf numFmtId="0" fontId="56" fillId="0" borderId="0" applyNumberFormat="0" applyFill="0" applyBorder="0" applyProtection="0">
      <alignment vertical="top" wrapText="1"/>
    </xf>
    <xf numFmtId="0" fontId="58" fillId="0" borderId="0" applyBorder="0" applyProtection="0">
      <alignment vertical="top" wrapText="1"/>
    </xf>
    <xf numFmtId="0" fontId="59" fillId="0" borderId="0"/>
    <xf numFmtId="0" fontId="60" fillId="0" borderId="0" applyBorder="0" applyProtection="0"/>
  </cellStyleXfs>
  <cellXfs count="520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1" fillId="0" borderId="0" xfId="2" applyFont="1" applyAlignment="1">
      <alignment horizontal="center"/>
    </xf>
    <xf numFmtId="164" fontId="14" fillId="0" borderId="8" xfId="0" applyNumberFormat="1" applyFont="1" applyBorder="1" applyAlignment="1">
      <alignment horizontal="left"/>
    </xf>
    <xf numFmtId="164" fontId="14" fillId="0" borderId="5" xfId="0" applyNumberFormat="1" applyFont="1" applyBorder="1" applyAlignment="1">
      <alignment horizontal="left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2" borderId="8" xfId="0" applyFont="1" applyFill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6" fillId="0" borderId="1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6" fillId="0" borderId="16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8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4" fillId="0" borderId="18" xfId="2" applyFont="1" applyBorder="1"/>
    <xf numFmtId="0" fontId="14" fillId="0" borderId="7" xfId="2" applyFont="1" applyBorder="1"/>
    <xf numFmtId="0" fontId="14" fillId="0" borderId="11" xfId="2" applyFont="1" applyBorder="1"/>
    <xf numFmtId="0" fontId="13" fillId="0" borderId="18" xfId="0" applyFont="1" applyBorder="1"/>
    <xf numFmtId="0" fontId="13" fillId="0" borderId="19" xfId="0" applyFont="1" applyBorder="1"/>
    <xf numFmtId="0" fontId="19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6" fillId="0" borderId="17" xfId="2" applyFont="1" applyBorder="1" applyAlignment="1">
      <alignment horizontal="right"/>
    </xf>
    <xf numFmtId="0" fontId="13" fillId="2" borderId="9" xfId="0" applyFont="1" applyFill="1" applyBorder="1"/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0" fillId="0" borderId="8" xfId="2" applyFont="1" applyBorder="1"/>
    <xf numFmtId="0" fontId="21" fillId="0" borderId="0" xfId="0" applyFont="1"/>
    <xf numFmtId="0" fontId="16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6" fillId="0" borderId="0" xfId="2" applyFont="1"/>
    <xf numFmtId="15" fontId="11" fillId="0" borderId="5" xfId="2" applyNumberFormat="1" applyFont="1" applyBorder="1" applyAlignment="1">
      <alignment horizontal="left"/>
    </xf>
    <xf numFmtId="0" fontId="16" fillId="0" borderId="2" xfId="2" applyFont="1" applyBorder="1" applyAlignment="1">
      <alignment horizontal="right"/>
    </xf>
    <xf numFmtId="0" fontId="12" fillId="0" borderId="0" xfId="2" applyFont="1"/>
    <xf numFmtId="0" fontId="16" fillId="0" borderId="8" xfId="2" applyFont="1" applyBorder="1"/>
    <xf numFmtId="0" fontId="11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/>
    <xf numFmtId="0" fontId="11" fillId="0" borderId="21" xfId="2" applyFont="1" applyBorder="1"/>
    <xf numFmtId="0" fontId="22" fillId="0" borderId="8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7" fontId="11" fillId="0" borderId="9" xfId="2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8" xfId="0" applyNumberFormat="1" applyFont="1" applyBorder="1"/>
    <xf numFmtId="167" fontId="11" fillId="0" borderId="12" xfId="2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5" xfId="0" applyNumberFormat="1" applyFont="1" applyBorder="1" applyAlignment="1">
      <alignment horizontal="right"/>
    </xf>
    <xf numFmtId="0" fontId="14" fillId="0" borderId="8" xfId="2" applyFont="1" applyBorder="1" applyAlignment="1">
      <alignment horizontal="left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8" fillId="0" borderId="5" xfId="0" applyNumberFormat="1" applyFont="1" applyBorder="1"/>
    <xf numFmtId="166" fontId="23" fillId="0" borderId="5" xfId="0" applyNumberFormat="1" applyFont="1" applyBorder="1"/>
    <xf numFmtId="166" fontId="18" fillId="0" borderId="8" xfId="0" applyNumberFormat="1" applyFont="1" applyBorder="1"/>
    <xf numFmtId="166" fontId="22" fillId="0" borderId="8" xfId="0" applyNumberFormat="1" applyFont="1" applyBorder="1"/>
    <xf numFmtId="166" fontId="24" fillId="0" borderId="12" xfId="0" applyNumberFormat="1" applyFont="1" applyBorder="1"/>
    <xf numFmtId="166" fontId="18" fillId="0" borderId="12" xfId="0" applyNumberFormat="1" applyFont="1" applyBorder="1"/>
    <xf numFmtId="166" fontId="11" fillId="0" borderId="17" xfId="2" applyNumberFormat="1" applyFont="1" applyBorder="1" applyAlignment="1">
      <alignment horizontal="righ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0" fontId="16" fillId="0" borderId="5" xfId="2" applyFont="1" applyBorder="1"/>
    <xf numFmtId="0" fontId="16" fillId="0" borderId="9" xfId="2" applyFont="1" applyBorder="1"/>
    <xf numFmtId="0" fontId="16" fillId="0" borderId="13" xfId="2" applyFont="1" applyBorder="1"/>
    <xf numFmtId="166" fontId="13" fillId="2" borderId="12" xfId="0" applyNumberFormat="1" applyFont="1" applyFill="1" applyBorder="1"/>
    <xf numFmtId="166" fontId="18" fillId="0" borderId="9" xfId="0" applyNumberFormat="1" applyFont="1" applyBorder="1"/>
    <xf numFmtId="166" fontId="16" fillId="0" borderId="19" xfId="2" applyNumberFormat="1" applyFont="1" applyBorder="1"/>
    <xf numFmtId="0" fontId="26" fillId="0" borderId="0" xfId="3" applyFont="1" applyAlignment="1">
      <alignment horizontal="center"/>
    </xf>
    <xf numFmtId="0" fontId="26" fillId="0" borderId="0" xfId="3" applyFont="1"/>
    <xf numFmtId="0" fontId="26" fillId="0" borderId="0" xfId="4" applyFont="1"/>
    <xf numFmtId="0" fontId="28" fillId="0" borderId="0" xfId="4" applyFont="1"/>
    <xf numFmtId="0" fontId="29" fillId="0" borderId="0" xfId="3" applyFont="1" applyAlignment="1">
      <alignment horizontal="center"/>
    </xf>
    <xf numFmtId="0" fontId="30" fillId="0" borderId="0" xfId="4" applyFont="1" applyAlignment="1">
      <alignment vertical="center"/>
    </xf>
    <xf numFmtId="0" fontId="29" fillId="0" borderId="0" xfId="3" applyFont="1"/>
    <xf numFmtId="0" fontId="31" fillId="0" borderId="0" xfId="3" applyFont="1" applyAlignment="1">
      <alignment horizontal="right"/>
    </xf>
    <xf numFmtId="0" fontId="32" fillId="0" borderId="0" xfId="3" applyFont="1" applyAlignment="1">
      <alignment horizontal="center"/>
    </xf>
    <xf numFmtId="0" fontId="32" fillId="0" borderId="0" xfId="3" applyFont="1"/>
    <xf numFmtId="0" fontId="33" fillId="0" borderId="0" xfId="3" applyFont="1"/>
    <xf numFmtId="0" fontId="10" fillId="0" borderId="0" xfId="3" applyFont="1"/>
    <xf numFmtId="0" fontId="34" fillId="0" borderId="33" xfId="3" applyFont="1" applyBorder="1" applyAlignment="1">
      <alignment horizontal="center"/>
    </xf>
    <xf numFmtId="0" fontId="29" fillId="0" borderId="34" xfId="3" applyFont="1" applyBorder="1"/>
    <xf numFmtId="0" fontId="29" fillId="0" borderId="35" xfId="3" applyFont="1" applyBorder="1"/>
    <xf numFmtId="0" fontId="29" fillId="0" borderId="36" xfId="3" applyFont="1" applyBorder="1"/>
    <xf numFmtId="0" fontId="29" fillId="0" borderId="37" xfId="3" applyFont="1" applyBorder="1"/>
    <xf numFmtId="0" fontId="29" fillId="0" borderId="34" xfId="3" applyFont="1" applyBorder="1" applyAlignment="1">
      <alignment horizontal="right"/>
    </xf>
    <xf numFmtId="0" fontId="29" fillId="0" borderId="38" xfId="3" applyFont="1" applyBorder="1" applyAlignment="1">
      <alignment horizontal="right"/>
    </xf>
    <xf numFmtId="0" fontId="29" fillId="0" borderId="39" xfId="3" applyFont="1" applyBorder="1" applyAlignment="1">
      <alignment horizontal="center"/>
    </xf>
    <xf numFmtId="0" fontId="29" fillId="0" borderId="40" xfId="3" applyFont="1" applyBorder="1" applyAlignment="1">
      <alignment horizontal="left"/>
    </xf>
    <xf numFmtId="0" fontId="29" fillId="0" borderId="40" xfId="3" applyFont="1" applyBorder="1"/>
    <xf numFmtId="0" fontId="29" fillId="0" borderId="41" xfId="3" applyFont="1" applyBorder="1" applyAlignment="1">
      <alignment horizontal="center"/>
    </xf>
    <xf numFmtId="0" fontId="29" fillId="0" borderId="42" xfId="3" applyFont="1" applyBorder="1" applyAlignment="1">
      <alignment horizontal="left"/>
    </xf>
    <xf numFmtId="0" fontId="29" fillId="0" borderId="42" xfId="3" applyFont="1" applyBorder="1"/>
    <xf numFmtId="0" fontId="29" fillId="0" borderId="43" xfId="3" applyFont="1" applyBorder="1"/>
    <xf numFmtId="0" fontId="29" fillId="4" borderId="42" xfId="3" applyFont="1" applyFill="1" applyBorder="1"/>
    <xf numFmtId="15" fontId="29" fillId="0" borderId="0" xfId="3" applyNumberFormat="1" applyFont="1" applyAlignment="1">
      <alignment horizontal="left"/>
    </xf>
    <xf numFmtId="0" fontId="29" fillId="0" borderId="44" xfId="3" applyFont="1" applyBorder="1" applyAlignment="1">
      <alignment horizontal="center"/>
    </xf>
    <xf numFmtId="0" fontId="29" fillId="0" borderId="45" xfId="3" applyFont="1" applyBorder="1" applyAlignment="1">
      <alignment horizontal="left"/>
    </xf>
    <xf numFmtId="0" fontId="29" fillId="0" borderId="45" xfId="3" applyFont="1" applyBorder="1"/>
    <xf numFmtId="0" fontId="29" fillId="0" borderId="46" xfId="3" applyFont="1" applyBorder="1"/>
    <xf numFmtId="0" fontId="35" fillId="0" borderId="0" xfId="3" applyFont="1"/>
    <xf numFmtId="15" fontId="29" fillId="0" borderId="0" xfId="3" applyNumberFormat="1" applyFont="1" applyAlignment="1">
      <alignment horizontal="right"/>
    </xf>
    <xf numFmtId="0" fontId="36" fillId="0" borderId="0" xfId="4" applyFont="1"/>
    <xf numFmtId="0" fontId="37" fillId="0" borderId="0" xfId="4" applyFont="1"/>
    <xf numFmtId="0" fontId="31" fillId="0" borderId="0" xfId="4" applyFont="1" applyAlignment="1">
      <alignment horizontal="right"/>
    </xf>
    <xf numFmtId="0" fontId="38" fillId="0" borderId="0" xfId="4" applyFont="1"/>
    <xf numFmtId="0" fontId="38" fillId="0" borderId="47" xfId="4" applyFont="1" applyBorder="1" applyAlignment="1">
      <alignment horizontal="center"/>
    </xf>
    <xf numFmtId="0" fontId="38" fillId="0" borderId="48" xfId="4" applyFont="1" applyBorder="1" applyAlignment="1">
      <alignment horizontal="left"/>
    </xf>
    <xf numFmtId="0" fontId="38" fillId="0" borderId="48" xfId="4" applyFont="1" applyBorder="1"/>
    <xf numFmtId="0" fontId="29" fillId="0" borderId="48" xfId="3" applyFont="1" applyBorder="1"/>
    <xf numFmtId="0" fontId="29" fillId="0" borderId="49" xfId="3" applyFont="1" applyBorder="1" applyAlignment="1">
      <alignment horizontal="center"/>
    </xf>
    <xf numFmtId="0" fontId="38" fillId="0" borderId="50" xfId="4" applyFont="1" applyBorder="1" applyAlignment="1">
      <alignment horizontal="left"/>
    </xf>
    <xf numFmtId="0" fontId="38" fillId="0" borderId="50" xfId="4" applyFont="1" applyBorder="1"/>
    <xf numFmtId="0" fontId="29" fillId="0" borderId="50" xfId="3" applyFont="1" applyBorder="1"/>
    <xf numFmtId="0" fontId="38" fillId="0" borderId="51" xfId="4" applyFont="1" applyBorder="1" applyAlignment="1">
      <alignment horizontal="center"/>
    </xf>
    <xf numFmtId="0" fontId="38" fillId="0" borderId="52" xfId="4" applyFont="1" applyBorder="1" applyAlignment="1">
      <alignment horizontal="left"/>
    </xf>
    <xf numFmtId="0" fontId="38" fillId="0" borderId="52" xfId="4" applyFont="1" applyBorder="1"/>
    <xf numFmtId="0" fontId="29" fillId="0" borderId="52" xfId="3" applyFont="1" applyBorder="1"/>
    <xf numFmtId="0" fontId="29" fillId="0" borderId="51" xfId="3" applyFont="1" applyBorder="1" applyAlignment="1">
      <alignment horizontal="center"/>
    </xf>
    <xf numFmtId="0" fontId="29" fillId="0" borderId="52" xfId="3" applyFont="1" applyBorder="1" applyAlignment="1">
      <alignment horizontal="left"/>
    </xf>
    <xf numFmtId="0" fontId="38" fillId="0" borderId="53" xfId="4" applyFont="1" applyBorder="1" applyAlignment="1">
      <alignment horizontal="center"/>
    </xf>
    <xf numFmtId="0" fontId="38" fillId="0" borderId="54" xfId="4" applyFont="1" applyBorder="1" applyAlignment="1">
      <alignment horizontal="left"/>
    </xf>
    <xf numFmtId="0" fontId="38" fillId="0" borderId="54" xfId="4" applyFont="1" applyBorder="1"/>
    <xf numFmtId="0" fontId="29" fillId="0" borderId="54" xfId="3" applyFont="1" applyBorder="1"/>
    <xf numFmtId="0" fontId="13" fillId="0" borderId="55" xfId="0" applyFont="1" applyBorder="1"/>
    <xf numFmtId="0" fontId="13" fillId="0" borderId="56" xfId="0" applyFont="1" applyBorder="1"/>
    <xf numFmtId="0" fontId="29" fillId="0" borderId="47" xfId="3" applyFont="1" applyBorder="1" applyAlignment="1">
      <alignment horizontal="center"/>
    </xf>
    <xf numFmtId="0" fontId="38" fillId="0" borderId="49" xfId="4" applyFont="1" applyBorder="1" applyAlignment="1">
      <alignment horizontal="center"/>
    </xf>
    <xf numFmtId="0" fontId="29" fillId="0" borderId="53" xfId="3" applyFont="1" applyBorder="1" applyAlignment="1">
      <alignment horizontal="center"/>
    </xf>
    <xf numFmtId="0" fontId="39" fillId="0" borderId="0" xfId="4" applyFont="1"/>
    <xf numFmtId="0" fontId="40" fillId="0" borderId="0" xfId="4" applyFont="1"/>
    <xf numFmtId="0" fontId="41" fillId="0" borderId="0" xfId="4" applyFont="1"/>
    <xf numFmtId="0" fontId="29" fillId="0" borderId="57" xfId="3" applyFont="1" applyBorder="1" applyAlignment="1">
      <alignment horizontal="center"/>
    </xf>
    <xf numFmtId="0" fontId="29" fillId="0" borderId="58" xfId="3" applyFont="1" applyBorder="1" applyAlignment="1">
      <alignment horizontal="left"/>
    </xf>
    <xf numFmtId="0" fontId="29" fillId="0" borderId="58" xfId="3" applyFont="1" applyBorder="1"/>
    <xf numFmtId="0" fontId="29" fillId="0" borderId="59" xfId="3" applyFont="1" applyBorder="1" applyAlignment="1">
      <alignment horizontal="center"/>
    </xf>
    <xf numFmtId="0" fontId="29" fillId="0" borderId="60" xfId="3" applyFont="1" applyBorder="1" applyAlignment="1">
      <alignment horizontal="left"/>
    </xf>
    <xf numFmtId="0" fontId="29" fillId="0" borderId="60" xfId="3" applyFont="1" applyBorder="1"/>
    <xf numFmtId="0" fontId="11" fillId="0" borderId="55" xfId="2" applyFont="1" applyBorder="1"/>
    <xf numFmtId="0" fontId="11" fillId="0" borderId="56" xfId="2" applyFont="1" applyBorder="1"/>
    <xf numFmtId="0" fontId="29" fillId="0" borderId="61" xfId="3" applyFont="1" applyBorder="1" applyAlignment="1">
      <alignment horizontal="center"/>
    </xf>
    <xf numFmtId="0" fontId="38" fillId="0" borderId="62" xfId="4" applyFont="1" applyBorder="1" applyAlignment="1">
      <alignment horizontal="left"/>
    </xf>
    <xf numFmtId="0" fontId="38" fillId="0" borderId="62" xfId="4" applyFont="1" applyBorder="1"/>
    <xf numFmtId="0" fontId="29" fillId="0" borderId="62" xfId="3" applyFont="1" applyBorder="1"/>
    <xf numFmtId="0" fontId="29" fillId="0" borderId="54" xfId="3" applyFont="1" applyBorder="1" applyAlignment="1">
      <alignment horizontal="left"/>
    </xf>
    <xf numFmtId="0" fontId="11" fillId="0" borderId="63" xfId="0" applyFont="1" applyBorder="1"/>
    <xf numFmtId="0" fontId="11" fillId="0" borderId="64" xfId="0" applyFont="1" applyBorder="1"/>
    <xf numFmtId="0" fontId="29" fillId="0" borderId="62" xfId="3" applyFont="1" applyBorder="1" applyAlignment="1">
      <alignment horizontal="left"/>
    </xf>
    <xf numFmtId="0" fontId="38" fillId="0" borderId="61" xfId="4" applyFont="1" applyBorder="1" applyAlignment="1">
      <alignment horizontal="center"/>
    </xf>
    <xf numFmtId="0" fontId="13" fillId="0" borderId="63" xfId="0" applyFont="1" applyBorder="1"/>
    <xf numFmtId="0" fontId="13" fillId="0" borderId="64" xfId="0" applyFont="1" applyBorder="1"/>
    <xf numFmtId="0" fontId="11" fillId="0" borderId="65" xfId="2" applyFont="1" applyBorder="1" applyAlignment="1">
      <alignment horizontal="center"/>
    </xf>
    <xf numFmtId="0" fontId="11" fillId="0" borderId="66" xfId="2" applyFont="1" applyBorder="1" applyAlignment="1">
      <alignment horizontal="center"/>
    </xf>
    <xf numFmtId="0" fontId="11" fillId="0" borderId="63" xfId="2" applyFont="1" applyBorder="1" applyAlignment="1">
      <alignment horizontal="left"/>
    </xf>
    <xf numFmtId="0" fontId="11" fillId="0" borderId="63" xfId="2" applyFont="1" applyBorder="1"/>
    <xf numFmtId="0" fontId="11" fillId="0" borderId="64" xfId="2" applyFont="1" applyBorder="1"/>
    <xf numFmtId="0" fontId="42" fillId="0" borderId="0" xfId="2" applyFont="1"/>
    <xf numFmtId="0" fontId="13" fillId="0" borderId="65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63" xfId="0" applyFont="1" applyBorder="1" applyAlignment="1">
      <alignment horizontal="left"/>
    </xf>
    <xf numFmtId="0" fontId="43" fillId="0" borderId="0" xfId="0" applyFont="1"/>
    <xf numFmtId="0" fontId="44" fillId="0" borderId="0" xfId="0" applyFont="1"/>
    <xf numFmtId="0" fontId="11" fillId="2" borderId="8" xfId="2" applyFont="1" applyFill="1" applyBorder="1" applyAlignment="1">
      <alignment horizontal="left"/>
    </xf>
    <xf numFmtId="0" fontId="11" fillId="2" borderId="8" xfId="2" applyFont="1" applyFill="1" applyBorder="1"/>
    <xf numFmtId="0" fontId="11" fillId="2" borderId="63" xfId="2" applyFont="1" applyFill="1" applyBorder="1" applyAlignment="1">
      <alignment horizontal="left"/>
    </xf>
    <xf numFmtId="0" fontId="11" fillId="2" borderId="63" xfId="2" applyFont="1" applyFill="1" applyBorder="1"/>
    <xf numFmtId="0" fontId="5" fillId="0" borderId="0" xfId="2" applyFont="1" applyAlignment="1">
      <alignment horizontal="center" vertical="center"/>
    </xf>
    <xf numFmtId="0" fontId="13" fillId="2" borderId="63" xfId="0" applyFont="1" applyFill="1" applyBorder="1"/>
    <xf numFmtId="0" fontId="13" fillId="5" borderId="8" xfId="0" applyFont="1" applyFill="1" applyBorder="1"/>
    <xf numFmtId="0" fontId="26" fillId="0" borderId="0" xfId="5" applyFont="1"/>
    <xf numFmtId="0" fontId="46" fillId="0" borderId="0" xfId="5" applyFont="1"/>
    <xf numFmtId="0" fontId="47" fillId="0" borderId="0" xfId="5" applyFont="1"/>
    <xf numFmtId="0" fontId="7" fillId="0" borderId="0" xfId="6" applyFont="1" applyBorder="1" applyAlignment="1" applyProtection="1">
      <alignment horizontal="left"/>
      <protection locked="0"/>
    </xf>
    <xf numFmtId="0" fontId="30" fillId="0" borderId="0" xfId="5" applyFont="1" applyAlignment="1">
      <alignment vertical="center"/>
    </xf>
    <xf numFmtId="0" fontId="31" fillId="0" borderId="0" xfId="3" applyFont="1" applyAlignment="1">
      <alignment horizontal="right"/>
    </xf>
    <xf numFmtId="0" fontId="32" fillId="0" borderId="0" xfId="7" applyFont="1" applyAlignment="1">
      <alignment horizontal="center"/>
    </xf>
    <xf numFmtId="0" fontId="32" fillId="0" borderId="0" xfId="7" applyFont="1"/>
    <xf numFmtId="0" fontId="33" fillId="0" borderId="0" xfId="7" applyFont="1"/>
    <xf numFmtId="0" fontId="10" fillId="0" borderId="0" xfId="7" applyFont="1"/>
    <xf numFmtId="0" fontId="29" fillId="0" borderId="0" xfId="5" applyFont="1"/>
    <xf numFmtId="0" fontId="50" fillId="0" borderId="1" xfId="3" applyFont="1" applyBorder="1" applyAlignment="1">
      <alignment horizontal="center"/>
    </xf>
    <xf numFmtId="0" fontId="29" fillId="0" borderId="2" xfId="3" applyFont="1" applyBorder="1"/>
    <xf numFmtId="0" fontId="29" fillId="0" borderId="20" xfId="3" applyFont="1" applyBorder="1"/>
    <xf numFmtId="0" fontId="29" fillId="0" borderId="16" xfId="3" applyFont="1" applyBorder="1"/>
    <xf numFmtId="0" fontId="29" fillId="0" borderId="21" xfId="3" applyFont="1" applyBorder="1"/>
    <xf numFmtId="0" fontId="29" fillId="0" borderId="2" xfId="3" applyFont="1" applyBorder="1" applyAlignment="1">
      <alignment horizontal="right"/>
    </xf>
    <xf numFmtId="0" fontId="29" fillId="0" borderId="3" xfId="3" applyFont="1" applyBorder="1" applyAlignment="1">
      <alignment horizontal="right"/>
    </xf>
    <xf numFmtId="0" fontId="29" fillId="0" borderId="4" xfId="3" applyFont="1" applyBorder="1" applyAlignment="1">
      <alignment horizontal="center"/>
    </xf>
    <xf numFmtId="0" fontId="29" fillId="0" borderId="5" xfId="3" applyFont="1" applyBorder="1" applyAlignment="1">
      <alignment horizontal="left"/>
    </xf>
    <xf numFmtId="0" fontId="29" fillId="0" borderId="5" xfId="3" applyFont="1" applyBorder="1"/>
    <xf numFmtId="0" fontId="29" fillId="0" borderId="5" xfId="5" applyFont="1" applyBorder="1"/>
    <xf numFmtId="0" fontId="29" fillId="0" borderId="6" xfId="5" applyFont="1" applyBorder="1"/>
    <xf numFmtId="0" fontId="29" fillId="0" borderId="65" xfId="3" applyFont="1" applyBorder="1" applyAlignment="1">
      <alignment horizontal="center"/>
    </xf>
    <xf numFmtId="0" fontId="29" fillId="0" borderId="8" xfId="3" applyFont="1" applyBorder="1" applyAlignment="1">
      <alignment horizontal="left"/>
    </xf>
    <xf numFmtId="0" fontId="29" fillId="0" borderId="8" xfId="3" applyFont="1" applyBorder="1"/>
    <xf numFmtId="0" fontId="29" fillId="0" borderId="9" xfId="3" applyFont="1" applyBorder="1"/>
    <xf numFmtId="0" fontId="29" fillId="0" borderId="10" xfId="3" applyFont="1" applyBorder="1"/>
    <xf numFmtId="0" fontId="29" fillId="0" borderId="66" xfId="3" applyFont="1" applyBorder="1" applyAlignment="1">
      <alignment horizontal="center"/>
    </xf>
    <xf numFmtId="0" fontId="29" fillId="0" borderId="63" xfId="3" applyFont="1" applyBorder="1" applyAlignment="1">
      <alignment horizontal="left"/>
    </xf>
    <xf numFmtId="0" fontId="29" fillId="0" borderId="63" xfId="3" applyFont="1" applyBorder="1"/>
    <xf numFmtId="0" fontId="29" fillId="0" borderId="13" xfId="3" applyFont="1" applyBorder="1"/>
    <xf numFmtId="0" fontId="29" fillId="0" borderId="64" xfId="3" applyFont="1" applyBorder="1"/>
    <xf numFmtId="0" fontId="51" fillId="0" borderId="0" xfId="3" applyFont="1"/>
    <xf numFmtId="0" fontId="36" fillId="0" borderId="0" xfId="5" applyFont="1"/>
    <xf numFmtId="0" fontId="52" fillId="0" borderId="0" xfId="5" applyFont="1"/>
    <xf numFmtId="0" fontId="31" fillId="0" borderId="0" xfId="5" applyFont="1" applyAlignment="1">
      <alignment horizontal="right"/>
    </xf>
    <xf numFmtId="0" fontId="53" fillId="0" borderId="0" xfId="5" applyFont="1"/>
    <xf numFmtId="0" fontId="53" fillId="0" borderId="8" xfId="5" applyFont="1" applyBorder="1" applyAlignment="1">
      <alignment horizontal="left"/>
    </xf>
    <xf numFmtId="0" fontId="53" fillId="0" borderId="8" xfId="5" applyFont="1" applyBorder="1"/>
    <xf numFmtId="0" fontId="53" fillId="0" borderId="10" xfId="5" applyFont="1" applyBorder="1"/>
    <xf numFmtId="0" fontId="53" fillId="0" borderId="65" xfId="5" applyFont="1" applyBorder="1" applyAlignment="1">
      <alignment horizontal="center"/>
    </xf>
    <xf numFmtId="0" fontId="53" fillId="0" borderId="63" xfId="5" applyFont="1" applyBorder="1" applyAlignment="1">
      <alignment horizontal="left"/>
    </xf>
    <xf numFmtId="0" fontId="53" fillId="0" borderId="63" xfId="5" applyFont="1" applyBorder="1"/>
    <xf numFmtId="0" fontId="53" fillId="0" borderId="64" xfId="5" applyFont="1" applyBorder="1"/>
    <xf numFmtId="0" fontId="29" fillId="0" borderId="6" xfId="3" applyFont="1" applyBorder="1"/>
    <xf numFmtId="0" fontId="29" fillId="0" borderId="8" xfId="5" applyFont="1" applyBorder="1"/>
    <xf numFmtId="0" fontId="29" fillId="0" borderId="10" xfId="5" applyFont="1" applyBorder="1"/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/>
    <xf numFmtId="0" fontId="11" fillId="0" borderId="65" xfId="8" applyFont="1" applyBorder="1" applyAlignment="1">
      <alignment horizontal="center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8" xfId="8" applyFont="1" applyBorder="1" applyAlignment="1">
      <alignment horizontal="left"/>
    </xf>
    <xf numFmtId="0" fontId="11" fillId="0" borderId="66" xfId="8" applyFont="1" applyBorder="1" applyAlignment="1">
      <alignment horizontal="center"/>
    </xf>
    <xf numFmtId="0" fontId="11" fillId="0" borderId="13" xfId="8" applyFont="1" applyBorder="1"/>
    <xf numFmtId="0" fontId="11" fillId="0" borderId="63" xfId="8" applyFont="1" applyBorder="1"/>
    <xf numFmtId="0" fontId="11" fillId="0" borderId="64" xfId="8" applyFont="1" applyBorder="1"/>
    <xf numFmtId="0" fontId="42" fillId="0" borderId="0" xfId="8" applyFont="1"/>
    <xf numFmtId="0" fontId="16" fillId="0" borderId="0" xfId="8" applyFont="1"/>
    <xf numFmtId="0" fontId="11" fillId="0" borderId="6" xfId="8" applyFont="1" applyBorder="1"/>
    <xf numFmtId="0" fontId="11" fillId="0" borderId="63" xfId="8" applyFont="1" applyBorder="1" applyAlignment="1">
      <alignment horizontal="left"/>
    </xf>
    <xf numFmtId="0" fontId="55" fillId="0" borderId="0" xfId="2" applyFont="1" applyAlignment="1">
      <alignment horizontal="right"/>
    </xf>
    <xf numFmtId="15" fontId="11" fillId="0" borderId="63" xfId="2" applyNumberFormat="1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1" fillId="0" borderId="67" xfId="2" applyFont="1" applyBorder="1"/>
    <xf numFmtId="0" fontId="11" fillId="0" borderId="68" xfId="2" applyFont="1" applyBorder="1"/>
    <xf numFmtId="0" fontId="11" fillId="0" borderId="69" xfId="2" applyFont="1" applyBorder="1"/>
    <xf numFmtId="0" fontId="11" fillId="0" borderId="70" xfId="2" applyFont="1" applyBorder="1"/>
    <xf numFmtId="0" fontId="11" fillId="0" borderId="71" xfId="2" applyFont="1" applyBorder="1"/>
    <xf numFmtId="0" fontId="11" fillId="0" borderId="72" xfId="2" applyFont="1" applyBorder="1"/>
    <xf numFmtId="0" fontId="11" fillId="0" borderId="73" xfId="2" applyFont="1" applyBorder="1"/>
    <xf numFmtId="0" fontId="11" fillId="0" borderId="74" xfId="2" applyFont="1" applyBorder="1"/>
    <xf numFmtId="0" fontId="11" fillId="0" borderId="75" xfId="2" applyFont="1" applyBorder="1"/>
    <xf numFmtId="0" fontId="11" fillId="0" borderId="76" xfId="2" applyFont="1" applyBorder="1"/>
    <xf numFmtId="0" fontId="11" fillId="0" borderId="68" xfId="0" applyFont="1" applyBorder="1"/>
    <xf numFmtId="0" fontId="11" fillId="0" borderId="69" xfId="0" applyFont="1" applyBorder="1"/>
    <xf numFmtId="0" fontId="11" fillId="0" borderId="65" xfId="0" applyFont="1" applyBorder="1" applyAlignment="1">
      <alignment horizontal="left"/>
    </xf>
    <xf numFmtId="0" fontId="11" fillId="0" borderId="65" xfId="2" applyFont="1" applyBorder="1"/>
    <xf numFmtId="0" fontId="11" fillId="0" borderId="66" xfId="2" applyFont="1" applyBorder="1"/>
    <xf numFmtId="0" fontId="11" fillId="0" borderId="0" xfId="0" applyFont="1" applyAlignment="1">
      <alignment horizontal="left"/>
    </xf>
    <xf numFmtId="0" fontId="22" fillId="0" borderId="68" xfId="2" applyFont="1" applyBorder="1"/>
    <xf numFmtId="0" fontId="13" fillId="0" borderId="76" xfId="0" applyFont="1" applyBorder="1"/>
    <xf numFmtId="0" fontId="13" fillId="0" borderId="68" xfId="0" applyFont="1" applyBorder="1"/>
    <xf numFmtId="0" fontId="13" fillId="0" borderId="69" xfId="0" applyFont="1" applyBorder="1"/>
    <xf numFmtId="0" fontId="13" fillId="0" borderId="65" xfId="0" applyFont="1" applyBorder="1"/>
    <xf numFmtId="0" fontId="13" fillId="0" borderId="66" xfId="0" applyFont="1" applyBorder="1"/>
    <xf numFmtId="0" fontId="5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1" fillId="0" borderId="5" xfId="8" applyFont="1" applyBorder="1" applyAlignment="1">
      <alignment horizontal="left"/>
    </xf>
    <xf numFmtId="0" fontId="11" fillId="0" borderId="68" xfId="8" applyFont="1" applyBorder="1"/>
    <xf numFmtId="0" fontId="14" fillId="0" borderId="8" xfId="8" applyFont="1" applyBorder="1" applyAlignment="1">
      <alignment horizontal="left"/>
    </xf>
    <xf numFmtId="0" fontId="55" fillId="0" borderId="0" xfId="8" applyFont="1" applyAlignment="1">
      <alignment horizontal="right"/>
    </xf>
    <xf numFmtId="0" fontId="5" fillId="0" borderId="77" xfId="9" applyFont="1" applyFill="1" applyBorder="1" applyAlignment="1">
      <alignment horizontal="center"/>
    </xf>
    <xf numFmtId="0" fontId="5" fillId="0" borderId="78" xfId="9" applyNumberFormat="1" applyFont="1" applyFill="1" applyBorder="1" applyAlignment="1"/>
    <xf numFmtId="1" fontId="5" fillId="0" borderId="78" xfId="9" applyNumberFormat="1" applyFont="1" applyFill="1" applyBorder="1" applyAlignment="1"/>
    <xf numFmtId="0" fontId="57" fillId="0" borderId="0" xfId="0" applyFont="1"/>
    <xf numFmtId="0" fontId="11" fillId="0" borderId="79" xfId="9" applyFont="1" applyFill="1" applyBorder="1" applyAlignment="1">
      <alignment horizontal="center"/>
    </xf>
    <xf numFmtId="0" fontId="4" fillId="0" borderId="79" xfId="9" applyFont="1" applyFill="1" applyBorder="1" applyAlignment="1">
      <alignment horizontal="center"/>
    </xf>
    <xf numFmtId="0" fontId="4" fillId="0" borderId="0" xfId="9" applyNumberFormat="1" applyFont="1" applyFill="1" applyBorder="1" applyAlignment="1"/>
    <xf numFmtId="1" fontId="10" fillId="0" borderId="0" xfId="9" applyNumberFormat="1" applyFont="1" applyFill="1" applyBorder="1" applyAlignment="1"/>
    <xf numFmtId="0" fontId="10" fillId="0" borderId="0" xfId="9" applyFont="1" applyFill="1" applyBorder="1" applyAlignment="1"/>
    <xf numFmtId="0" fontId="4" fillId="0" borderId="0" xfId="9" applyFont="1" applyFill="1" applyBorder="1" applyAlignment="1"/>
    <xf numFmtId="0" fontId="11" fillId="0" borderId="2" xfId="9" applyNumberFormat="1" applyFont="1" applyFill="1" applyBorder="1" applyAlignment="1"/>
    <xf numFmtId="0" fontId="11" fillId="0" borderId="2" xfId="9" applyNumberFormat="1" applyFont="1" applyFill="1" applyBorder="1" applyAlignment="1">
      <alignment horizontal="right"/>
    </xf>
    <xf numFmtId="0" fontId="11" fillId="0" borderId="3" xfId="9" applyNumberFormat="1" applyFont="1" applyFill="1" applyBorder="1" applyAlignment="1">
      <alignment horizontal="right"/>
    </xf>
    <xf numFmtId="0" fontId="11" fillId="0" borderId="68" xfId="9" applyNumberFormat="1" applyFont="1" applyFill="1" applyBorder="1" applyAlignment="1"/>
    <xf numFmtId="0" fontId="11" fillId="0" borderId="65" xfId="9" applyNumberFormat="1" applyFont="1" applyFill="1" applyBorder="1" applyAlignment="1">
      <alignment horizontal="center"/>
    </xf>
    <xf numFmtId="0" fontId="5" fillId="0" borderId="77" xfId="9" applyNumberFormat="1" applyFont="1" applyFill="1" applyBorder="1" applyAlignment="1"/>
    <xf numFmtId="0" fontId="5" fillId="0" borderId="0" xfId="9" applyNumberFormat="1" applyFont="1" applyFill="1" applyBorder="1" applyAlignment="1"/>
    <xf numFmtId="0" fontId="26" fillId="0" borderId="80" xfId="10" applyFont="1" applyBorder="1" applyAlignment="1" applyProtection="1">
      <alignment horizontal="center"/>
    </xf>
    <xf numFmtId="0" fontId="26" fillId="0" borderId="81" xfId="10" applyFont="1" applyBorder="1" applyAlignment="1" applyProtection="1"/>
    <xf numFmtId="1" fontId="26" fillId="0" borderId="81" xfId="10" applyNumberFormat="1" applyFont="1" applyBorder="1" applyAlignment="1" applyProtection="1"/>
    <xf numFmtId="0" fontId="26" fillId="0" borderId="0" xfId="11" applyFont="1"/>
    <xf numFmtId="0" fontId="46" fillId="0" borderId="0" xfId="11" applyFont="1"/>
    <xf numFmtId="0" fontId="47" fillId="0" borderId="0" xfId="11" applyFont="1"/>
    <xf numFmtId="0" fontId="29" fillId="0" borderId="82" xfId="10" applyFont="1" applyBorder="1" applyAlignment="1" applyProtection="1">
      <alignment horizontal="center"/>
    </xf>
    <xf numFmtId="1" fontId="7" fillId="0" borderId="0" xfId="12" applyNumberFormat="1" applyFont="1" applyBorder="1" applyAlignment="1" applyProtection="1">
      <alignment horizontal="left"/>
      <protection locked="0"/>
    </xf>
    <xf numFmtId="0" fontId="30" fillId="0" borderId="0" xfId="11" applyFont="1" applyAlignment="1">
      <alignment vertical="center"/>
    </xf>
    <xf numFmtId="0" fontId="29" fillId="0" borderId="0" xfId="10" applyFont="1" applyBorder="1" applyAlignment="1" applyProtection="1"/>
    <xf numFmtId="1" fontId="29" fillId="0" borderId="0" xfId="10" applyNumberFormat="1" applyFont="1" applyBorder="1" applyAlignment="1" applyProtection="1"/>
    <xf numFmtId="0" fontId="29" fillId="0" borderId="0" xfId="10" applyFont="1" applyBorder="1" applyAlignment="1" applyProtection="1">
      <alignment horizontal="center"/>
    </xf>
    <xf numFmtId="0" fontId="31" fillId="0" borderId="0" xfId="10" applyFont="1" applyBorder="1" applyAlignment="1" applyProtection="1">
      <alignment horizontal="right"/>
    </xf>
    <xf numFmtId="0" fontId="29" fillId="0" borderId="0" xfId="11" applyFont="1"/>
    <xf numFmtId="0" fontId="32" fillId="0" borderId="82" xfId="10" applyFont="1" applyBorder="1" applyAlignment="1" applyProtection="1">
      <alignment horizontal="center"/>
    </xf>
    <xf numFmtId="0" fontId="32" fillId="0" borderId="0" xfId="10" applyFont="1" applyBorder="1" applyAlignment="1" applyProtection="1"/>
    <xf numFmtId="1" fontId="33" fillId="0" borderId="0" xfId="10" applyNumberFormat="1" applyFont="1" applyBorder="1" applyAlignment="1" applyProtection="1"/>
    <xf numFmtId="0" fontId="33" fillId="0" borderId="0" xfId="10" applyFont="1" applyBorder="1" applyAlignment="1" applyProtection="1"/>
    <xf numFmtId="0" fontId="61" fillId="0" borderId="1" xfId="3" applyFont="1" applyBorder="1" applyAlignment="1">
      <alignment horizontal="center"/>
    </xf>
    <xf numFmtId="0" fontId="29" fillId="0" borderId="2" xfId="10" applyFont="1" applyBorder="1" applyAlignment="1" applyProtection="1"/>
    <xf numFmtId="0" fontId="29" fillId="0" borderId="2" xfId="10" applyFont="1" applyBorder="1" applyAlignment="1" applyProtection="1">
      <alignment horizontal="right"/>
    </xf>
    <xf numFmtId="0" fontId="29" fillId="0" borderId="3" xfId="10" applyFont="1" applyBorder="1" applyAlignment="1" applyProtection="1">
      <alignment horizontal="right"/>
    </xf>
    <xf numFmtId="0" fontId="29" fillId="0" borderId="68" xfId="10" applyFont="1" applyBorder="1" applyAlignment="1" applyProtection="1"/>
    <xf numFmtId="0" fontId="29" fillId="0" borderId="65" xfId="10" applyFont="1" applyBorder="1" applyAlignment="1" applyProtection="1">
      <alignment horizontal="center"/>
    </xf>
    <xf numFmtId="0" fontId="29" fillId="0" borderId="8" xfId="11" applyFont="1" applyBorder="1" applyAlignment="1">
      <alignment horizontal="left"/>
    </xf>
    <xf numFmtId="0" fontId="29" fillId="0" borderId="8" xfId="10" applyFont="1" applyBorder="1" applyAlignment="1" applyProtection="1">
      <alignment horizontal="left"/>
    </xf>
    <xf numFmtId="0" fontId="29" fillId="0" borderId="8" xfId="10" applyFont="1" applyBorder="1" applyAlignment="1" applyProtection="1"/>
    <xf numFmtId="0" fontId="29" fillId="0" borderId="10" xfId="10" applyFont="1" applyBorder="1" applyAlignment="1" applyProtection="1"/>
    <xf numFmtId="0" fontId="29" fillId="0" borderId="10" xfId="11" applyFont="1" applyBorder="1"/>
    <xf numFmtId="15" fontId="29" fillId="0" borderId="8" xfId="3" applyNumberFormat="1" applyFont="1" applyBorder="1" applyAlignment="1">
      <alignment horizontal="left"/>
    </xf>
    <xf numFmtId="0" fontId="29" fillId="0" borderId="8" xfId="11" applyFont="1" applyBorder="1"/>
    <xf numFmtId="0" fontId="29" fillId="0" borderId="63" xfId="11" applyFont="1" applyBorder="1"/>
    <xf numFmtId="0" fontId="29" fillId="0" borderId="64" xfId="11" applyFont="1" applyBorder="1"/>
    <xf numFmtId="0" fontId="29" fillId="0" borderId="65" xfId="11" applyFont="1" applyBorder="1" applyAlignment="1">
      <alignment horizontal="center"/>
    </xf>
    <xf numFmtId="0" fontId="53" fillId="0" borderId="8" xfId="11" applyFont="1" applyBorder="1"/>
    <xf numFmtId="0" fontId="62" fillId="0" borderId="0" xfId="0" applyFont="1"/>
    <xf numFmtId="0" fontId="51" fillId="0" borderId="0" xfId="0" applyFont="1"/>
    <xf numFmtId="0" fontId="29" fillId="0" borderId="0" xfId="0" applyFont="1"/>
    <xf numFmtId="0" fontId="26" fillId="0" borderId="80" xfId="10" applyFont="1" applyBorder="1" applyAlignment="1" applyProtection="1"/>
    <xf numFmtId="0" fontId="26" fillId="0" borderId="0" xfId="10" applyFont="1" applyBorder="1" applyAlignment="1" applyProtection="1"/>
    <xf numFmtId="0" fontId="26" fillId="0" borderId="0" xfId="11" applyFont="1" applyAlignment="1">
      <alignment horizontal="center"/>
    </xf>
    <xf numFmtId="0" fontId="63" fillId="0" borderId="0" xfId="11" applyFont="1"/>
    <xf numFmtId="0" fontId="7" fillId="0" borderId="0" xfId="12" applyFont="1" applyBorder="1" applyAlignment="1" applyProtection="1">
      <alignment horizontal="left"/>
      <protection locked="0"/>
    </xf>
    <xf numFmtId="0" fontId="29" fillId="0" borderId="15" xfId="3" applyFont="1" applyBorder="1"/>
    <xf numFmtId="1" fontId="61" fillId="0" borderId="16" xfId="3" applyNumberFormat="1" applyFont="1" applyBorder="1"/>
    <xf numFmtId="0" fontId="29" fillId="0" borderId="16" xfId="3" applyFont="1" applyBorder="1" applyAlignment="1">
      <alignment horizontal="right"/>
    </xf>
    <xf numFmtId="0" fontId="29" fillId="0" borderId="17" xfId="3" applyFont="1" applyBorder="1" applyAlignment="1">
      <alignment horizontal="right"/>
    </xf>
    <xf numFmtId="0" fontId="59" fillId="0" borderId="0" xfId="11" applyAlignment="1">
      <alignment horizontal="center"/>
    </xf>
    <xf numFmtId="0" fontId="29" fillId="0" borderId="67" xfId="3" applyFont="1" applyBorder="1"/>
    <xf numFmtId="0" fontId="29" fillId="0" borderId="23" xfId="3" applyFont="1" applyBorder="1"/>
    <xf numFmtId="0" fontId="29" fillId="0" borderId="24" xfId="3" applyFont="1" applyBorder="1"/>
    <xf numFmtId="0" fontId="29" fillId="0" borderId="68" xfId="3" applyFont="1" applyBorder="1"/>
    <xf numFmtId="0" fontId="29" fillId="0" borderId="69" xfId="3" applyFont="1" applyBorder="1"/>
    <xf numFmtId="0" fontId="29" fillId="0" borderId="70" xfId="3" applyFont="1" applyBorder="1"/>
    <xf numFmtId="0" fontId="29" fillId="0" borderId="71" xfId="3" applyFont="1" applyBorder="1"/>
    <xf numFmtId="0" fontId="29" fillId="0" borderId="72" xfId="3" applyFont="1" applyBorder="1"/>
    <xf numFmtId="0" fontId="29" fillId="0" borderId="73" xfId="3" applyFont="1" applyBorder="1"/>
    <xf numFmtId="0" fontId="29" fillId="0" borderId="74" xfId="3" applyFont="1" applyBorder="1"/>
    <xf numFmtId="0" fontId="29" fillId="0" borderId="75" xfId="3" applyFont="1" applyBorder="1"/>
    <xf numFmtId="165" fontId="29" fillId="0" borderId="0" xfId="3" applyNumberFormat="1" applyFont="1"/>
    <xf numFmtId="0" fontId="29" fillId="0" borderId="1" xfId="3" applyFont="1" applyBorder="1"/>
    <xf numFmtId="0" fontId="29" fillId="0" borderId="76" xfId="3" applyFont="1" applyBorder="1"/>
    <xf numFmtId="0" fontId="29" fillId="0" borderId="65" xfId="3" applyFont="1" applyBorder="1"/>
    <xf numFmtId="0" fontId="29" fillId="0" borderId="65" xfId="11" applyFont="1" applyBorder="1" applyAlignment="1">
      <alignment horizontal="left"/>
    </xf>
    <xf numFmtId="0" fontId="29" fillId="0" borderId="66" xfId="3" applyFont="1" applyBorder="1"/>
    <xf numFmtId="0" fontId="29" fillId="6" borderId="0" xfId="3" applyFont="1" applyFill="1"/>
    <xf numFmtId="0" fontId="29" fillId="6" borderId="0" xfId="3" applyFont="1" applyFill="1" applyAlignment="1">
      <alignment horizontal="center"/>
    </xf>
    <xf numFmtId="0" fontId="62" fillId="0" borderId="0" xfId="11" applyFont="1"/>
    <xf numFmtId="0" fontId="62" fillId="0" borderId="76" xfId="11" applyFont="1" applyBorder="1"/>
    <xf numFmtId="0" fontId="62" fillId="0" borderId="68" xfId="11" applyFont="1" applyBorder="1"/>
    <xf numFmtId="0" fontId="62" fillId="0" borderId="69" xfId="11" applyFont="1" applyBorder="1"/>
    <xf numFmtId="0" fontId="62" fillId="0" borderId="65" xfId="11" applyFont="1" applyBorder="1"/>
    <xf numFmtId="0" fontId="62" fillId="0" borderId="8" xfId="11" applyFont="1" applyBorder="1"/>
    <xf numFmtId="0" fontId="62" fillId="0" borderId="10" xfId="11" applyFont="1" applyBorder="1"/>
    <xf numFmtId="0" fontId="62" fillId="0" borderId="66" xfId="11" applyFont="1" applyBorder="1"/>
    <xf numFmtId="0" fontId="62" fillId="0" borderId="63" xfId="11" applyFont="1" applyBorder="1"/>
    <xf numFmtId="0" fontId="62" fillId="0" borderId="64" xfId="11" applyFont="1" applyBorder="1"/>
    <xf numFmtId="15" fontId="29" fillId="0" borderId="0" xfId="3" applyNumberFormat="1" applyFont="1" applyAlignment="1">
      <alignment horizontal="center"/>
    </xf>
    <xf numFmtId="0" fontId="10" fillId="0" borderId="0" xfId="10" applyFont="1" applyBorder="1" applyAlignment="1" applyProtection="1"/>
    <xf numFmtId="0" fontId="53" fillId="0" borderId="0" xfId="3" applyFont="1"/>
    <xf numFmtId="0" fontId="64" fillId="0" borderId="0" xfId="3" applyFont="1"/>
    <xf numFmtId="0" fontId="29" fillId="0" borderId="4" xfId="10" applyFont="1" applyBorder="1" applyAlignment="1" applyProtection="1">
      <alignment horizontal="center"/>
    </xf>
    <xf numFmtId="0" fontId="29" fillId="0" borderId="5" xfId="10" applyFont="1" applyBorder="1" applyAlignment="1" applyProtection="1">
      <alignment horizontal="left"/>
    </xf>
    <xf numFmtId="0" fontId="29" fillId="0" borderId="5" xfId="10" applyFont="1" applyBorder="1" applyAlignment="1" applyProtection="1"/>
    <xf numFmtId="0" fontId="29" fillId="0" borderId="5" xfId="11" applyFont="1" applyBorder="1"/>
    <xf numFmtId="0" fontId="29" fillId="0" borderId="6" xfId="11" applyFont="1" applyBorder="1"/>
    <xf numFmtId="0" fontId="29" fillId="0" borderId="83" xfId="10" applyFont="1" applyBorder="1" applyAlignment="1" applyProtection="1">
      <alignment horizontal="center"/>
    </xf>
    <xf numFmtId="0" fontId="29" fillId="0" borderId="84" xfId="11" applyFont="1" applyBorder="1" applyAlignment="1">
      <alignment horizontal="left"/>
    </xf>
    <xf numFmtId="0" fontId="29" fillId="0" borderId="84" xfId="11" applyFont="1" applyBorder="1"/>
    <xf numFmtId="0" fontId="29" fillId="0" borderId="85" xfId="10" applyFont="1" applyBorder="1" applyAlignment="1" applyProtection="1"/>
    <xf numFmtId="0" fontId="29" fillId="0" borderId="83" xfId="11" applyFont="1" applyBorder="1" applyAlignment="1">
      <alignment horizontal="center"/>
    </xf>
    <xf numFmtId="0" fontId="11" fillId="0" borderId="4" xfId="9" applyNumberFormat="1" applyFont="1" applyFill="1" applyBorder="1" applyAlignment="1">
      <alignment horizontal="center"/>
    </xf>
    <xf numFmtId="0" fontId="11" fillId="0" borderId="5" xfId="9" applyNumberFormat="1" applyFont="1" applyFill="1" applyBorder="1" applyAlignment="1"/>
    <xf numFmtId="0" fontId="13" fillId="0" borderId="83" xfId="0" applyFont="1" applyBorder="1" applyAlignment="1">
      <alignment horizontal="center"/>
    </xf>
    <xf numFmtId="0" fontId="13" fillId="0" borderId="84" xfId="0" applyFont="1" applyBorder="1" applyAlignment="1">
      <alignment horizontal="left"/>
    </xf>
    <xf numFmtId="0" fontId="13" fillId="0" borderId="84" xfId="0" applyFont="1" applyBorder="1"/>
    <xf numFmtId="0" fontId="11" fillId="0" borderId="85" xfId="9" applyNumberFormat="1" applyFont="1" applyFill="1" applyBorder="1" applyAlignment="1"/>
    <xf numFmtId="0" fontId="11" fillId="0" borderId="83" xfId="9" applyNumberFormat="1" applyFont="1" applyFill="1" applyBorder="1" applyAlignment="1">
      <alignment horizontal="center"/>
    </xf>
    <xf numFmtId="0" fontId="29" fillId="0" borderId="86" xfId="10" applyFont="1" applyBorder="1" applyAlignment="1" applyProtection="1">
      <alignment horizontal="center"/>
    </xf>
    <xf numFmtId="0" fontId="29" fillId="0" borderId="87" xfId="10" applyFont="1" applyBorder="1" applyAlignment="1" applyProtection="1"/>
    <xf numFmtId="0" fontId="62" fillId="0" borderId="88" xfId="0" applyFont="1" applyBorder="1" applyAlignment="1">
      <alignment horizontal="center"/>
    </xf>
    <xf numFmtId="0" fontId="62" fillId="0" borderId="89" xfId="0" applyFont="1" applyBorder="1" applyAlignment="1">
      <alignment horizontal="left"/>
    </xf>
    <xf numFmtId="0" fontId="62" fillId="0" borderId="89" xfId="0" applyFont="1" applyBorder="1"/>
    <xf numFmtId="0" fontId="29" fillId="0" borderId="89" xfId="10" applyFont="1" applyBorder="1" applyAlignment="1" applyProtection="1"/>
    <xf numFmtId="0" fontId="29" fillId="0" borderId="88" xfId="10" applyFont="1" applyBorder="1" applyAlignment="1" applyProtection="1">
      <alignment horizontal="center"/>
    </xf>
    <xf numFmtId="0" fontId="62" fillId="0" borderId="90" xfId="0" applyFont="1" applyBorder="1" applyAlignment="1">
      <alignment horizontal="center"/>
    </xf>
    <xf numFmtId="0" fontId="62" fillId="0" borderId="91" xfId="0" applyFont="1" applyBorder="1" applyAlignment="1">
      <alignment horizontal="left"/>
    </xf>
    <xf numFmtId="0" fontId="62" fillId="0" borderId="91" xfId="0" applyFont="1" applyBorder="1"/>
    <xf numFmtId="0" fontId="29" fillId="0" borderId="91" xfId="10" applyFont="1" applyBorder="1" applyAlignment="1" applyProtection="1"/>
    <xf numFmtId="0" fontId="29" fillId="0" borderId="90" xfId="10" applyFont="1" applyBorder="1" applyAlignment="1" applyProtection="1">
      <alignment horizontal="center"/>
    </xf>
    <xf numFmtId="0" fontId="29" fillId="0" borderId="5" xfId="11" applyFont="1" applyBorder="1" applyAlignment="1">
      <alignment horizontal="left"/>
    </xf>
    <xf numFmtId="0" fontId="11" fillId="0" borderId="8" xfId="9" applyNumberFormat="1" applyFont="1" applyFill="1" applyBorder="1" applyAlignment="1">
      <alignment horizontal="left"/>
    </xf>
    <xf numFmtId="0" fontId="29" fillId="0" borderId="4" xfId="11" applyFont="1" applyBorder="1" applyAlignment="1">
      <alignment horizontal="center"/>
    </xf>
    <xf numFmtId="0" fontId="62" fillId="0" borderId="87" xfId="0" applyFont="1" applyBorder="1" applyAlignment="1">
      <alignment horizontal="left"/>
    </xf>
    <xf numFmtId="0" fontId="29" fillId="0" borderId="89" xfId="10" applyFont="1" applyBorder="1" applyAlignment="1" applyProtection="1">
      <alignment horizontal="left"/>
    </xf>
    <xf numFmtId="0" fontId="62" fillId="0" borderId="87" xfId="0" applyFont="1" applyBorder="1"/>
    <xf numFmtId="0" fontId="62" fillId="0" borderId="86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1" applyFont="1"/>
    <xf numFmtId="0" fontId="1" fillId="0" borderId="92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4" xr:uid="{9AC73E90-D1A6-4FF9-BD0C-C028E59FEC3D}"/>
    <cellStyle name="Hyperlink" xfId="1" builtinId="8"/>
    <cellStyle name="Hyperlink 2" xfId="12" xr:uid="{6ABC3544-38FB-4612-8FE9-5CC953527A68}"/>
    <cellStyle name="Hyperlink 4" xfId="6" xr:uid="{BCE121F4-BF12-4F29-9597-C0FA4463B0A6}"/>
    <cellStyle name="Normal" xfId="0" builtinId="0"/>
    <cellStyle name="Normal 2" xfId="9" xr:uid="{3565821E-A488-4281-A0D3-FC1983FBEF1E}"/>
    <cellStyle name="Normal 2 2" xfId="3" xr:uid="{AF1DA2EC-17E3-4143-A6FE-7C837D833C06}"/>
    <cellStyle name="Normal 2 2 2" xfId="2" xr:uid="{7EA89054-21EA-4EA4-8EF6-3C43A14FD20E}"/>
    <cellStyle name="Normal 2 3" xfId="10" xr:uid="{B9D001B2-470D-465A-87DD-F9B36FCBC50A}"/>
    <cellStyle name="Normal 3" xfId="11" xr:uid="{DAF898A0-EB0B-44C7-85A1-5DC06EBCA309}"/>
    <cellStyle name="Normal 3 2" xfId="7" xr:uid="{4F2F9B1E-A11A-4A6F-ACDC-DEEB9E19D92C}"/>
    <cellStyle name="Normal 3 3" xfId="8" xr:uid="{DDF11DAB-F1D0-46E9-9995-FC2F98762F50}"/>
    <cellStyle name="Normal 4" xfId="5" xr:uid="{E09E39AE-47FA-4D9F-A667-904BC0277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E7FD-A2C7-405A-95CB-9EE6F7BF4EB6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13" t="s">
        <v>1604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</row>
    <row r="2" spans="2:25" ht="18.75" x14ac:dyDescent="0.3">
      <c r="B2" s="514" t="s">
        <v>1684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</row>
    <row r="3" spans="2:25" ht="15.75" x14ac:dyDescent="0.25">
      <c r="B3" s="515" t="s">
        <v>1605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</row>
    <row r="5" spans="2:25" x14ac:dyDescent="0.25">
      <c r="B5" s="516" t="s">
        <v>1606</v>
      </c>
      <c r="C5" s="516" t="s">
        <v>1607</v>
      </c>
      <c r="D5" s="516" t="s">
        <v>1608</v>
      </c>
      <c r="E5" s="516" t="s">
        <v>1609</v>
      </c>
      <c r="F5" s="516" t="s">
        <v>1610</v>
      </c>
      <c r="G5" s="516" t="s">
        <v>1611</v>
      </c>
      <c r="H5" s="516" t="s">
        <v>1612</v>
      </c>
      <c r="I5" s="516" t="s">
        <v>1613</v>
      </c>
      <c r="J5" s="516" t="s">
        <v>1614</v>
      </c>
      <c r="K5" s="516" t="s">
        <v>1615</v>
      </c>
      <c r="L5" s="516" t="s">
        <v>1616</v>
      </c>
      <c r="M5" s="517"/>
      <c r="N5" s="518"/>
      <c r="O5" s="516" t="s">
        <v>1617</v>
      </c>
      <c r="P5" s="516" t="s">
        <v>1607</v>
      </c>
      <c r="Q5" s="516" t="s">
        <v>1608</v>
      </c>
      <c r="R5" s="516" t="s">
        <v>1609</v>
      </c>
      <c r="S5" s="516" t="s">
        <v>1610</v>
      </c>
      <c r="T5" s="516" t="s">
        <v>1611</v>
      </c>
      <c r="U5" s="516" t="s">
        <v>1612</v>
      </c>
      <c r="V5" s="516" t="s">
        <v>1613</v>
      </c>
      <c r="W5" s="518"/>
      <c r="X5" s="518"/>
      <c r="Y5" s="518"/>
    </row>
    <row r="6" spans="2:25" x14ac:dyDescent="0.25">
      <c r="B6" s="518"/>
      <c r="C6" s="516" t="s">
        <v>1618</v>
      </c>
      <c r="D6" s="516" t="s">
        <v>1619</v>
      </c>
      <c r="E6" s="516" t="s">
        <v>1620</v>
      </c>
      <c r="F6" s="516" t="s">
        <v>1621</v>
      </c>
      <c r="G6" s="516" t="s">
        <v>1622</v>
      </c>
      <c r="H6" s="516" t="s">
        <v>1623</v>
      </c>
      <c r="I6" s="516" t="s">
        <v>1624</v>
      </c>
      <c r="J6" s="518"/>
      <c r="K6" s="518"/>
      <c r="L6" s="518"/>
      <c r="M6" s="517"/>
      <c r="N6" s="518"/>
      <c r="O6" s="516" t="s">
        <v>1625</v>
      </c>
      <c r="P6" s="516" t="s">
        <v>1607</v>
      </c>
      <c r="Q6" s="516" t="s">
        <v>1608</v>
      </c>
      <c r="R6" s="516" t="s">
        <v>1609</v>
      </c>
      <c r="S6" s="516" t="s">
        <v>1610</v>
      </c>
      <c r="T6" s="518"/>
      <c r="U6" s="518"/>
      <c r="V6" s="518"/>
      <c r="W6" s="518"/>
      <c r="X6" s="518"/>
      <c r="Y6" s="518"/>
    </row>
    <row r="7" spans="2:25" x14ac:dyDescent="0.25">
      <c r="B7" s="516" t="s">
        <v>1626</v>
      </c>
      <c r="C7" s="516" t="s">
        <v>1607</v>
      </c>
      <c r="D7" s="518"/>
      <c r="E7" s="518"/>
      <c r="F7" s="518"/>
      <c r="G7" s="518"/>
      <c r="H7" s="518"/>
      <c r="I7" s="518"/>
      <c r="J7" s="518"/>
      <c r="K7" s="518"/>
      <c r="L7" s="518"/>
      <c r="M7" s="517"/>
      <c r="N7" s="518"/>
      <c r="O7" s="516" t="s">
        <v>1627</v>
      </c>
      <c r="P7" s="516" t="s">
        <v>1607</v>
      </c>
      <c r="Q7" s="516" t="s">
        <v>1608</v>
      </c>
      <c r="R7" s="516" t="s">
        <v>1609</v>
      </c>
      <c r="S7" s="516" t="s">
        <v>1610</v>
      </c>
      <c r="T7" s="516" t="s">
        <v>1611</v>
      </c>
      <c r="U7" s="516" t="s">
        <v>1612</v>
      </c>
      <c r="V7" s="518"/>
      <c r="W7" s="518"/>
      <c r="X7" s="518"/>
      <c r="Y7" s="518"/>
    </row>
    <row r="8" spans="2:25" x14ac:dyDescent="0.25">
      <c r="B8" s="516" t="s">
        <v>1628</v>
      </c>
      <c r="C8" s="516" t="s">
        <v>1607</v>
      </c>
      <c r="D8" s="516" t="s">
        <v>1608</v>
      </c>
      <c r="E8" s="516" t="s">
        <v>1609</v>
      </c>
      <c r="F8" s="516" t="s">
        <v>1610</v>
      </c>
      <c r="G8" s="516" t="s">
        <v>1611</v>
      </c>
      <c r="H8" s="518"/>
      <c r="I8" s="518"/>
      <c r="J8" s="518"/>
      <c r="K8" s="518"/>
      <c r="L8" s="518"/>
      <c r="M8" s="517"/>
      <c r="N8" s="518"/>
      <c r="O8" s="516" t="s">
        <v>1629</v>
      </c>
      <c r="P8" s="516" t="s">
        <v>1607</v>
      </c>
      <c r="Q8" s="516" t="s">
        <v>1608</v>
      </c>
      <c r="R8" s="518"/>
      <c r="S8" s="518"/>
      <c r="T8" s="518"/>
      <c r="U8" s="518"/>
      <c r="V8" s="518"/>
      <c r="W8" s="518"/>
      <c r="X8" s="518"/>
      <c r="Y8" s="518"/>
    </row>
    <row r="9" spans="2:25" x14ac:dyDescent="0.25">
      <c r="B9" s="516" t="s">
        <v>1630</v>
      </c>
      <c r="C9" s="516" t="s">
        <v>1607</v>
      </c>
      <c r="D9" s="516" t="s">
        <v>1608</v>
      </c>
      <c r="E9" s="516" t="s">
        <v>1609</v>
      </c>
      <c r="F9" s="516" t="s">
        <v>1610</v>
      </c>
      <c r="G9" s="518"/>
      <c r="H9" s="518"/>
      <c r="I9" s="518"/>
      <c r="J9" s="518"/>
      <c r="K9" s="518"/>
      <c r="L9" s="518"/>
      <c r="M9" s="517"/>
      <c r="N9" s="518"/>
      <c r="O9" s="516" t="s">
        <v>1631</v>
      </c>
      <c r="P9" s="516" t="s">
        <v>1607</v>
      </c>
      <c r="Q9" s="516" t="s">
        <v>1608</v>
      </c>
      <c r="R9" s="516" t="s">
        <v>1609</v>
      </c>
      <c r="S9" s="516" t="s">
        <v>1610</v>
      </c>
      <c r="T9" s="516" t="s">
        <v>1611</v>
      </c>
      <c r="U9" s="516" t="s">
        <v>1612</v>
      </c>
      <c r="V9" s="518"/>
      <c r="W9" s="518"/>
      <c r="X9" s="518"/>
      <c r="Y9" s="518"/>
    </row>
    <row r="10" spans="2:25" x14ac:dyDescent="0.25">
      <c r="B10" s="516" t="s">
        <v>1632</v>
      </c>
      <c r="C10" s="516" t="s">
        <v>1607</v>
      </c>
      <c r="D10" s="516" t="s">
        <v>1608</v>
      </c>
      <c r="E10" s="516" t="s">
        <v>1609</v>
      </c>
      <c r="F10" s="516" t="s">
        <v>1610</v>
      </c>
      <c r="G10" s="516" t="s">
        <v>1611</v>
      </c>
      <c r="H10" s="518"/>
      <c r="I10" s="518"/>
      <c r="J10" s="518"/>
      <c r="K10" s="518"/>
      <c r="L10" s="518"/>
      <c r="M10" s="517"/>
      <c r="N10" s="518"/>
      <c r="O10" s="516" t="s">
        <v>1633</v>
      </c>
      <c r="P10" s="516" t="s">
        <v>1607</v>
      </c>
      <c r="Q10" s="516" t="s">
        <v>1608</v>
      </c>
      <c r="R10" s="518"/>
      <c r="S10" s="518"/>
      <c r="T10" s="518"/>
      <c r="U10" s="518"/>
      <c r="V10" s="518"/>
      <c r="W10" s="518"/>
      <c r="X10" s="518"/>
      <c r="Y10" s="518"/>
    </row>
    <row r="11" spans="2:25" x14ac:dyDescent="0.25">
      <c r="B11" s="516" t="s">
        <v>1634</v>
      </c>
      <c r="C11" s="516" t="s">
        <v>1607</v>
      </c>
      <c r="D11" s="518"/>
      <c r="E11" s="518"/>
      <c r="F11" s="518"/>
      <c r="G11" s="518"/>
      <c r="H11" s="518"/>
      <c r="I11" s="518"/>
      <c r="J11" s="518"/>
      <c r="K11" s="518"/>
      <c r="L11" s="518"/>
      <c r="M11" s="517"/>
      <c r="N11" s="518"/>
      <c r="O11" s="516" t="s">
        <v>1635</v>
      </c>
      <c r="P11" s="516" t="s">
        <v>1607</v>
      </c>
      <c r="Q11" s="516" t="s">
        <v>1608</v>
      </c>
      <c r="R11" s="518"/>
      <c r="S11" s="518"/>
      <c r="T11" s="518"/>
      <c r="U11" s="518"/>
      <c r="V11" s="518"/>
      <c r="W11" s="518"/>
      <c r="X11" s="518"/>
      <c r="Y11" s="518"/>
    </row>
    <row r="12" spans="2:25" x14ac:dyDescent="0.25">
      <c r="B12" s="516" t="s">
        <v>1636</v>
      </c>
      <c r="C12" s="516" t="s">
        <v>1607</v>
      </c>
      <c r="D12" s="516" t="s">
        <v>1608</v>
      </c>
      <c r="E12" s="518"/>
      <c r="F12" s="518"/>
      <c r="G12" s="518"/>
      <c r="H12" s="518"/>
      <c r="I12" s="518"/>
      <c r="J12" s="518"/>
      <c r="K12" s="518"/>
      <c r="L12" s="518"/>
      <c r="M12" s="517"/>
      <c r="N12" s="518"/>
      <c r="O12" s="516" t="s">
        <v>1637</v>
      </c>
      <c r="P12" s="516" t="s">
        <v>1607</v>
      </c>
      <c r="Q12" s="518"/>
      <c r="R12" s="518"/>
      <c r="S12" s="518"/>
      <c r="T12" s="518"/>
      <c r="U12" s="518"/>
      <c r="V12" s="518"/>
      <c r="W12" s="518"/>
      <c r="X12" s="518"/>
      <c r="Y12" s="518"/>
    </row>
    <row r="13" spans="2:25" x14ac:dyDescent="0.25">
      <c r="B13" s="516" t="s">
        <v>1638</v>
      </c>
      <c r="C13" s="516" t="s">
        <v>1607</v>
      </c>
      <c r="D13" s="516" t="s">
        <v>1608</v>
      </c>
      <c r="E13" s="516" t="s">
        <v>1609</v>
      </c>
      <c r="F13" s="516" t="s">
        <v>1610</v>
      </c>
      <c r="G13" s="516" t="s">
        <v>1611</v>
      </c>
      <c r="H13" s="516" t="s">
        <v>1612</v>
      </c>
      <c r="I13" s="516" t="s">
        <v>1613</v>
      </c>
      <c r="J13" s="516" t="s">
        <v>1614</v>
      </c>
      <c r="K13" s="518"/>
      <c r="L13" s="518"/>
      <c r="M13" s="517"/>
      <c r="N13" s="518"/>
      <c r="O13" s="516" t="s">
        <v>1639</v>
      </c>
      <c r="P13" s="516" t="s">
        <v>1607</v>
      </c>
      <c r="Q13" s="518"/>
      <c r="R13" s="518"/>
      <c r="S13" s="518"/>
      <c r="T13" s="518"/>
      <c r="U13" s="518"/>
      <c r="V13" s="518"/>
      <c r="W13" s="518"/>
      <c r="X13" s="518"/>
      <c r="Y13" s="518"/>
    </row>
    <row r="14" spans="2:25" x14ac:dyDescent="0.25">
      <c r="B14" s="516" t="s">
        <v>1640</v>
      </c>
      <c r="C14" s="516" t="s">
        <v>1607</v>
      </c>
      <c r="D14" s="516" t="s">
        <v>1608</v>
      </c>
      <c r="E14" s="516" t="s">
        <v>1609</v>
      </c>
      <c r="F14" s="518"/>
      <c r="G14" s="518"/>
      <c r="H14" s="518"/>
      <c r="I14" s="518"/>
      <c r="J14" s="518"/>
      <c r="K14" s="518"/>
      <c r="L14" s="518"/>
      <c r="M14" s="517"/>
      <c r="N14" s="518"/>
      <c r="O14" s="516" t="s">
        <v>1641</v>
      </c>
      <c r="P14" s="516" t="s">
        <v>1607</v>
      </c>
      <c r="Q14" s="516" t="s">
        <v>1608</v>
      </c>
      <c r="R14" s="516" t="s">
        <v>1609</v>
      </c>
      <c r="S14" s="518"/>
      <c r="T14" s="518"/>
      <c r="U14" s="518"/>
      <c r="V14" s="518"/>
      <c r="W14" s="518"/>
      <c r="X14" s="518"/>
      <c r="Y14" s="518"/>
    </row>
    <row r="15" spans="2:25" x14ac:dyDescent="0.25">
      <c r="B15" s="516" t="s">
        <v>1642</v>
      </c>
      <c r="C15" s="516" t="s">
        <v>1607</v>
      </c>
      <c r="D15" s="516" t="s">
        <v>1608</v>
      </c>
      <c r="E15" s="518"/>
      <c r="F15" s="518"/>
      <c r="G15" s="518"/>
      <c r="H15" s="518"/>
      <c r="I15" s="518"/>
      <c r="J15" s="518"/>
      <c r="K15" s="518"/>
      <c r="L15" s="518"/>
      <c r="M15" s="517"/>
      <c r="N15" s="518"/>
      <c r="O15" s="516" t="s">
        <v>1643</v>
      </c>
      <c r="P15" s="516" t="s">
        <v>1607</v>
      </c>
      <c r="Q15" s="518"/>
      <c r="R15" s="518"/>
      <c r="S15" s="518"/>
      <c r="T15" s="518"/>
      <c r="U15" s="518"/>
      <c r="V15" s="518"/>
      <c r="W15" s="518"/>
      <c r="X15" s="518"/>
      <c r="Y15" s="518"/>
    </row>
    <row r="16" spans="2:25" x14ac:dyDescent="0.25">
      <c r="B16" s="516" t="s">
        <v>1644</v>
      </c>
      <c r="C16" s="516" t="s">
        <v>1607</v>
      </c>
      <c r="D16" s="516" t="s">
        <v>1608</v>
      </c>
      <c r="E16" s="518"/>
      <c r="F16" s="518"/>
      <c r="G16" s="518"/>
      <c r="H16" s="518"/>
      <c r="I16" s="518"/>
      <c r="J16" s="518"/>
      <c r="K16" s="518"/>
      <c r="L16" s="518"/>
      <c r="M16" s="517"/>
      <c r="N16" s="518"/>
      <c r="O16" s="516" t="s">
        <v>1645</v>
      </c>
      <c r="P16" s="516" t="s">
        <v>1607</v>
      </c>
      <c r="Q16" s="518"/>
      <c r="R16" s="518"/>
      <c r="S16" s="518"/>
      <c r="T16" s="518"/>
      <c r="U16" s="518"/>
      <c r="V16" s="518"/>
      <c r="W16" s="518"/>
      <c r="X16" s="518"/>
      <c r="Y16" s="518"/>
    </row>
    <row r="17" spans="2:25" x14ac:dyDescent="0.25">
      <c r="B17" s="516" t="s">
        <v>1646</v>
      </c>
      <c r="C17" s="516" t="s">
        <v>1607</v>
      </c>
      <c r="D17" s="516" t="s">
        <v>1608</v>
      </c>
      <c r="E17" s="516" t="s">
        <v>1609</v>
      </c>
      <c r="F17" s="518"/>
      <c r="G17" s="518"/>
      <c r="H17" s="518"/>
      <c r="I17" s="518"/>
      <c r="J17" s="518"/>
      <c r="K17" s="518"/>
      <c r="L17" s="518"/>
      <c r="M17" s="517"/>
      <c r="N17" s="518"/>
      <c r="O17" s="516" t="s">
        <v>1647</v>
      </c>
      <c r="P17" s="516" t="s">
        <v>1607</v>
      </c>
      <c r="Q17" s="518"/>
      <c r="R17" s="518"/>
      <c r="S17" s="518"/>
      <c r="T17" s="518"/>
      <c r="U17" s="518"/>
      <c r="V17" s="518"/>
      <c r="W17" s="518"/>
      <c r="X17" s="518"/>
      <c r="Y17" s="518"/>
    </row>
    <row r="18" spans="2:25" x14ac:dyDescent="0.25">
      <c r="B18" s="516" t="s">
        <v>1648</v>
      </c>
      <c r="C18" s="516" t="s">
        <v>1607</v>
      </c>
      <c r="D18" s="518"/>
      <c r="E18" s="518"/>
      <c r="F18" s="518"/>
      <c r="G18" s="518"/>
      <c r="H18" s="518"/>
      <c r="I18" s="518"/>
      <c r="J18" s="518"/>
      <c r="K18" s="518"/>
      <c r="L18" s="518"/>
      <c r="M18" s="517"/>
      <c r="N18" s="518"/>
      <c r="O18" s="516" t="s">
        <v>1649</v>
      </c>
      <c r="P18" s="516" t="s">
        <v>1607</v>
      </c>
      <c r="Q18" s="518"/>
      <c r="R18" s="518"/>
      <c r="S18" s="518"/>
      <c r="T18" s="518"/>
      <c r="U18" s="518"/>
      <c r="V18" s="518"/>
      <c r="W18" s="518"/>
      <c r="X18" s="518"/>
      <c r="Y18" s="518"/>
    </row>
    <row r="19" spans="2:25" x14ac:dyDescent="0.25">
      <c r="B19" s="516" t="s">
        <v>1650</v>
      </c>
      <c r="C19" s="516" t="s">
        <v>1607</v>
      </c>
      <c r="D19" s="516" t="s">
        <v>1608</v>
      </c>
      <c r="E19" s="516" t="s">
        <v>1609</v>
      </c>
      <c r="F19" s="516" t="s">
        <v>1610</v>
      </c>
      <c r="G19" s="516" t="s">
        <v>1611</v>
      </c>
      <c r="H19" s="518"/>
      <c r="I19" s="518"/>
      <c r="J19" s="518"/>
      <c r="K19" s="518"/>
      <c r="L19" s="518"/>
      <c r="M19" s="517"/>
      <c r="N19" s="518"/>
      <c r="O19" s="516" t="s">
        <v>1651</v>
      </c>
      <c r="P19" s="516" t="s">
        <v>1607</v>
      </c>
      <c r="Q19" s="518"/>
      <c r="R19" s="518"/>
      <c r="S19" s="518"/>
      <c r="T19" s="518"/>
      <c r="U19" s="518"/>
      <c r="V19" s="518"/>
      <c r="W19" s="518"/>
      <c r="X19" s="518"/>
      <c r="Y19" s="518"/>
    </row>
    <row r="20" spans="2:25" x14ac:dyDescent="0.25">
      <c r="B20" s="516" t="s">
        <v>1652</v>
      </c>
      <c r="C20" s="516" t="s">
        <v>1607</v>
      </c>
      <c r="D20" s="518"/>
      <c r="E20" s="518"/>
      <c r="F20" s="518"/>
      <c r="G20" s="518"/>
      <c r="H20" s="518"/>
      <c r="I20" s="518"/>
      <c r="J20" s="518"/>
      <c r="K20" s="518"/>
      <c r="L20" s="518"/>
      <c r="M20" s="517"/>
      <c r="N20" s="518"/>
      <c r="O20" s="516" t="s">
        <v>1653</v>
      </c>
      <c r="P20" s="516" t="s">
        <v>1607</v>
      </c>
      <c r="Q20" s="518"/>
      <c r="R20" s="518"/>
      <c r="S20" s="518"/>
      <c r="T20" s="518"/>
      <c r="U20" s="518"/>
      <c r="V20" s="518"/>
      <c r="W20" s="518"/>
      <c r="X20" s="518"/>
      <c r="Y20" s="518"/>
    </row>
    <row r="21" spans="2:25" x14ac:dyDescent="0.25">
      <c r="B21" s="516" t="s">
        <v>1654</v>
      </c>
      <c r="C21" s="516" t="s">
        <v>1607</v>
      </c>
      <c r="D21" s="516" t="s">
        <v>1608</v>
      </c>
      <c r="E21" s="516" t="s">
        <v>1609</v>
      </c>
      <c r="F21" s="516" t="s">
        <v>1610</v>
      </c>
      <c r="G21" s="516" t="s">
        <v>1611</v>
      </c>
      <c r="H21" s="518"/>
      <c r="I21" s="518"/>
      <c r="J21" s="518"/>
      <c r="K21" s="518"/>
      <c r="L21" s="518"/>
      <c r="M21" s="517"/>
      <c r="N21" s="518"/>
      <c r="O21" s="516" t="s">
        <v>1655</v>
      </c>
      <c r="P21" s="516" t="s">
        <v>1607</v>
      </c>
      <c r="Q21" s="518"/>
      <c r="R21" s="518"/>
      <c r="S21" s="518"/>
      <c r="T21" s="518"/>
      <c r="U21" s="518"/>
      <c r="V21" s="518"/>
      <c r="W21" s="518"/>
      <c r="X21" s="518"/>
      <c r="Y21" s="518"/>
    </row>
    <row r="22" spans="2:25" x14ac:dyDescent="0.25">
      <c r="B22" s="516" t="s">
        <v>1656</v>
      </c>
      <c r="C22" s="516" t="s">
        <v>1607</v>
      </c>
      <c r="D22" s="516" t="s">
        <v>1608</v>
      </c>
      <c r="E22" s="518"/>
      <c r="F22" s="518"/>
      <c r="G22" s="518"/>
      <c r="H22" s="518"/>
      <c r="I22" s="518"/>
      <c r="J22" s="518"/>
      <c r="K22" s="518"/>
      <c r="L22" s="518"/>
      <c r="M22" s="517"/>
      <c r="N22" s="518"/>
      <c r="O22" s="516" t="s">
        <v>1657</v>
      </c>
      <c r="P22" s="516" t="s">
        <v>1607</v>
      </c>
      <c r="Q22" s="518"/>
      <c r="R22" s="518"/>
      <c r="S22" s="518"/>
      <c r="T22" s="518"/>
      <c r="U22" s="518"/>
      <c r="V22" s="518"/>
      <c r="W22" s="518"/>
      <c r="X22" s="518"/>
      <c r="Y22" s="518"/>
    </row>
    <row r="23" spans="2:25" x14ac:dyDescent="0.25">
      <c r="B23" s="516" t="s">
        <v>1658</v>
      </c>
      <c r="C23" s="516" t="s">
        <v>1607</v>
      </c>
      <c r="D23" s="518"/>
      <c r="E23" s="518"/>
      <c r="F23" s="518"/>
      <c r="G23" s="518"/>
      <c r="H23" s="518"/>
      <c r="I23" s="518"/>
      <c r="J23" s="518"/>
      <c r="K23" s="518"/>
      <c r="L23" s="518"/>
      <c r="M23" s="517"/>
      <c r="N23" s="518"/>
      <c r="O23" s="516" t="s">
        <v>1659</v>
      </c>
      <c r="P23" s="516" t="s">
        <v>1607</v>
      </c>
      <c r="Q23" s="518"/>
      <c r="R23" s="518"/>
      <c r="S23" s="518"/>
      <c r="T23" s="518"/>
      <c r="U23" s="518"/>
      <c r="V23" s="518"/>
      <c r="W23" s="518"/>
      <c r="X23" s="518"/>
      <c r="Y23" s="518"/>
    </row>
    <row r="24" spans="2:25" x14ac:dyDescent="0.25">
      <c r="B24" s="516" t="s">
        <v>1660</v>
      </c>
      <c r="C24" s="516" t="s">
        <v>1607</v>
      </c>
      <c r="D24" s="516" t="s">
        <v>1608</v>
      </c>
      <c r="E24" s="516" t="s">
        <v>1609</v>
      </c>
      <c r="F24" s="516" t="s">
        <v>1610</v>
      </c>
      <c r="G24" s="516" t="s">
        <v>1611</v>
      </c>
      <c r="H24" s="516" t="s">
        <v>1612</v>
      </c>
      <c r="I24" s="516" t="s">
        <v>1613</v>
      </c>
      <c r="J24" s="516" t="s">
        <v>1614</v>
      </c>
      <c r="K24" s="518"/>
      <c r="L24" s="518"/>
      <c r="M24" s="517"/>
      <c r="N24" s="518"/>
      <c r="O24" s="516" t="s">
        <v>1661</v>
      </c>
      <c r="P24" s="516" t="s">
        <v>1607</v>
      </c>
      <c r="Q24" s="516" t="s">
        <v>1608</v>
      </c>
      <c r="R24" s="516" t="s">
        <v>1609</v>
      </c>
      <c r="S24" s="518"/>
      <c r="T24" s="518"/>
      <c r="U24" s="518"/>
      <c r="V24" s="518"/>
      <c r="W24" s="518"/>
      <c r="X24" s="518"/>
      <c r="Y24" s="518"/>
    </row>
    <row r="25" spans="2:25" x14ac:dyDescent="0.25">
      <c r="B25" s="516" t="s">
        <v>1662</v>
      </c>
      <c r="C25" s="516" t="s">
        <v>1607</v>
      </c>
      <c r="D25" s="518"/>
      <c r="E25" s="518"/>
      <c r="F25" s="518"/>
      <c r="G25" s="518"/>
      <c r="H25" s="518"/>
      <c r="I25" s="518"/>
      <c r="J25" s="518"/>
      <c r="K25" s="518"/>
      <c r="L25" s="518"/>
      <c r="M25" s="517"/>
      <c r="N25" s="518"/>
      <c r="O25" s="516" t="s">
        <v>1663</v>
      </c>
      <c r="P25" s="516" t="s">
        <v>1607</v>
      </c>
      <c r="Q25" s="516" t="s">
        <v>1608</v>
      </c>
      <c r="R25" s="516" t="s">
        <v>1609</v>
      </c>
      <c r="S25" s="516" t="s">
        <v>1610</v>
      </c>
      <c r="T25" s="516" t="s">
        <v>1611</v>
      </c>
      <c r="U25" s="516" t="s">
        <v>1612</v>
      </c>
      <c r="V25" s="516" t="s">
        <v>1613</v>
      </c>
      <c r="W25" s="516" t="s">
        <v>1614</v>
      </c>
      <c r="X25" s="516" t="s">
        <v>1615</v>
      </c>
      <c r="Y25" s="516" t="s">
        <v>1616</v>
      </c>
    </row>
    <row r="26" spans="2:25" x14ac:dyDescent="0.25">
      <c r="B26" s="516" t="s">
        <v>1664</v>
      </c>
      <c r="C26" s="516" t="s">
        <v>1607</v>
      </c>
      <c r="D26" s="516" t="s">
        <v>1608</v>
      </c>
      <c r="E26" s="516" t="s">
        <v>1609</v>
      </c>
      <c r="F26" s="516" t="s">
        <v>1610</v>
      </c>
      <c r="G26" s="516" t="s">
        <v>1611</v>
      </c>
      <c r="H26" s="516" t="s">
        <v>1612</v>
      </c>
      <c r="I26" s="516" t="s">
        <v>1613</v>
      </c>
      <c r="J26" s="516" t="s">
        <v>1614</v>
      </c>
      <c r="K26" s="516" t="s">
        <v>1615</v>
      </c>
      <c r="L26" s="516" t="s">
        <v>1616</v>
      </c>
      <c r="M26" s="517"/>
      <c r="N26" s="518"/>
      <c r="O26" s="518"/>
      <c r="P26" s="516" t="s">
        <v>1618</v>
      </c>
      <c r="Q26" s="516" t="s">
        <v>1619</v>
      </c>
      <c r="R26" s="518"/>
      <c r="S26" s="518"/>
      <c r="T26" s="518"/>
      <c r="U26" s="518"/>
      <c r="V26" s="518"/>
      <c r="W26" s="518"/>
      <c r="X26" s="518"/>
      <c r="Y26" s="518"/>
    </row>
    <row r="27" spans="2:25" x14ac:dyDescent="0.25">
      <c r="B27" s="518"/>
      <c r="C27" s="516" t="s">
        <v>1618</v>
      </c>
      <c r="D27" s="516" t="s">
        <v>1619</v>
      </c>
      <c r="E27" s="518"/>
      <c r="F27" s="518"/>
      <c r="G27" s="518"/>
      <c r="H27" s="518"/>
      <c r="I27" s="518"/>
      <c r="J27" s="518"/>
      <c r="K27" s="518"/>
      <c r="L27" s="518"/>
      <c r="M27" s="517"/>
      <c r="N27" s="518"/>
      <c r="O27" s="516" t="s">
        <v>1665</v>
      </c>
      <c r="P27" s="516" t="s">
        <v>1607</v>
      </c>
      <c r="Q27" s="518"/>
      <c r="R27" s="518"/>
      <c r="S27" s="518"/>
      <c r="T27" s="518"/>
      <c r="U27" s="518"/>
      <c r="V27" s="518"/>
      <c r="W27" s="518"/>
      <c r="X27" s="518"/>
      <c r="Y27" s="518"/>
    </row>
    <row r="28" spans="2:25" x14ac:dyDescent="0.25">
      <c r="B28" s="516" t="s">
        <v>1666</v>
      </c>
      <c r="C28" s="516" t="s">
        <v>1607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7"/>
      <c r="N28" s="518"/>
      <c r="O28" s="516" t="s">
        <v>1667</v>
      </c>
      <c r="P28" s="516" t="s">
        <v>1607</v>
      </c>
      <c r="Q28" s="516" t="s">
        <v>1608</v>
      </c>
      <c r="R28" s="516" t="s">
        <v>1609</v>
      </c>
      <c r="S28" s="518"/>
      <c r="T28" s="518"/>
      <c r="U28" s="518"/>
      <c r="V28" s="518"/>
      <c r="W28" s="518"/>
      <c r="X28" s="518"/>
      <c r="Y28" s="518"/>
    </row>
    <row r="29" spans="2:25" x14ac:dyDescent="0.25">
      <c r="B29" s="516" t="s">
        <v>1668</v>
      </c>
      <c r="C29" s="516" t="s">
        <v>1607</v>
      </c>
      <c r="D29" s="516" t="s">
        <v>1608</v>
      </c>
      <c r="E29" s="516" t="s">
        <v>1609</v>
      </c>
      <c r="F29" s="518"/>
      <c r="G29" s="518"/>
      <c r="H29" s="518"/>
      <c r="I29" s="518"/>
      <c r="J29" s="518"/>
      <c r="K29" s="518"/>
      <c r="L29" s="518"/>
      <c r="M29" s="517"/>
      <c r="N29" s="518"/>
      <c r="O29" s="516" t="s">
        <v>1669</v>
      </c>
      <c r="P29" s="516" t="s">
        <v>1607</v>
      </c>
      <c r="Q29" s="516" t="s">
        <v>1608</v>
      </c>
      <c r="R29" s="516" t="s">
        <v>1609</v>
      </c>
      <c r="S29" s="518"/>
      <c r="T29" s="518"/>
      <c r="U29" s="518"/>
      <c r="V29" s="518"/>
      <c r="W29" s="518"/>
      <c r="X29" s="518"/>
      <c r="Y29" s="518"/>
    </row>
    <row r="30" spans="2:25" x14ac:dyDescent="0.25">
      <c r="B30" s="516" t="s">
        <v>1670</v>
      </c>
      <c r="C30" s="516" t="s">
        <v>1607</v>
      </c>
      <c r="D30" s="516" t="s">
        <v>1608</v>
      </c>
      <c r="E30" s="518"/>
      <c r="F30" s="518"/>
      <c r="G30" s="518"/>
      <c r="H30" s="518"/>
      <c r="I30" s="518"/>
      <c r="J30" s="518"/>
      <c r="K30" s="518"/>
      <c r="L30" s="518"/>
      <c r="M30" s="517"/>
      <c r="N30" s="518"/>
      <c r="O30" s="516" t="s">
        <v>1671</v>
      </c>
      <c r="P30" s="516" t="s">
        <v>1607</v>
      </c>
      <c r="Q30" s="516" t="s">
        <v>1608</v>
      </c>
      <c r="R30" s="516" t="s">
        <v>1609</v>
      </c>
      <c r="S30" s="516" t="s">
        <v>1610</v>
      </c>
      <c r="T30" s="516" t="s">
        <v>1611</v>
      </c>
      <c r="U30" s="516" t="s">
        <v>1612</v>
      </c>
      <c r="V30" s="516" t="s">
        <v>1613</v>
      </c>
      <c r="W30" s="516" t="s">
        <v>1614</v>
      </c>
      <c r="X30" s="516" t="s">
        <v>1615</v>
      </c>
      <c r="Y30" s="516" t="s">
        <v>1616</v>
      </c>
    </row>
    <row r="31" spans="2:25" x14ac:dyDescent="0.25">
      <c r="B31" s="516" t="s">
        <v>1672</v>
      </c>
      <c r="C31" s="516" t="s">
        <v>1607</v>
      </c>
      <c r="D31" s="516" t="s">
        <v>1608</v>
      </c>
      <c r="E31" s="516" t="s">
        <v>1609</v>
      </c>
      <c r="F31" s="516" t="s">
        <v>1610</v>
      </c>
      <c r="G31" s="516" t="s">
        <v>1611</v>
      </c>
      <c r="H31" s="516" t="s">
        <v>1612</v>
      </c>
      <c r="I31" s="516" t="s">
        <v>1613</v>
      </c>
      <c r="J31" s="516" t="s">
        <v>1614</v>
      </c>
      <c r="K31" s="516" t="s">
        <v>1615</v>
      </c>
      <c r="L31" s="516" t="s">
        <v>1616</v>
      </c>
      <c r="M31" s="517"/>
      <c r="N31" s="518"/>
      <c r="O31" s="518"/>
      <c r="P31" s="516" t="s">
        <v>1618</v>
      </c>
      <c r="Q31" s="516" t="s">
        <v>1619</v>
      </c>
      <c r="R31" s="516" t="s">
        <v>1620</v>
      </c>
      <c r="S31" s="516" t="s">
        <v>1621</v>
      </c>
      <c r="T31" s="516" t="s">
        <v>1622</v>
      </c>
      <c r="U31" s="518"/>
      <c r="V31" s="518"/>
      <c r="W31" s="518"/>
      <c r="X31" s="518"/>
      <c r="Y31" s="518"/>
    </row>
    <row r="32" spans="2:25" x14ac:dyDescent="0.25">
      <c r="B32" s="518"/>
      <c r="C32" s="516" t="s">
        <v>1618</v>
      </c>
      <c r="D32" s="516" t="s">
        <v>1619</v>
      </c>
      <c r="E32" s="516" t="s">
        <v>1620</v>
      </c>
      <c r="F32" s="516" t="s">
        <v>1621</v>
      </c>
      <c r="G32" s="516" t="s">
        <v>1622</v>
      </c>
      <c r="H32" s="516" t="s">
        <v>1623</v>
      </c>
      <c r="I32" s="516" t="s">
        <v>1624</v>
      </c>
      <c r="J32" s="516" t="s">
        <v>1673</v>
      </c>
      <c r="K32" s="516" t="s">
        <v>1674</v>
      </c>
      <c r="L32" s="516" t="s">
        <v>1675</v>
      </c>
      <c r="M32" s="517"/>
      <c r="N32" s="518"/>
      <c r="O32" s="516" t="s">
        <v>1676</v>
      </c>
      <c r="P32" s="516" t="s">
        <v>1607</v>
      </c>
      <c r="Q32" s="516" t="s">
        <v>1608</v>
      </c>
      <c r="R32" s="516" t="s">
        <v>1609</v>
      </c>
      <c r="S32" s="516" t="s">
        <v>1610</v>
      </c>
      <c r="T32" s="518"/>
      <c r="U32" s="518"/>
      <c r="V32" s="518"/>
      <c r="W32" s="518"/>
      <c r="X32" s="518"/>
      <c r="Y32" s="518"/>
    </row>
    <row r="33" spans="2:25" x14ac:dyDescent="0.25">
      <c r="B33" s="518"/>
      <c r="C33" s="516" t="s">
        <v>1677</v>
      </c>
      <c r="D33" s="516" t="s">
        <v>1678</v>
      </c>
      <c r="E33" s="516" t="s">
        <v>1679</v>
      </c>
      <c r="F33" s="518"/>
      <c r="G33" s="518"/>
      <c r="H33" s="518"/>
      <c r="I33" s="518"/>
      <c r="J33" s="518"/>
      <c r="K33" s="518"/>
      <c r="L33" s="518"/>
      <c r="M33" s="517"/>
      <c r="N33" s="518"/>
      <c r="O33" s="516" t="s">
        <v>1680</v>
      </c>
      <c r="P33" s="516" t="s">
        <v>1607</v>
      </c>
      <c r="Q33" s="516" t="s">
        <v>1608</v>
      </c>
      <c r="R33" s="516" t="s">
        <v>1609</v>
      </c>
      <c r="S33" s="516" t="s">
        <v>1610</v>
      </c>
      <c r="T33" s="518"/>
      <c r="U33" s="518"/>
      <c r="V33" s="518"/>
      <c r="W33" s="518"/>
      <c r="X33" s="518"/>
      <c r="Y33" s="518"/>
    </row>
    <row r="34" spans="2:25" x14ac:dyDescent="0.25">
      <c r="B34" s="516" t="s">
        <v>1681</v>
      </c>
      <c r="C34" s="516" t="s">
        <v>1607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7"/>
      <c r="N34" s="518"/>
      <c r="O34" s="516" t="s">
        <v>1682</v>
      </c>
      <c r="P34" s="516" t="s">
        <v>1607</v>
      </c>
      <c r="Q34" s="518"/>
      <c r="R34" s="518"/>
      <c r="S34" s="518"/>
      <c r="T34" s="518"/>
      <c r="U34" s="518"/>
      <c r="V34" s="518"/>
      <c r="W34" s="518"/>
      <c r="X34" s="518"/>
      <c r="Y34" s="518"/>
    </row>
    <row r="35" spans="2:25" x14ac:dyDescent="0.25"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</row>
    <row r="36" spans="2:25" x14ac:dyDescent="0.25"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</row>
    <row r="37" spans="2:25" x14ac:dyDescent="0.25">
      <c r="B37" s="519" t="s">
        <v>1683</v>
      </c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8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F525A89D-D420-4E14-B30A-E885B5C13113}"/>
    <hyperlink ref="C5" location="'10m Air Pistol 1'!$B$3" tooltip="10m Air Pistol Division 1" display="D1" xr:uid="{95D44C04-5CF4-4335-AB35-A77E669324C7}"/>
    <hyperlink ref="D5" location="'10m Air Pistol 1'!$J$3" tooltip="10m Air Pistol Division 2" display="D2" xr:uid="{BFD9B9C0-2032-4426-A5A9-D9B0ED4EE0DC}"/>
    <hyperlink ref="E5" location="'10m Air Pistol 1'!$B$15" tooltip="10m Air Pistol Division 3" display="D3" xr:uid="{08DD3D9D-AFD3-4B8D-BD20-B4DDAEF091C9}"/>
    <hyperlink ref="F5" location="'10m Air Pistol 1'!$J$15" tooltip="10m Air Pistol Division 4" display="D4" xr:uid="{DAF0EAC9-6582-47CF-8E22-5954DFD19DAA}"/>
    <hyperlink ref="G5" location="'10m Air Pistol 1'!$B$27" tooltip="10m Air Pistol Division 5" display="D5" xr:uid="{2AAB70A2-F893-432D-8A7D-8CA6742D2514}"/>
    <hyperlink ref="H5" location="'10m Air Pistol 1'!$J$27" tooltip="10m Air Pistol Division 6" display="D6" xr:uid="{213E27C6-ACF4-49A4-93F2-A29CBA01AF47}"/>
    <hyperlink ref="I5" location="'10m Air Pistol 1'!$B$39" tooltip="10m Air Pistol Division 7" display="D7" xr:uid="{9A347228-CF26-49CB-ACBE-5F4371C53531}"/>
    <hyperlink ref="J5" location="'10m Air Pistol 1'!$J$39" tooltip="10m Air Pistol Division 8" display="D8" xr:uid="{497A40C1-BD9D-4179-B255-FC80ACCE634B}"/>
    <hyperlink ref="K5" location="'10m Air Pistol 1'!$B$51" tooltip="10m Air Pistol Division 9" display="D9" xr:uid="{0F9914F4-E032-494C-8439-D7ABFB6635EE}"/>
    <hyperlink ref="L5" location="'10m Air Pistol 1'!$J$51" tooltip="10m Air Pistol Division 10" display="D10" xr:uid="{A1141A77-77E2-45D0-A55B-32798D44E756}"/>
    <hyperlink ref="C6" location="'10m Air Pistol 2'!$B$3" tooltip="10m Air Pistol Division 11" display="D11" xr:uid="{3D82A4A1-5EB3-42F4-962F-17C142817BB4}"/>
    <hyperlink ref="D6" location="'10m Air Pistol 2'!$J$3" tooltip="10m Air Pistol Division 12" display="D12" xr:uid="{DC7B0CB0-EA3F-44E7-9C0B-B336CA400E31}"/>
    <hyperlink ref="E6" location="'10m Air Pistol 2'!$B$15" tooltip="10m Air Pistol Division 13" display="D13" xr:uid="{B4AC7C9D-E808-489B-B8DA-2C0CAD20BCD0}"/>
    <hyperlink ref="F6" location="'10m Air Pistol 2'!$J$15" tooltip="10m Air Pistol Division 14" display="D14" xr:uid="{E88CE1E0-9FA8-4CDE-824D-BD2879350F11}"/>
    <hyperlink ref="G6" location="'10m Air Pistol 2'!$B$27" tooltip="10m Air Pistol Division 15" display="D15" xr:uid="{82774485-1CA5-48B9-9ABC-8A116D1FBCBA}"/>
    <hyperlink ref="H6" location="'10m Air Pistol 2'!$J$27" tooltip="10m Air Pistol Division 16" display="D16" xr:uid="{2D95216C-89A8-40B0-9359-E57198237EFD}"/>
    <hyperlink ref="I6" location="'10m Air Pistol 2'!$B$40" tooltip="10m Air Pistol Division 17" display="D17" xr:uid="{33690886-6039-4228-885B-1E79BD3100F8}"/>
    <hyperlink ref="B7" location="'10m Air Pistol Jun'!A2" tooltip="10m Air Pistol Jun" display="10m Air Pistol Jun" xr:uid="{56AFD874-7D53-4017-A08C-00D9904B7FB4}"/>
    <hyperlink ref="C7" location="'10m Air Pistol Jun'!$B$3" tooltip="10m Air Pistol Jun Division 1" display="D1" xr:uid="{323C9DE7-01C2-4A72-BA60-CEC5B762C5B9}"/>
    <hyperlink ref="B8" location="'10m Air Pistol Sen'!A2" tooltip="10m Air Pistol Sen" display="10m Air Pistol Sen" xr:uid="{9E5FEB2A-14AB-400F-99C8-23B05CE0A091}"/>
    <hyperlink ref="C8" location="'10m Air Pistol Sen'!$B$3" tooltip="10m Air Pistol Sen Division 1" display="D1" xr:uid="{D16BF364-4C35-4C47-B082-55DCF2A5A2AB}"/>
    <hyperlink ref="D8" location="'10m Air Pistol Sen'!$B$14" tooltip="10m Air Pistol Sen Division 2" display="D2" xr:uid="{42EDCF14-77C2-47A6-B4DB-DF20E3817B97}"/>
    <hyperlink ref="E8" location="'10m Air Pistol Sen'!$B$25" tooltip="10m Air Pistol Sen Division 3" display="D3" xr:uid="{DB12B904-901B-4B1D-9C0E-7C99F47AA65E}"/>
    <hyperlink ref="F8" location="'10m Air Pistol Sen'!$B$36" tooltip="10m Air Pistol Sen Division 4" display="D4" xr:uid="{9EC8B075-3951-4519-AFE5-735D16C18E64}"/>
    <hyperlink ref="G8" location="'10m Air Pistol Sen'!$B$47" tooltip="10m Air Pistol Sen Division 5" display="D5" xr:uid="{04297552-ECDF-404F-BFC9-83B8725CB641}"/>
    <hyperlink ref="B9" location="'10m Air Pistol Team 1'!A2" tooltip="10m Air Pistol Team" display="10m Air Pistol Team" xr:uid="{8DD501E3-B404-4327-AB69-F50ECE358159}"/>
    <hyperlink ref="C9" location="'10m Air Pistol Team 1'!$A$3" tooltip="10m Air Pistol Team Division 1" display="D1" xr:uid="{C1501463-4617-4C83-B5B5-8096D88146B0}"/>
    <hyperlink ref="D9" location="'10m Air Pistol Team 1'!$A$29" tooltip="10m Air Pistol Team Division 2" display="D2" xr:uid="{6DFE9985-08D5-405C-B62D-30061BA5CDFB}"/>
    <hyperlink ref="E9" location="'10m Air Pistol Team 2'!$A$3" tooltip="10m Air Pistol Team Division 3" display="D3" xr:uid="{3BA9AE84-C570-4272-9EF6-1A8BA5DAEE82}"/>
    <hyperlink ref="F9" location="'10m Air Pistol Team 2'!$A$29" tooltip="10m Air Pistol Team Division 4" display="D4" xr:uid="{63911A50-6B3B-4D97-A9BB-75E3D27022B8}"/>
    <hyperlink ref="B10" location="'10m Air Pistol (Supp rest)'!A2" tooltip="10m Air Pistol (Supp rest)" display="10m Air Pistol (Supp rest)" xr:uid="{754A2378-CC95-4B22-89AD-FAA07B0CC565}"/>
    <hyperlink ref="C10" location="'10m Air Pistol (Supp rest)'!$B$3" tooltip="10m Air Pistol (Supp rest) Division 1" display="D1" xr:uid="{AC1D885A-6351-4C98-9ADD-CB415AA330BE}"/>
    <hyperlink ref="D10" location="'10m Air Pistol (Supp rest)'!$B$15" tooltip="10m Air Pistol (Supp rest) Division 2" display="D2" xr:uid="{8EFF6317-6487-4D7B-B5AB-82E2A6C9C90C}"/>
    <hyperlink ref="E10" location="'10m Air Pistol (Supp rest)'!$B$27" tooltip="10m Air Pistol (Supp rest) Division 3" display="D3" xr:uid="{A4A32989-5A82-44F7-99E9-5C245AEB57D9}"/>
    <hyperlink ref="F10" location="'10m Air Pistol (Supp rest)'!$B$38" tooltip="10m Air Pistol (Supp rest) Division 4" display="D4" xr:uid="{41855226-9D4A-4E92-95EC-78BF85D8D00E}"/>
    <hyperlink ref="G10" location="'10m Air Pistol (Supp rest)'!$B$49" tooltip="10m Air Pistol (Supp rest) Division 5" display="D5" xr:uid="{DC11A328-BCCE-4383-8037-D5F76A376F86}"/>
    <hyperlink ref="B11" location="'10m Air Pistol (Supp rest) Sen'!A2" tooltip="10m Air Pistol (Supp rest) Sen" display="10m Air Pistol (Supp rest) Sen" xr:uid="{7FA2281C-3223-4E06-90A8-5A258AC721C3}"/>
    <hyperlink ref="C11" location="'10m Air Pistol (Supp rest) Sen'!$B$3" tooltip="10m Air Pistol (Supp rest) Sen Division 1" display="D1" xr:uid="{63ADAEC0-584F-4DB9-882B-041FE11DF1D0}"/>
    <hyperlink ref="B12" location="'6Yd Air Pistol'!A2" tooltip="6Yd Air Pistol" display="6Yd Air Pistol" xr:uid="{D780EE04-6554-4CE0-B417-AE58AABD37C3}"/>
    <hyperlink ref="C12" location="'6Yd Air Pistol'!$B$3" tooltip="6Yd Air Pistol Division 1" display="D1" xr:uid="{6F43F842-582F-42A5-8844-6B1D565CF9BB}"/>
    <hyperlink ref="D12" location="'6Yd Air Pistol'!$B$13" tooltip="6Yd Air Pistol Division 2" display="D2" xr:uid="{F85906E1-DC4C-4349-A3C4-7493FBEFAD25}"/>
    <hyperlink ref="B13" location="'10m Air Rifle'!A2" tooltip="10m Air Rifle" display="10m Air Rifle" xr:uid="{7BB2050C-1C31-499E-929E-E6F76E8A22BA}"/>
    <hyperlink ref="C13" location="'10m Air Rifle'!$B$3" tooltip="10m Air Rifle Division 1" display="D1" xr:uid="{F127C920-FEC5-4E04-A516-43BD4C028CD9}"/>
    <hyperlink ref="D13" location="'10m Air Rifle'!$J$3" tooltip="10m Air Rifle Division 2" display="D2" xr:uid="{86BA86D9-528D-4C54-AA58-9886E7EB3C74}"/>
    <hyperlink ref="E13" location="'10m Air Rifle'!$B$15" tooltip="10m Air Rifle Division 3" display="D3" xr:uid="{7CBFCABE-4EC3-4919-826B-F29B72F68C85}"/>
    <hyperlink ref="F13" location="'10m Air Rifle'!$J$15" tooltip="10m Air Rifle Division 4" display="D4" xr:uid="{4915F79E-2B2A-4AD4-BEA9-C385AC578F69}"/>
    <hyperlink ref="G13" location="'10m Air Rifle'!$B$27" tooltip="10m Air Rifle Division 5" display="D5" xr:uid="{F694BE76-D600-484D-96BE-EBEF739866DD}"/>
    <hyperlink ref="H13" location="'10m Air Rifle'!$J$27" tooltip="10m Air Rifle Division 6" display="D6" xr:uid="{C56F3E26-FD1C-4784-9744-70AD60121893}"/>
    <hyperlink ref="I13" location="'10m Air Rifle'!$B$39" tooltip="10m Air Rifle Division 7" display="D7" xr:uid="{347A6FA7-816F-4782-BEFF-E41341361875}"/>
    <hyperlink ref="J13" location="'10m Air Rifle'!$J$39" tooltip="10m Air Rifle Division 8" display="D8" xr:uid="{E22DAE97-5B04-466B-854E-1CC3A58E0705}"/>
    <hyperlink ref="B14" location="'10m Air Rifle Jun'!A2" tooltip="10m Air Rifle Jun" display="10m Air Rifle Jun" xr:uid="{56789E23-D7D9-426F-A591-47010A1C178B}"/>
    <hyperlink ref="C14" location="'10m Air Rifle Jun'!$B$3" tooltip="10m Air Rifle Jun Division 1" display="D1" xr:uid="{7767B2C5-2CD8-4598-93AA-4A767F26310D}"/>
    <hyperlink ref="D14" location="'10m Air Rifle Jun'!$B$13" tooltip="10m Air Rifle Jun Division 2" display="D2" xr:uid="{23B1274B-3E51-4E49-8CF8-1821861C9749}"/>
    <hyperlink ref="E14" location="'10m Air Rifle Jun'!$B$22" tooltip="10m Air Rifle Jun Division 3" display="D3" xr:uid="{FD882F18-B0EC-46B5-ABCE-A37CF7202DAF}"/>
    <hyperlink ref="B15" location="'10m Air Rifle Sen'!A2" tooltip="10m Air Rifle Sen" display="10m Air Rifle Sen" xr:uid="{CAA194D1-B323-4D74-A598-1A401685C3D0}"/>
    <hyperlink ref="C15" location="'10m Air Rifle Sen'!$B$3" tooltip="10m Air Rifle Sen Division 1" display="D1" xr:uid="{2A49DB39-7C01-40AC-8061-FABEEBA2559D}"/>
    <hyperlink ref="D15" location="'10m Air Rifle Sen'!$B$14" tooltip="10m Air Rifle Sen Division 2" display="D2" xr:uid="{7C254B80-50B1-490E-9878-8A24734661A1}"/>
    <hyperlink ref="B16" location="'10m Air Rifle Team'!A2" tooltip="10m Air Rifle Team" display="10m Air Rifle Team" xr:uid="{DBE93DD1-FF0A-4789-9318-CD35B3901229}"/>
    <hyperlink ref="C16" location="'10m Air Rifle Team'!$A$3" tooltip="10m Air Rifle Team Division 1" display="D1" xr:uid="{8146E6C9-F11D-4BAF-81E6-E4BF2BAFD3BD}"/>
    <hyperlink ref="D16" location="'10m Air Rifle Team'!$A$29" tooltip="10m Air Rifle Team Division 2" display="D2" xr:uid="{7951619E-CA6E-473B-989B-288643B54F78}"/>
    <hyperlink ref="B17" location="'10m Air Rifle (Supp rest)'!A2" tooltip="10m Air Rifle (Supp rest)" display="10m Air Rifle (Supp rest)" xr:uid="{15649764-E991-4AE4-AFF8-46809018E6BE}"/>
    <hyperlink ref="C17" location="'10m Air Rifle (Supp rest)'!$B$3" tooltip="10m Air Rifle (Supp rest) Division 1" display="D1" xr:uid="{7CEA2F66-0107-4DF1-A010-E71CD7DA84E7}"/>
    <hyperlink ref="D17" location="'10m Air Rifle (Supp rest)'!$B$14" tooltip="10m Air Rifle (Supp rest) Division 2" display="D2" xr:uid="{8A3CC1A3-7394-43CF-AD16-FFA9BB2E0496}"/>
    <hyperlink ref="E17" location="'10m Air Rifle (Supp rest)'!$B$25" tooltip="10m Air Rifle (Supp rest) Division 3" display="D3" xr:uid="{D41ECCA6-5E34-4346-B8C1-3DD56B3745C5}"/>
    <hyperlink ref="B18" location="'10m Air Rifle (Supp rest) Sen'!A2" tooltip="10m Air Rifle (Supp rest) Sen" display="10m Air Rifle (Supp rest) Sen" xr:uid="{84579781-1917-4297-8EFC-5092223C5364}"/>
    <hyperlink ref="C18" location="'10m Air Rifle (Supp rest) Sen'!$B$3" tooltip="10m Air Rifle (Supp rest) Sen Division 1" display="D1" xr:uid="{AFF9ECDE-B8AA-4AD0-9180-A5ED0247B202}"/>
    <hyperlink ref="B19" location="'20Yd Pistol'!A2" tooltip="20Yd Pistol" display="20Yd Pistol" xr:uid="{6D9FC561-ED0B-4ABC-8424-433239C94C72}"/>
    <hyperlink ref="C19" location="'20Yd Pistol'!$B$3" tooltip="20Yd Pistol Division 1" display="D1" xr:uid="{3FD6E4BC-F2CA-490B-8EFB-0A9CC5F3A0E1}"/>
    <hyperlink ref="D19" location="'20Yd Pistol'!$B$14" tooltip="20Yd Pistol Division 2" display="D2" xr:uid="{BB6FBFEE-982B-47A5-A517-F1238FF321DF}"/>
    <hyperlink ref="E19" location="'20Yd Pistol'!$B$25" tooltip="20Yd Pistol Division 3" display="D3" xr:uid="{6D989430-ED27-4854-9A73-8680F703E6AC}"/>
    <hyperlink ref="F19" location="'20Yd Pistol'!$B$36" tooltip="20Yd Pistol Division 4" display="D4" xr:uid="{1247C64E-161C-498F-8BD2-04BBE9FB3F2E}"/>
    <hyperlink ref="G19" location="'20Yd Pistol'!$B$47" tooltip="20Yd Pistol Division 5" display="D5" xr:uid="{78F85C43-560E-48F6-82E5-C1C061E9A56E}"/>
    <hyperlink ref="B20" location="'20Yd Pistol Sen'!A2" tooltip="20Yd Pistol Sen" display="20Yd Pistol Sen" xr:uid="{9FA5EF6E-5311-4D1E-B54A-F00E55EAAA89}"/>
    <hyperlink ref="C20" location="'20Yd Pistol Sen'!$B$3" tooltip="20Yd Pistol Sen Division 1" display="D1" xr:uid="{D8009999-A9E7-4C93-BB54-885A91C11B06}"/>
    <hyperlink ref="B21" location="'Bench 100yd'!A2" tooltip="Bench 100yd" display="Bench 100yd" xr:uid="{DE993141-AB42-4ABD-9B1A-62913D2369EC}"/>
    <hyperlink ref="C21" location="'Bench 100yd'!$B$3" tooltip="Bench 100yd Division 1" display="D1" xr:uid="{90792DE9-595B-47B8-9EEB-9B077D16AA6B}"/>
    <hyperlink ref="D21" location="'Bench 100yd'!$B$16" tooltip="Bench 100yd Division 2" display="D2" xr:uid="{AE49C219-808E-486A-9685-8B4D3FDB7600}"/>
    <hyperlink ref="E21" location="'Bench 100yd'!$B$29" tooltip="Bench 100yd Division 3" display="D3" xr:uid="{862FE864-84A5-489A-B32C-5397DE48B879}"/>
    <hyperlink ref="F21" location="'Bench 100yd'!$B$42" tooltip="Bench 100yd Division 4" display="D4" xr:uid="{BD876B65-9145-457D-A9F2-FEA188E67F28}"/>
    <hyperlink ref="G21" location="'Bench 100yd'!$B$55" tooltip="Bench 100yd Division 5" display="D5" xr:uid="{16BEE383-D8BC-4959-8AC9-FCEAC7D8032C}"/>
    <hyperlink ref="B22" location="'Bench 100yd Sen'!A2" tooltip="Bench 100yd Sen" display="Bench 100yd Sen" xr:uid="{6BD96C1A-F8A7-4476-92A1-0D14DCE93CE0}"/>
    <hyperlink ref="C22" location="'Bench 100yd Sen'!$B$3" tooltip="Bench 100yd Sen Division 1" display="D1" xr:uid="{3F812117-5ADA-4EA5-93E7-29E5A3BE7154}"/>
    <hyperlink ref="D22" location="'Bench 100yd Sen'!$B$15" tooltip="Bench 100yd Sen Division 2" display="D2" xr:uid="{B3675CC1-A48F-4E4A-B1B0-4B67E8FE121C}"/>
    <hyperlink ref="B23" location="'Bench 100yd Team'!A2" tooltip="Bench 100yd Team" display="Bench 100yd Team" xr:uid="{C63BC097-E63E-41E4-8608-24D6898FB4A6}"/>
    <hyperlink ref="C23" location="'Bench 100yd Team'!$A$3" tooltip="Bench 100yd Team Division 1" display="D1" xr:uid="{D462018B-6E7B-44D3-8467-D71DCC8D947D}"/>
    <hyperlink ref="B24" location="'Bench 50m 1'!A2" tooltip="Bench 50m" display="Bench 50m" xr:uid="{C5AC02D9-85BC-4D0F-8C22-3C1521C282C4}"/>
    <hyperlink ref="C24" location="'Bench 50m 1'!$B$3" tooltip="Bench 50m Division 1" display="D1" xr:uid="{B0E680B9-DFAF-4CDD-9A70-5D1A2DEC825C}"/>
    <hyperlink ref="D24" location="'Bench 50m 1'!$B$15" tooltip="Bench 50m Division 2" display="D2" xr:uid="{EA1564CF-9054-4C3B-9020-B28D5FF43F10}"/>
    <hyperlink ref="E24" location="'Bench 50m 1'!$B$27" tooltip="Bench 50m Division 3" display="D3" xr:uid="{76767A77-38A1-48B1-BCD7-060A9991B5E1}"/>
    <hyperlink ref="F24" location="'Bench 50m 1'!$B$39" tooltip="Bench 50m Division 4" display="D4" xr:uid="{01325E61-C8D0-4255-A6B6-6F9E238C5A29}"/>
    <hyperlink ref="G24" location="'Bench 50m 1'!$B$51" tooltip="Bench 50m Division 5" display="D5" xr:uid="{E64D846F-4ED8-43D1-AB3C-60149E0534F6}"/>
    <hyperlink ref="H24" location="'Bench 50m 2'!$B$3" tooltip="Bench 50m Division 6" display="D6" xr:uid="{9B4EB591-268B-4E5B-880A-AD6C5F610A2C}"/>
    <hyperlink ref="I24" location="'Bench 50m 2'!$B$13" tooltip="Bench 50m Division 7" display="D7" xr:uid="{C51E62C4-C403-46F4-B815-4FBCB96E3816}"/>
    <hyperlink ref="J24" location="'Bench 50m 2'!$B$23" tooltip="Bench 50m Division 8" display="D8" xr:uid="{DCDFDD4E-D71A-421F-A8ED-16A5AF0FBC3B}"/>
    <hyperlink ref="B25" location="'Bench 50m Sen'!A2" tooltip="Bench 50m Sen" display="Bench 50m Sen" xr:uid="{4A543493-883B-405C-99F1-013C8B1582DD}"/>
    <hyperlink ref="C25" location="'Bench 50m Sen'!$B$3" tooltip="Bench 50m Sen Division 1" display="D1" xr:uid="{AD03140D-866E-4A9C-A597-C292C5A91937}"/>
    <hyperlink ref="B26" location="'Bench SR (Air) 1'!A2" tooltip="Bench SR (Air)" display="Bench SR (Air)" xr:uid="{3F640B82-9809-4794-BAB3-2B14EBDB0FEC}"/>
    <hyperlink ref="C26" location="'Bench SR (Air) 1'!$B$3" tooltip="Bench SR (Air) Division 1" display="D1" xr:uid="{DFFF56D8-8342-4521-84D5-1F2B04A080A1}"/>
    <hyperlink ref="D26" location="'Bench SR (Air) 1'!$B$16" tooltip="Bench SR (Air) Division 2" display="D2" xr:uid="{E6CA5EF9-046D-4EDB-BC56-27EB0BB72335}"/>
    <hyperlink ref="E26" location="'Bench SR (Air) 1'!$B$29" tooltip="Bench SR (Air) Division 3" display="D3" xr:uid="{CA96AB9C-0BD5-4460-B61F-5F840E6CB908}"/>
    <hyperlink ref="F26" location="'Bench SR (Air) 1'!$B$42" tooltip="Bench SR (Air) Division 4" display="D4" xr:uid="{F1F77886-61CC-4CB6-9F7F-F06FEFAC0FD2}"/>
    <hyperlink ref="G26" location="'Bench SR (Air) 1'!$B$55" tooltip="Bench SR (Air) Division 5" display="D5" xr:uid="{67AB4EA4-E00D-44D5-AA96-CE5815136D30}"/>
    <hyperlink ref="H26" location="'Bench SR (Air) 2'!$B$3" tooltip="Bench SR (Air) Division 6" display="D6" xr:uid="{441415E1-8707-4475-8512-51D43920E592}"/>
    <hyperlink ref="I26" location="'Bench SR (Air) 2'!$B$16" tooltip="Bench SR (Air) Division 7" display="D7" xr:uid="{9A24A261-D091-45B2-B56B-D7F4B3807F1A}"/>
    <hyperlink ref="J26" location="'Bench SR (Air) 2'!$B$29" tooltip="Bench SR (Air) Division 8" display="D8" xr:uid="{9FCF35D1-ADBE-4A5E-BE2E-4A4F44BEC402}"/>
    <hyperlink ref="K26" location="'Bench SR (Air) 2'!$B$42" tooltip="Bench SR (Air) Division 9" display="D9" xr:uid="{6D4EF827-6D6E-45E9-9B99-0451B2CD0E7C}"/>
    <hyperlink ref="L26" location="'Bench SR (Air) 2'!$B$55" tooltip="Bench SR (Air) Division 10" display="D10" xr:uid="{5336AA4B-1B3E-49B0-AD8A-3A98D42861E1}"/>
    <hyperlink ref="C27" location="'Bench SR (Air) 3'!$B$3" tooltip="Bench SR (Air) Division 11" display="D11" xr:uid="{CF4B9212-7E67-4193-B44D-82571B5496D6}"/>
    <hyperlink ref="D27" location="'Bench SR (Air) 3'!$B$16" tooltip="Bench SR (Air) Division 12" display="D12" xr:uid="{5A43E058-EC04-473C-BD85-5503CDD76047}"/>
    <hyperlink ref="B28" location="'Bench SR (Air) Jun'!A2" tooltip="Bench SR (Air) Jun" display="Bench SR (Air) Jun" xr:uid="{E27A50BE-0CC2-4A4A-965B-4DAD34836504}"/>
    <hyperlink ref="C28" location="'Bench SR (Air) Jun'!$B$3" tooltip="Bench SR (Air) Jun Division 1" display="D1" xr:uid="{C9B3CA93-4882-447A-936B-180C897BA1C6}"/>
    <hyperlink ref="B29" location="'Bench SR (Air) Sen'!A2" tooltip="Bench SR (Air) Sen" display="Bench SR (Air) Sen" xr:uid="{5F116F8D-1A81-4752-AE13-C7C4C926A65A}"/>
    <hyperlink ref="C29" location="'Bench SR (Air) Sen'!$B$3" tooltip="Bench SR (Air) Sen Division 1" display="D1" xr:uid="{D994B3D9-5029-4898-9630-487B5E978137}"/>
    <hyperlink ref="D29" location="'Bench SR (Air) Sen'!$B$14" tooltip="Bench SR (Air) Sen Division 2" display="D2" xr:uid="{764BBDC0-733A-4698-85F6-26316E355292}"/>
    <hyperlink ref="E29" location="'Bench SR (Air) Sen'!$B$25" tooltip="Bench SR (Air) Sen Division 3" display="D3" xr:uid="{5CB116D2-1DE7-4C3D-B1DB-506788C8BE97}"/>
    <hyperlink ref="B30" location="'Bench SR (Air) Team'!A2" tooltip="Bench SR (Air) Team" display="Bench SR (Air) Team" xr:uid="{0B353301-CD94-43CE-932C-A6B3632A8476}"/>
    <hyperlink ref="C30" location="'Bench SR (Air) Team'!$A$3" tooltip="Bench SR (Air) Team Division 1" display="D1" xr:uid="{26C46BC5-7CDC-4358-AC5C-643DCDF94BF4}"/>
    <hyperlink ref="D30" location="'Bench SR (Air) Team'!$A$29" tooltip="Bench SR (Air) Team Division 2" display="D2" xr:uid="{62B2FBB1-3C56-4A67-95B5-3945A7DD49B7}"/>
    <hyperlink ref="B31" location="'Bench SR (Rim) 1'!A2" tooltip="Bench SR (Rim)" display="Bench SR (Rim)" xr:uid="{38F48EB8-AF40-41CC-904A-B0ADD1D0A936}"/>
    <hyperlink ref="C31" location="'Bench SR (Rim) 1'!$B$3" tooltip="Bench SR (Rim) Division 1" display="D1" xr:uid="{ABC73674-9E28-497A-BDA5-39827B049656}"/>
    <hyperlink ref="D31" location="'Bench SR (Rim) 1'!$B$16" tooltip="Bench SR (Rim) Division 2" display="D2" xr:uid="{53E22662-8396-478E-844A-F41AA9633B4B}"/>
    <hyperlink ref="E31" location="'Bench SR (Rim) 1'!$B$29" tooltip="Bench SR (Rim) Division 3" display="D3" xr:uid="{8BA4FEA4-DEC1-4EC8-B078-32E9C722D48D}"/>
    <hyperlink ref="F31" location="'Bench SR (Rim) 1'!$B$42" tooltip="Bench SR (Rim) Division 4" display="D4" xr:uid="{4F5CF33B-E5DD-4EE9-AD6B-5A36CBE3BCA5}"/>
    <hyperlink ref="G31" location="'Bench SR (Rim) 1'!$B$55" tooltip="Bench SR (Rim) Division 5" display="D5" xr:uid="{4C39ED98-044B-4B52-A5A7-C4FB590C2293}"/>
    <hyperlink ref="H31" location="'Bench SR (Rim) 2'!$B$3" tooltip="Bench SR (Rim) Division 6" display="D6" xr:uid="{C3A3686F-54DF-49FE-BF36-8895F343F683}"/>
    <hyperlink ref="I31" location="'Bench SR (Rim) 2'!$B$16" tooltip="Bench SR (Rim) Division 7" display="D7" xr:uid="{342D9F00-EA79-4128-9B43-05B30B69E8E4}"/>
    <hyperlink ref="J31" location="'Bench SR (Rim) 2'!$B$29" tooltip="Bench SR (Rim) Division 8" display="D8" xr:uid="{33C24678-7FA1-4106-9B20-1899D1A8C2E8}"/>
    <hyperlink ref="K31" location="'Bench SR (Rim) 2'!$B$42" tooltip="Bench SR (Rim) Division 9" display="D9" xr:uid="{8B9A93A9-EF5F-4D48-90FC-556261845688}"/>
    <hyperlink ref="L31" location="'Bench SR (Rim) 2'!$B$55" tooltip="Bench SR (Rim) Division 10" display="D10" xr:uid="{F2752C36-62E6-4977-B0C7-BCF1240BD6EC}"/>
    <hyperlink ref="C32" location="'Bench SR (Rim) 3'!$B$3" tooltip="Bench SR (Rim) Division 11" display="D11" xr:uid="{0369064A-E3B5-4F12-A5B9-1CB585B28E28}"/>
    <hyperlink ref="D32" location="'Bench SR (Rim) 3'!$B$16" tooltip="Bench SR (Rim) Division 12" display="D12" xr:uid="{21216B2A-A355-4CFB-9188-004BA56D2451}"/>
    <hyperlink ref="E32" location="'Bench SR (Rim) 3'!$B$29" tooltip="Bench SR (Rim) Division 13" display="D13" xr:uid="{B2ADA385-2A07-4486-8201-4166112942B2}"/>
    <hyperlink ref="F32" location="'Bench SR (Rim) 3'!$B$42" tooltip="Bench SR (Rim) Division 14" display="D14" xr:uid="{B592D60D-1C16-4B06-A1BE-6A1D7E1644EB}"/>
    <hyperlink ref="G32" location="'Bench SR (Rim) 3'!$B$55" tooltip="Bench SR (Rim) Division 15" display="D15" xr:uid="{98C91021-1BC8-40A8-B8BC-1F63628ACE40}"/>
    <hyperlink ref="H32" location="'Bench SR (Rim) 4'!$B$3" tooltip="Bench SR (Rim) Division 16" display="D16" xr:uid="{A7C91630-EDAA-486C-957E-45B0CCBA6B07}"/>
    <hyperlink ref="I32" location="'Bench SR (Rim) 4'!$B$16" tooltip="Bench SR (Rim) Division 17" display="D17" xr:uid="{2E6A1B26-B6E2-4692-AEE3-ABE1424D04B7}"/>
    <hyperlink ref="J32" location="'Bench SR (Rim) 4'!$B$28" tooltip="Bench SR (Rim) Division 18" display="D18" xr:uid="{9B9473C1-7303-436A-8D21-B3E43AECF439}"/>
    <hyperlink ref="K32" location="'Bench SR (Rim) 4'!$B$40" tooltip="Bench SR (Rim) Division 19" display="D19" xr:uid="{74FB0AE5-F723-4C14-A8B9-60187FBC8A07}"/>
    <hyperlink ref="L32" location="'Bench SR (Rim) 4'!$B$52" tooltip="Bench SR (Rim) Division 20" display="D20" xr:uid="{4B062FB9-576A-4BE7-902C-2F3747B1E7E3}"/>
    <hyperlink ref="C33" location="'Bench SR (Rim) 5'!$B$3" tooltip="Bench SR (Rim) Division 21" display="D21" xr:uid="{5427D464-D9D9-40C8-88F2-CEB82EB4C58F}"/>
    <hyperlink ref="D33" location="'Bench SR (Rim) 5'!$B$15" tooltip="Bench SR (Rim) Division 22" display="D22" xr:uid="{7E033C64-BAB1-4D56-85DB-5144F74F7A2E}"/>
    <hyperlink ref="E33" location="'Bench SR (Rim) 5'!$B$27" tooltip="Bench SR (Rim) Division 23" display="D23" xr:uid="{C1A7C9D2-CD75-48F3-9B1E-A2EE841759EB}"/>
    <hyperlink ref="B34" location="'Bench SR (Rim) Jun'!A2" tooltip="Bench SR (Rim) Jun" display="Bench SR (Rim) Jun" xr:uid="{13748F70-F646-4146-9F88-C806D6577013}"/>
    <hyperlink ref="C34" location="'Bench SR (Rim) Jun'!$B$3" tooltip="Bench SR (Rim) Jun Division 1" display="D1" xr:uid="{53057B33-7E0E-4C83-82A6-A5D966E61EB5}"/>
    <hyperlink ref="O5" location="'Bench SR (Rim) Sen 1'!A2" tooltip="Bench SR (Rim) Sen" display="Bench SR (Rim) Sen" xr:uid="{1ED3FEA3-E6E3-4F9E-8381-61744C205E72}"/>
    <hyperlink ref="P5" location="'Bench SR (Rim) Sen 1'!$B$3" tooltip="Bench SR (Rim) Sen Division 1" display="D1" xr:uid="{84B4BFF2-8778-4DD4-AB28-56B7C3582696}"/>
    <hyperlink ref="Q5" location="'Bench SR (Rim) Sen 1'!$B$16" tooltip="Bench SR (Rim) Sen Division 2" display="D2" xr:uid="{212BEF42-7183-4E6D-B4B8-060C343CE02A}"/>
    <hyperlink ref="R5" location="'Bench SR (Rim) Sen 1'!$B$29" tooltip="Bench SR (Rim) Sen Division 3" display="D3" xr:uid="{BFA0A8DC-B73A-4D9E-93DF-111D0E0D2CAD}"/>
    <hyperlink ref="S5" location="'Bench SR (Rim) Sen 1'!$B$41" tooltip="Bench SR (Rim) Sen Division 4" display="D4" xr:uid="{9A3491BD-313F-4526-8D2E-ED331BC536E2}"/>
    <hyperlink ref="T5" location="'Bench SR (Rim) Sen 1'!$B$53" tooltip="Bench SR (Rim) Sen Division 5" display="D5" xr:uid="{6C60BF9D-AD3D-4CD4-A578-80C23D4D54D4}"/>
    <hyperlink ref="U5" location="'Bench SR (Rim) Sen 2'!$B$3" tooltip="Bench SR (Rim) Sen Division 6" display="D6" xr:uid="{3F914287-D848-45A7-9898-D1DCF42B68D7}"/>
    <hyperlink ref="V5" location="'Bench SR (Rim) Sen 2'!$B$15" tooltip="Bench SR (Rim) Sen Division 7" display="D7" xr:uid="{46CBE550-F238-4D1C-B766-F3E78C62B134}"/>
    <hyperlink ref="O6" location="'Bench SR (Rim) Team 1'!A2" tooltip="Bench SR (Rim) Team" display="Bench SR (Rim) Team" xr:uid="{DFAFBC28-9C7E-4C2E-B2E3-0A88B0A810B1}"/>
    <hyperlink ref="P6" location="'Bench SR (Rim) Team 1'!$A$3" tooltip="Bench SR (Rim) Team Division 1" display="D1" xr:uid="{38F90223-7BC3-4B52-820A-25D32C6098B7}"/>
    <hyperlink ref="Q6" location="'Bench SR (Rim) Team 1'!$A$29" tooltip="Bench SR (Rim) Team Division 2" display="D2" xr:uid="{E426F205-DE91-4315-A387-6D1F193588DA}"/>
    <hyperlink ref="R6" location="'Bench SR (Rim) Team 2'!$A$3" tooltip="Bench SR (Rim) Team Division 3" display="D3" xr:uid="{B48CCF34-6789-4684-9F62-184FBB2FA179}"/>
    <hyperlink ref="S6" location="'Bench SR (Rim) Team 2'!$A$29" tooltip="Bench SR (Rim) Team Division 4" display="D4" xr:uid="{5AE19F22-F745-4C65-A5E4-3517796E0E7B}"/>
    <hyperlink ref="O7" location="'Gallery Rifle Any'!A2" tooltip="Gallery Rifle Any" display="Gallery Rifle Any" xr:uid="{972C8949-8D7D-4299-B9EA-9A797C8688B1}"/>
    <hyperlink ref="P7" location="'Gallery Rifle Any'!$B$3" tooltip="Gallery Rifle Any Division 1" display="D1" xr:uid="{765B973B-6B0B-4761-BAE6-5F1526C26201}"/>
    <hyperlink ref="Q7" location="'Gallery Rifle Any'!$L$3" tooltip="Gallery Rifle Any Division 2" display="D2" xr:uid="{53FCCA52-D442-4A39-970E-A25D40298E5D}"/>
    <hyperlink ref="R7" location="'Gallery Rifle Any'!$B$16" tooltip="Gallery Rifle Any Division 3" display="D3" xr:uid="{74E31588-D759-4629-A19D-F849FC13EFA7}"/>
    <hyperlink ref="S7" location="'Gallery Rifle Any'!$L$16" tooltip="Gallery Rifle Any Division 4" display="D4" xr:uid="{06B0E82C-79E9-44DC-BFEE-3FF0265B661B}"/>
    <hyperlink ref="T7" location="'Gallery Rifle Any'!$B$29" tooltip="Gallery Rifle Any Division 5" display="D5" xr:uid="{D2064050-509E-42A7-9025-7AD283B4601C}"/>
    <hyperlink ref="U7" location="'Gallery Rifle Any'!$L$29" tooltip="Gallery Rifle Any Division 6" display="D6" xr:uid="{3732A372-0520-404B-81F9-0DD39D62B730}"/>
    <hyperlink ref="O8" location="'Gallery Rifle Any Sen'!A2" tooltip="Gallery Rifle Any Sen" display="Gallery Rifle Any Sen" xr:uid="{48B3F669-3A9B-4491-B01F-65BAF55232CA}"/>
    <hyperlink ref="P8" location="'Gallery Rifle Any Sen'!$B$3" tooltip="Gallery Rifle Any Sen Division 1" display="D1" xr:uid="{5C656243-448D-43B4-B7FB-D3AFEAC362C5}"/>
    <hyperlink ref="Q8" location="'Gallery Rifle Any Sen'!$B$16" tooltip="Gallery Rifle Any Sen Division 2" display="D2" xr:uid="{B9E7DBBD-2CF2-481E-AB71-48708E0FB997}"/>
    <hyperlink ref="O9" location="'Gallery Rifle Iron'!A2" tooltip="Gallery Rifle Iron" display="Gallery Rifle Iron" xr:uid="{706D0E0D-D4A1-4973-9523-5ACDF327914B}"/>
    <hyperlink ref="P9" location="'Gallery Rifle Iron'!$B$3" tooltip="Gallery Rifle Iron Division 1" display="D1" xr:uid="{70BB9943-47F9-4C8D-871F-2BB1341D8E01}"/>
    <hyperlink ref="Q9" location="'Gallery Rifle Iron'!$L$3" tooltip="Gallery Rifle Iron Division 2" display="D2" xr:uid="{B582F032-5171-4D2E-AB41-77C9CD76AF90}"/>
    <hyperlink ref="R9" location="'Gallery Rifle Iron'!$B$16" tooltip="Gallery Rifle Iron Division 3" display="D3" xr:uid="{30DDACA1-B98F-40A5-845F-FC6832791573}"/>
    <hyperlink ref="S9" location="'Gallery Rifle Iron'!$L$16" tooltip="Gallery Rifle Iron Division 4" display="D4" xr:uid="{53F4818F-7BD1-4DC0-B8D4-E76F900AC1FB}"/>
    <hyperlink ref="T9" location="'Gallery Rifle Iron'!$B$29" tooltip="Gallery Rifle Iron Division 5" display="D5" xr:uid="{6AD1924D-9F94-4F80-926D-BD2DE0E8E84C}"/>
    <hyperlink ref="U9" location="'Gallery Rifle Iron'!$L$29" tooltip="Gallery Rifle Iron Division 6" display="D6" xr:uid="{A7AE70EB-0F88-4870-9CFA-388316BF8285}"/>
    <hyperlink ref="O10" location="'Gallery Rifle Iron Sen'!A2" tooltip="Gallery Rifle Iron Sen" display="Gallery Rifle Iron Sen" xr:uid="{512730F3-413F-4257-B724-9D305859C662}"/>
    <hyperlink ref="P10" location="'Gallery Rifle Iron Sen'!$B$3" tooltip="Gallery Rifle Iron Sen Division 1" display="D1" xr:uid="{8A88AB77-E680-4A69-94C4-08D59F9CD3BB}"/>
    <hyperlink ref="Q10" location="'Gallery Rifle Iron Sen'!$B$14" tooltip="Gallery Rifle Iron Sen Division 2" display="D2" xr:uid="{719A956B-1888-45E9-A007-2E9CB6EF7EEB}"/>
    <hyperlink ref="O11" location="'L-Barrelled Revolver Any'!A2" tooltip="L-Barrelled Revolver Any" display="L-Barrelled Revolver Any" xr:uid="{16F13DD3-39DD-4913-B4C5-BA4B24E2823E}"/>
    <hyperlink ref="P11" location="'L-Barrelled Revolver Any'!$B$3" tooltip="L-Barrelled Revolver Any Division 1" display="D1" xr:uid="{85CA55CC-2D43-4C4B-B779-CFC15A5A604C}"/>
    <hyperlink ref="Q11" location="'L-Barrelled Revolver Any'!$B$12" tooltip="L-Barrelled Revolver Any Division 2" display="D2" xr:uid="{D7749B30-3151-480C-841C-F15A73E6C1A9}"/>
    <hyperlink ref="O12" location="'L-Barrelled Revolver Any Sen'!A2" tooltip="L-Barrelled Revolver Any Sen" display="L-Barrelled Revolver Any Sen" xr:uid="{31C2F005-ED8D-4120-8CA9-9078106869A5}"/>
    <hyperlink ref="P12" location="'L-Barrelled Revolver Any Sen'!$B$3" tooltip="L-Barrelled Revolver Any Sen Division 1" display="D1" xr:uid="{C7BF1444-8754-4DB9-B26C-A40BD70C0EFE}"/>
    <hyperlink ref="O13" location="'L-Barrelled Revolver Iron'!A2" tooltip="L-Barrelled Revolver Iron" display="L-Barrelled Revolver Iron" xr:uid="{C967622C-470D-40E1-BB35-7BAE77261C5D}"/>
    <hyperlink ref="P13" location="'L-Barrelled Revolver Iron'!$B$3" tooltip="L-Barrelled Revolver Iron Division 1" display="D1" xr:uid="{BC3AA893-D6EE-4930-BE3D-DF8B2F926074}"/>
    <hyperlink ref="O14" location="'Long Barrelled Pistol'!A2" tooltip="Long Barrelled Pistol" display="Long Barrelled Pistol" xr:uid="{2107277C-D54C-498C-B1CD-94140502C082}"/>
    <hyperlink ref="P14" location="'Long Barrelled Pistol'!$B$3" tooltip="Long Barrelled Pistol Division 1" display="D1" xr:uid="{4F150D5D-1D27-48AC-B991-550E76DF980A}"/>
    <hyperlink ref="Q14" location="'Long Barrelled Pistol'!$B$16" tooltip="Long Barrelled Pistol Division 2" display="D2" xr:uid="{681B7DDF-D909-4C30-89C1-5710D77C597C}"/>
    <hyperlink ref="R14" location="'Long Barrelled Pistol'!$B$29" tooltip="Long Barrelled Pistol Division 3" display="D3" xr:uid="{F5AB38AE-D3E7-4EE1-8B15-0BF92C0AF62C}"/>
    <hyperlink ref="O15" location="'Long Barrelled Pistol Sen'!A2" tooltip="Long Barrelled Pistol Sen" display="Long Barrelled Pistol Sen" xr:uid="{85AB3B69-CCD5-4DD8-9AF3-03CD1789A869}"/>
    <hyperlink ref="P15" location="'Long Barrelled Pistol Sen'!$B$3" tooltip="Long Barrelled Pistol Sen Division 1" display="D1" xr:uid="{862529FD-DDC1-4E70-A94F-BFD42F66D38F}"/>
    <hyperlink ref="O16" location="'LR Rifle 100 Any'!A2" tooltip="LR Rifle 100 Any" display="LR Rifle 100 Any" xr:uid="{513637F2-0ECD-4918-87BB-7D1D2540425B}"/>
    <hyperlink ref="P16" location="'LR Rifle 100 Any'!$B$3" tooltip="LR Rifle 100 Any Division 1" display="D1" xr:uid="{7062ED3F-5EA4-489C-8C61-939BA5E7C984}"/>
    <hyperlink ref="O17" location="'LR Rifle 100 Any Sen'!A2" tooltip="LR Rifle 100 Any Sen" display="LR Rifle 100 Any Sen" xr:uid="{6BC91884-8004-41F4-B626-8B5031AB6E3B}"/>
    <hyperlink ref="P17" location="'LR Rifle 100 Any Sen'!$B$3" tooltip="LR Rifle 100 Any Sen Division 1" display="D1" xr:uid="{F6D9BB5A-72DD-4E45-8C0B-D457158EE1BF}"/>
    <hyperlink ref="O18" location="'LR Rifle 50 Iron'!A2" tooltip="LR Rifle 50 Iron" display="LR Rifle 50 Iron" xr:uid="{08E9C4E1-DF1B-49C5-B617-07D9E5B8BA44}"/>
    <hyperlink ref="P18" location="'LR Rifle 50 Iron'!$B$3" tooltip="LR Rifle 50 Iron Division 1" display="D1" xr:uid="{BB31723B-9BD2-45A6-8318-B6C631499CC3}"/>
    <hyperlink ref="O19" location="'Muzzle-loading Nitro'!A2" tooltip="Muzzle-loading Nitro" display="Muzzle-loading Nitro" xr:uid="{037D1A83-62FD-487B-8F74-C9C169B71AE8}"/>
    <hyperlink ref="P19" location="'Muzzle-loading Nitro'!$B$3" tooltip="Muzzle-loading Nitro Division 1" display="D1" xr:uid="{C8F7FFC7-26D1-4195-8745-A8592999456E}"/>
    <hyperlink ref="O20" location="'Muzzle-loading Pistol'!A2" tooltip="Muzzle-loading Pistol" display="Muzzle-loading Pistol" xr:uid="{CFAF963C-5CCC-40DB-8C3D-7801D9BCBC8B}"/>
    <hyperlink ref="P20" location="'Muzzle-loading Pistol'!$B$3" tooltip="Muzzle-loading Pistol Division 1" display="D1" xr:uid="{E27C919B-FA78-4351-8D66-FDE0545A12C8}"/>
    <hyperlink ref="O21" location="'Muzzle-loading Pistol Sen'!A2" tooltip="Muzzle-loading Pistol Sen" display="Muzzle-loading Pistol Sen" xr:uid="{536FF163-392C-4CD3-B7E6-FE4C5E454D4A}"/>
    <hyperlink ref="P21" location="'Muzzle-loading Pistol Sen'!$B$3" tooltip="Muzzle-loading Pistol Sen Division 1" display="D1" xr:uid="{7D869A2E-361A-4A09-823D-03F64D34C4AB}"/>
    <hyperlink ref="O22" location="'Muzzle-loading Revolver'!A2" tooltip="Muzzle-loading Revolver" display="Muzzle-loading Revolver" xr:uid="{8FF28D60-E91A-429A-8474-808B28950680}"/>
    <hyperlink ref="P22" location="'Muzzle-loading Revolver'!$B$3" tooltip="Muzzle-loading Revolver Division 1" display="D1" xr:uid="{0ACB29A2-D935-4C64-9257-017C92E92879}"/>
    <hyperlink ref="O23" location="'Rapid Fire Air Pistol'!A2" tooltip="Rapid Fire Air Pistol" display="Rapid Fire Air Pistol" xr:uid="{40EF9AC5-E52D-433E-9E8A-C6B527403FED}"/>
    <hyperlink ref="P23" location="'Rapid Fire Air Pistol'!$B$3" tooltip="Rapid Fire Air Pistol Division 1" display="D1" xr:uid="{5E3109A4-19AF-46A6-A225-27A21040C209}"/>
    <hyperlink ref="O24" location="'Rapid Fire Rifle'!A2" tooltip="Rapid Fire Rifle" display="Rapid Fire Rifle" xr:uid="{F06CF0D1-A97A-45A8-8F69-1A2CD31A7C9D}"/>
    <hyperlink ref="P24" location="'Rapid Fire Rifle'!$B$3" tooltip="Rapid Fire Rifle Division 1" display="D1" xr:uid="{2A94A884-D9D1-46E0-A0FC-E9CE4B62D7B3}"/>
    <hyperlink ref="Q24" location="'Rapid Fire Rifle'!$B$14" tooltip="Rapid Fire Rifle Division 2" display="D2" xr:uid="{CE43C9D7-38F7-488C-8133-B030F8A25A9A}"/>
    <hyperlink ref="R24" location="'Rapid Fire Rifle'!$B$25" tooltip="Rapid Fire Rifle Division 3" display="D3" xr:uid="{F85EB585-6E18-49BA-9086-4C26759DB1F6}"/>
    <hyperlink ref="O25" location="'Short Range Rifle 1'!A2" tooltip="Short Range Rifle" display="Short Range Rifle" xr:uid="{21F28A2C-01BB-4FF6-BFA3-C4E3846E36CC}"/>
    <hyperlink ref="P25" location="'Short Range Rifle 1'!$B$3" tooltip="Short Range Rifle Division 1" display="D1" xr:uid="{B3B31549-CEBF-4CDD-9AF9-68DED1676473}"/>
    <hyperlink ref="Q25" location="'Short Range Rifle 1'!$J$3" tooltip="Short Range Rifle Division 2" display="D2" xr:uid="{64BA07DE-8CB4-4A77-AA7A-165E0CD8D4F1}"/>
    <hyperlink ref="R25" location="'Short Range Rifle 1'!$B$16" tooltip="Short Range Rifle Division 3" display="D3" xr:uid="{72F28A0B-50AD-4921-9434-110C988B88DA}"/>
    <hyperlink ref="S25" location="'Short Range Rifle 1'!$J$16" tooltip="Short Range Rifle Division 4" display="D4" xr:uid="{8E78857C-2C55-4431-9192-3A16D76C8F3E}"/>
    <hyperlink ref="T25" location="'Short Range Rifle 1'!$B$29" tooltip="Short Range Rifle Division 5" display="D5" xr:uid="{2FC7D42D-D6E9-4D5F-8EA0-A5216DBAAE97}"/>
    <hyperlink ref="U25" location="'Short Range Rifle 1'!$J$29" tooltip="Short Range Rifle Division 6" display="D6" xr:uid="{63AC681E-0B67-4F38-B4E0-C70890F721BD}"/>
    <hyperlink ref="V25" location="'Short Range Rifle 1'!$B$42" tooltip="Short Range Rifle Division 7" display="D7" xr:uid="{20E4E5C7-F820-4A93-8F5D-E97AB7F0A19A}"/>
    <hyperlink ref="W25" location="'Short Range Rifle 1'!$J$42" tooltip="Short Range Rifle Division 8" display="D8" xr:uid="{F4572504-5DC4-43B8-8E89-F7BAAFA10C21}"/>
    <hyperlink ref="X25" location="'Short Range Rifle 1'!$B$56" tooltip="Short Range Rifle Division 9" display="D9" xr:uid="{F45ADB52-0AD9-4826-8F58-0B25123D4C7C}"/>
    <hyperlink ref="Y25" location="'Short Range Rifle 1'!$J$56" tooltip="Short Range Rifle Division 10" display="D10" xr:uid="{55C95828-5956-425B-ACF0-82AA2BE8EFB1}"/>
    <hyperlink ref="P26" location="'Short Range Rifle 2'!$B$3" tooltip="Short Range Rifle Division 11" display="D11" xr:uid="{86CCC5AB-B287-4B8D-9F40-7E4F486C883A}"/>
    <hyperlink ref="Q26" location="'Short Range Rifle 2'!$J$3" tooltip="Short Range Rifle Division 12" display="D12" xr:uid="{E0427605-A40C-406B-A03F-05EE94B0BB70}"/>
    <hyperlink ref="O27" location="'Short Range Rifle Jun'!A2" tooltip="Short Range Rifle Jun" display="Short Range Rifle Jun" xr:uid="{061DB494-F087-438A-9CD6-95B45A0FAA27}"/>
    <hyperlink ref="P27" location="'Short Range Rifle Jun'!$B$3" tooltip="Short Range Rifle Jun Division 1" display="D1" xr:uid="{DB83A887-A0AF-4772-8647-2930F7358FDD}"/>
    <hyperlink ref="O28" location="'Short Range Rifle Sen'!A2" tooltip="Short Range Rifle Sen" display="Short Range Rifle Sen" xr:uid="{4779F471-449D-4D7C-B4C0-4157D4F856C8}"/>
    <hyperlink ref="P28" location="'Short Range Rifle Sen'!$B$3" tooltip="Short Range Rifle Sen Division 1" display="D1" xr:uid="{814DC45F-0F3A-4F10-A809-B813133C2DFF}"/>
    <hyperlink ref="Q28" location="'Short Range Rifle Sen'!$B$12" tooltip="Short Range Rifle Sen Division 2" display="D2" xr:uid="{8785B350-47B5-4191-A67D-152821475E9D}"/>
    <hyperlink ref="R28" location="'Short Range Rifle Sen'!$B$22" tooltip="Short Range Rifle Sen Division 3" display="D3" xr:uid="{39DDF62D-6C3C-453C-B8BA-5C95DC01C979}"/>
    <hyperlink ref="O29" location="'Short Range Rifle Team 1'!A2" tooltip="Short Range Rifle Team" display="Short Range Rifle Team" xr:uid="{E3C6D524-F6E0-4ED5-831A-1DA1AF26EAA2}"/>
    <hyperlink ref="P29" location="'Short Range Rifle Team 1'!$A$3" tooltip="Short Range Rifle Team Division 1" display="D1" xr:uid="{43F0123E-742C-4455-B3D9-9D8AC0F251B5}"/>
    <hyperlink ref="Q29" location="'Short Range Rifle Team 1'!$A$29" tooltip="Short Range Rifle Team Division 2" display="D2" xr:uid="{53870E28-DC05-4148-9461-0B70E355D310}"/>
    <hyperlink ref="R29" location="'Short Range Rifle Team 2'!$A$3" tooltip="Short Range Rifle Team Division 3" display="D3" xr:uid="{991491F1-47D3-4389-BC87-B3E472110F42}"/>
    <hyperlink ref="O30" location="'Sport Rifle 1'!A2" tooltip="Sport Rifle" display="Sport Rifle" xr:uid="{A14F5E19-AD67-4DE5-9581-19D9126E69A3}"/>
    <hyperlink ref="P30" location="'Sport Rifle 1'!$B$3" tooltip="Sport Rifle Division 1" display="D1" xr:uid="{B22ECE27-E632-415F-B947-BD403727DE8D}"/>
    <hyperlink ref="Q30" location="'Sport Rifle 1'!$J$3" tooltip="Sport Rifle Division 2" display="D2" xr:uid="{AF98BA14-CB0A-4E30-A272-4C0C124DF32F}"/>
    <hyperlink ref="R30" location="'Sport Rifle 1'!$B$16" tooltip="Sport Rifle Division 3" display="D3" xr:uid="{1B4E3C4E-B4BE-44D7-8AB3-18FA23778AA7}"/>
    <hyperlink ref="S30" location="'Sport Rifle 1'!$J$16" tooltip="Sport Rifle Division 4" display="D4" xr:uid="{2DB8E00D-6C07-487E-947E-C169449A1C63}"/>
    <hyperlink ref="T30" location="'Sport Rifle 1'!$B$29" tooltip="Sport Rifle Division 5" display="D5" xr:uid="{D7AE72AE-FE02-4B96-AF28-10FF54196C74}"/>
    <hyperlink ref="U30" location="'Sport Rifle 1'!$J$29" tooltip="Sport Rifle Division 6" display="D6" xr:uid="{C6E3D6EB-8785-497E-8C57-8E6B35322567}"/>
    <hyperlink ref="V30" location="'Sport Rifle 1'!$B$42" tooltip="Sport Rifle Division 7" display="D7" xr:uid="{2D035961-6CBD-40E7-9980-AF7797669E55}"/>
    <hyperlink ref="W30" location="'Sport Rifle 1'!$J$42" tooltip="Sport Rifle Division 8" display="D8" xr:uid="{36816174-163F-4806-8EB8-ECEEFFED1655}"/>
    <hyperlink ref="X30" location="'Sport Rifle 1'!$B$55" tooltip="Sport Rifle Division 9" display="D9" xr:uid="{BFE272AF-F585-4F4C-AF3D-F70F8B013FFD}"/>
    <hyperlink ref="Y30" location="'Sport Rifle 1'!$J$55" tooltip="Sport Rifle Division 10" display="D10" xr:uid="{7A3C9989-1771-4B24-BAD1-B2D1C01A6092}"/>
    <hyperlink ref="P31" location="'Sport Rifle 2'!$B$3" tooltip="Sport Rifle Division 11" display="D11" xr:uid="{22537326-97D1-4E10-ACB1-3AB466732510}"/>
    <hyperlink ref="Q31" location="'Sport Rifle 2'!$J$3" tooltip="Sport Rifle Division 12" display="D12" xr:uid="{3EA449E6-B88B-4694-9168-4C4530DCF57A}"/>
    <hyperlink ref="R31" location="'Sport Rifle 2'!$B$16" tooltip="Sport Rifle Division 13" display="D13" xr:uid="{F05FF9BA-5638-413F-8CEF-36C8BDA3C7AD}"/>
    <hyperlink ref="S31" location="'Sport Rifle 2'!$J$16" tooltip="Sport Rifle Division 14" display="D14" xr:uid="{1FF34058-E8DE-40D6-B255-F1097767B21E}"/>
    <hyperlink ref="T31" location="'Sport Rifle 2'!$B$29" tooltip="Sport Rifle Division 15" display="D15" xr:uid="{2459F7DB-7BC1-445F-A614-B33FDE50E886}"/>
    <hyperlink ref="O32" location="'Sport Rifle Sen'!A2" tooltip="Sport Rifle Sen" display="Sport Rifle Sen" xr:uid="{45ED1AF2-834C-47A5-95C3-62A56F836250}"/>
    <hyperlink ref="P32" location="'Sport Rifle Sen'!$B$3" tooltip="Sport Rifle Sen Division 1" display="D1" xr:uid="{B9A41602-6202-4804-8A49-D5C9A54D3133}"/>
    <hyperlink ref="Q32" location="'Sport Rifle Sen'!$B$16" tooltip="Sport Rifle Sen Division 2" display="D2" xr:uid="{260A3CA2-14FB-4C3C-B9FE-034354C34A15}"/>
    <hyperlink ref="R32" location="'Sport Rifle Sen'!$B$29" tooltip="Sport Rifle Sen Division 3" display="D3" xr:uid="{F48B26C3-9B74-4A47-9CBF-09393B0B6D07}"/>
    <hyperlink ref="S32" location="'Sport Rifle Sen'!$B$42" tooltip="Sport Rifle Sen Division 4" display="D4" xr:uid="{D3D3E254-0E0E-4D60-BBAE-7D639B3F4E31}"/>
    <hyperlink ref="O33" location="'Sport Rifle Team 1'!A2" tooltip="Sport Rifle Team" display="Sport Rifle Team" xr:uid="{D7B7F4E8-9FC8-45D9-929A-FAFBAE5E3753}"/>
    <hyperlink ref="P33" location="'Sport Rifle Team 1'!$A$3" tooltip="Sport Rifle Team Division 1" display="D1" xr:uid="{4238A4E9-ED26-4027-9B34-8910FDA7867C}"/>
    <hyperlink ref="Q33" location="'Sport Rifle Team 1'!$A$29" tooltip="Sport Rifle Team Division 2" display="D2" xr:uid="{267E1574-2F63-48FA-9CE8-A883D4A71EAF}"/>
    <hyperlink ref="R33" location="'Sport Rifle Team 2'!$A$3" tooltip="Sport Rifle Team Division 3" display="D3" xr:uid="{E20B12A0-299D-4D21-853C-1C9D730D8BFA}"/>
    <hyperlink ref="S33" location="'Sport Rifle Team 2'!$A$29" tooltip="Sport Rifle Team Division 4" display="D4" xr:uid="{7FE52913-0203-42BD-B2AE-CFB5CC40B5EA}"/>
    <hyperlink ref="O34" location="'SR Standard Pistol'!A2" tooltip="SR Standard Pistol" display="SR Standard Pistol" xr:uid="{A1E50F92-F6EF-4B69-9B72-8E7126BF3A3E}"/>
    <hyperlink ref="P34" location="'SR Standard Pistol'!$B$3" tooltip="SR Standard Pistol Division 1" display="D1" xr:uid="{98C75822-F8AA-4C15-9D81-1A3932BA2D9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A2C3-904A-4ABE-B146-B897C2069083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102"/>
      <c r="B1" s="2" t="s">
        <v>376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8" t="s">
        <v>3</v>
      </c>
      <c r="D2" s="108"/>
      <c r="E2" s="108"/>
      <c r="F2" s="108"/>
      <c r="G2" s="108"/>
    </row>
    <row r="3" spans="1:25" ht="15.75" customHeight="1" x14ac:dyDescent="0.3">
      <c r="A3" s="1"/>
      <c r="B3" s="8" t="s">
        <v>4</v>
      </c>
      <c r="C3" s="9" t="s">
        <v>377</v>
      </c>
      <c r="D3" s="9"/>
      <c r="E3" s="9" t="s">
        <v>378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55</v>
      </c>
      <c r="C5" s="16" t="s">
        <v>56</v>
      </c>
      <c r="D5" s="17">
        <v>188</v>
      </c>
      <c r="E5" s="18">
        <v>7</v>
      </c>
      <c r="F5" s="18">
        <v>1316</v>
      </c>
      <c r="G5" s="19">
        <v>48</v>
      </c>
    </row>
    <row r="6" spans="1:25" ht="15.75" customHeight="1" x14ac:dyDescent="0.3">
      <c r="A6" s="20">
        <v>2</v>
      </c>
      <c r="B6" s="21" t="s">
        <v>323</v>
      </c>
      <c r="C6" s="21" t="s">
        <v>324</v>
      </c>
      <c r="D6" s="22">
        <v>178</v>
      </c>
      <c r="E6" s="23">
        <v>6</v>
      </c>
      <c r="F6" s="24">
        <v>1276</v>
      </c>
      <c r="G6" s="25">
        <v>41</v>
      </c>
    </row>
    <row r="7" spans="1:25" ht="15.75" customHeight="1" x14ac:dyDescent="0.3">
      <c r="A7" s="20">
        <v>3</v>
      </c>
      <c r="B7" s="21" t="s">
        <v>32</v>
      </c>
      <c r="C7" s="21" t="s">
        <v>25</v>
      </c>
      <c r="D7" s="22">
        <v>176</v>
      </c>
      <c r="E7" s="23">
        <v>5</v>
      </c>
      <c r="F7" s="24">
        <v>1216</v>
      </c>
      <c r="G7" s="25">
        <v>33</v>
      </c>
      <c r="J7" s="109"/>
    </row>
    <row r="8" spans="1:25" ht="15.75" customHeight="1" x14ac:dyDescent="0.3">
      <c r="A8" s="20">
        <v>5</v>
      </c>
      <c r="B8" s="21" t="s">
        <v>30</v>
      </c>
      <c r="C8" s="21" t="s">
        <v>31</v>
      </c>
      <c r="D8" s="22">
        <v>175</v>
      </c>
      <c r="E8" s="23">
        <v>4</v>
      </c>
      <c r="F8" s="24">
        <v>1207</v>
      </c>
      <c r="G8" s="25">
        <v>28</v>
      </c>
    </row>
    <row r="9" spans="1:25" ht="15.75" customHeight="1" x14ac:dyDescent="0.3">
      <c r="A9" s="20">
        <v>4</v>
      </c>
      <c r="B9" s="21" t="s">
        <v>166</v>
      </c>
      <c r="C9" s="21" t="s">
        <v>88</v>
      </c>
      <c r="D9" s="22">
        <v>163</v>
      </c>
      <c r="E9" s="23">
        <v>3</v>
      </c>
      <c r="F9" s="24">
        <v>1185</v>
      </c>
      <c r="G9" s="25">
        <v>26</v>
      </c>
    </row>
    <row r="10" spans="1:25" ht="15.75" customHeight="1" x14ac:dyDescent="0.3">
      <c r="A10" s="20">
        <v>1</v>
      </c>
      <c r="B10" s="21" t="s">
        <v>108</v>
      </c>
      <c r="C10" s="21" t="s">
        <v>34</v>
      </c>
      <c r="D10" s="22">
        <v>159</v>
      </c>
      <c r="E10" s="23">
        <v>2</v>
      </c>
      <c r="F10" s="27">
        <v>951</v>
      </c>
      <c r="G10" s="28">
        <v>13</v>
      </c>
    </row>
    <row r="11" spans="1:25" ht="15.75" customHeight="1" x14ac:dyDescent="0.3">
      <c r="A11" s="30">
        <v>7</v>
      </c>
      <c r="B11" s="31" t="s">
        <v>334</v>
      </c>
      <c r="C11" s="31" t="s">
        <v>324</v>
      </c>
      <c r="D11" s="32">
        <v>148</v>
      </c>
      <c r="E11" s="33">
        <v>1</v>
      </c>
      <c r="F11" s="34">
        <v>928</v>
      </c>
      <c r="G11" s="35">
        <v>8</v>
      </c>
    </row>
    <row r="12" spans="1:25" ht="15.75" customHeight="1" x14ac:dyDescent="0.3">
      <c r="D12" s="110"/>
    </row>
    <row r="13" spans="1:25" ht="15.75" customHeight="1" x14ac:dyDescent="0.3">
      <c r="A13" s="1"/>
      <c r="B13" s="8" t="s">
        <v>7</v>
      </c>
      <c r="C13" s="9" t="s">
        <v>379</v>
      </c>
      <c r="D13" s="9"/>
      <c r="E13" s="9" t="s">
        <v>380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6" t="s">
        <v>191</v>
      </c>
      <c r="C15" s="16" t="s">
        <v>248</v>
      </c>
      <c r="D15" s="17">
        <v>169</v>
      </c>
      <c r="E15" s="18">
        <v>6</v>
      </c>
      <c r="F15" s="18">
        <v>1180</v>
      </c>
      <c r="G15" s="19">
        <v>41</v>
      </c>
    </row>
    <row r="16" spans="1:25" ht="15.75" customHeight="1" x14ac:dyDescent="0.3">
      <c r="A16" s="20">
        <v>5</v>
      </c>
      <c r="B16" s="21" t="s">
        <v>205</v>
      </c>
      <c r="C16" s="21" t="s">
        <v>125</v>
      </c>
      <c r="D16" s="22">
        <v>164</v>
      </c>
      <c r="E16" s="23">
        <v>5</v>
      </c>
      <c r="F16" s="24">
        <v>1139</v>
      </c>
      <c r="G16" s="25">
        <v>37</v>
      </c>
    </row>
    <row r="17" spans="1:25" ht="15.75" customHeight="1" x14ac:dyDescent="0.3">
      <c r="A17" s="20">
        <v>1</v>
      </c>
      <c r="B17" s="21" t="s">
        <v>236</v>
      </c>
      <c r="C17" s="21" t="s">
        <v>25</v>
      </c>
      <c r="D17" s="22">
        <v>143</v>
      </c>
      <c r="E17" s="23">
        <v>4</v>
      </c>
      <c r="F17" s="27">
        <v>1046</v>
      </c>
      <c r="G17" s="28">
        <v>24</v>
      </c>
    </row>
    <row r="18" spans="1:25" ht="15.75" customHeight="1" x14ac:dyDescent="0.3">
      <c r="A18" s="20">
        <v>3</v>
      </c>
      <c r="B18" s="21" t="s">
        <v>130</v>
      </c>
      <c r="C18" s="21" t="s">
        <v>56</v>
      </c>
      <c r="D18" s="22" t="s">
        <v>131</v>
      </c>
      <c r="E18" s="23">
        <v>0</v>
      </c>
      <c r="F18" s="24">
        <v>927</v>
      </c>
      <c r="G18" s="25">
        <v>22</v>
      </c>
    </row>
    <row r="19" spans="1:25" ht="15.75" customHeight="1" x14ac:dyDescent="0.3">
      <c r="A19" s="20">
        <v>4</v>
      </c>
      <c r="B19" s="21" t="s">
        <v>247</v>
      </c>
      <c r="C19" s="21" t="s">
        <v>248</v>
      </c>
      <c r="D19" s="22">
        <v>126</v>
      </c>
      <c r="E19" s="23">
        <v>3</v>
      </c>
      <c r="F19" s="24">
        <v>777</v>
      </c>
      <c r="G19" s="25">
        <v>12</v>
      </c>
    </row>
    <row r="20" spans="1:25" ht="15.75" customHeight="1" x14ac:dyDescent="0.3">
      <c r="A20" s="30">
        <v>6</v>
      </c>
      <c r="B20" s="31" t="s">
        <v>350</v>
      </c>
      <c r="C20" s="31" t="s">
        <v>324</v>
      </c>
      <c r="D20" s="32" t="s">
        <v>131</v>
      </c>
      <c r="E20" s="33">
        <v>0</v>
      </c>
      <c r="F20" s="34">
        <v>353</v>
      </c>
      <c r="G20" s="35">
        <v>5</v>
      </c>
    </row>
    <row r="21" spans="1:25" ht="15.75" customHeight="1" x14ac:dyDescent="0.3"/>
    <row r="22" spans="1:25" ht="15.75" customHeight="1" x14ac:dyDescent="0.3">
      <c r="B22" s="10" t="s">
        <v>169</v>
      </c>
      <c r="F22" s="46" t="s">
        <v>170</v>
      </c>
    </row>
    <row r="23" spans="1:25" ht="15.75" customHeight="1" x14ac:dyDescent="0.3">
      <c r="B23" s="10" t="s">
        <v>171</v>
      </c>
    </row>
    <row r="24" spans="1:25" ht="15.75" customHeight="1" x14ac:dyDescent="0.3"/>
    <row r="25" spans="1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14C039BD-4750-47C6-9A46-E462EC58F7A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1EB8-5396-4CE1-8519-1754EF897539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2"/>
      <c r="B1" s="2" t="s">
        <v>381</v>
      </c>
      <c r="C1" s="2"/>
      <c r="D1" s="3"/>
      <c r="E1" s="3"/>
      <c r="F1" s="3"/>
      <c r="G1" s="3"/>
      <c r="H1" s="3"/>
      <c r="I1" s="4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383</v>
      </c>
      <c r="D3" s="9"/>
      <c r="E3" s="9" t="s">
        <v>384</v>
      </c>
      <c r="F3" s="8"/>
      <c r="G3" s="8"/>
      <c r="I3" s="1"/>
      <c r="J3" s="8" t="s">
        <v>7</v>
      </c>
      <c r="K3" s="9" t="s">
        <v>385</v>
      </c>
      <c r="L3" s="9"/>
      <c r="M3" s="9" t="s">
        <v>386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387</v>
      </c>
      <c r="C5" s="16" t="s">
        <v>162</v>
      </c>
      <c r="D5" s="18">
        <v>194</v>
      </c>
      <c r="E5" s="18">
        <v>9</v>
      </c>
      <c r="F5" s="18">
        <v>1353</v>
      </c>
      <c r="G5" s="19">
        <v>55</v>
      </c>
      <c r="I5" s="15">
        <v>3</v>
      </c>
      <c r="J5" s="111" t="s">
        <v>388</v>
      </c>
      <c r="K5" s="16" t="s">
        <v>38</v>
      </c>
      <c r="L5" s="18">
        <v>190</v>
      </c>
      <c r="M5" s="18">
        <v>8</v>
      </c>
      <c r="N5" s="18">
        <v>1339</v>
      </c>
      <c r="O5" s="19">
        <v>57</v>
      </c>
    </row>
    <row r="6" spans="1:25" ht="15.75" customHeight="1" x14ac:dyDescent="0.3">
      <c r="A6" s="20">
        <v>6</v>
      </c>
      <c r="B6" s="21" t="s">
        <v>389</v>
      </c>
      <c r="C6" s="21" t="s">
        <v>42</v>
      </c>
      <c r="D6" s="24">
        <v>191</v>
      </c>
      <c r="E6" s="23">
        <v>6</v>
      </c>
      <c r="F6" s="24">
        <v>1345</v>
      </c>
      <c r="G6" s="25">
        <v>52</v>
      </c>
      <c r="I6" s="20">
        <v>4</v>
      </c>
      <c r="J6" s="21" t="s">
        <v>390</v>
      </c>
      <c r="K6" s="21" t="s">
        <v>38</v>
      </c>
      <c r="L6" s="24">
        <v>190</v>
      </c>
      <c r="M6" s="23">
        <v>8</v>
      </c>
      <c r="N6" s="24">
        <v>1327</v>
      </c>
      <c r="O6" s="25">
        <v>53</v>
      </c>
    </row>
    <row r="7" spans="1:25" ht="15.75" customHeight="1" x14ac:dyDescent="0.3">
      <c r="A7" s="20">
        <v>5</v>
      </c>
      <c r="B7" s="21" t="s">
        <v>391</v>
      </c>
      <c r="C7" s="21" t="s">
        <v>95</v>
      </c>
      <c r="D7" s="24">
        <v>194</v>
      </c>
      <c r="E7" s="23">
        <v>9</v>
      </c>
      <c r="F7" s="24">
        <v>1341</v>
      </c>
      <c r="G7" s="25">
        <v>51</v>
      </c>
      <c r="I7" s="20">
        <v>7</v>
      </c>
      <c r="J7" s="21" t="s">
        <v>392</v>
      </c>
      <c r="K7" s="21" t="s">
        <v>36</v>
      </c>
      <c r="L7" s="24">
        <v>191</v>
      </c>
      <c r="M7" s="23">
        <v>9</v>
      </c>
      <c r="N7" s="24">
        <v>1331</v>
      </c>
      <c r="O7" s="25">
        <v>52</v>
      </c>
    </row>
    <row r="8" spans="1:25" ht="15.75" customHeight="1" x14ac:dyDescent="0.3">
      <c r="A8" s="20">
        <v>9</v>
      </c>
      <c r="B8" s="21" t="s">
        <v>393</v>
      </c>
      <c r="C8" s="21" t="s">
        <v>92</v>
      </c>
      <c r="D8" s="24">
        <v>0</v>
      </c>
      <c r="E8" s="23">
        <v>0</v>
      </c>
      <c r="F8" s="24">
        <v>1130</v>
      </c>
      <c r="G8" s="25">
        <v>43</v>
      </c>
      <c r="I8" s="20">
        <v>8</v>
      </c>
      <c r="J8" s="21" t="s">
        <v>394</v>
      </c>
      <c r="K8" s="21" t="s">
        <v>92</v>
      </c>
      <c r="L8" s="24">
        <v>187</v>
      </c>
      <c r="M8" s="23">
        <v>5</v>
      </c>
      <c r="N8" s="24">
        <v>1305</v>
      </c>
      <c r="O8" s="25">
        <v>41</v>
      </c>
    </row>
    <row r="9" spans="1:25" ht="15.75" customHeight="1" x14ac:dyDescent="0.3">
      <c r="A9" s="20">
        <v>1</v>
      </c>
      <c r="B9" s="21" t="s">
        <v>395</v>
      </c>
      <c r="C9" s="21" t="s">
        <v>36</v>
      </c>
      <c r="D9" s="24">
        <v>194</v>
      </c>
      <c r="E9" s="23">
        <v>9</v>
      </c>
      <c r="F9" s="27">
        <v>1316</v>
      </c>
      <c r="G9" s="28">
        <v>38</v>
      </c>
      <c r="I9" s="20">
        <v>5</v>
      </c>
      <c r="J9" s="21" t="s">
        <v>396</v>
      </c>
      <c r="K9" s="21" t="s">
        <v>27</v>
      </c>
      <c r="L9" s="24">
        <v>188</v>
      </c>
      <c r="M9" s="23">
        <v>6</v>
      </c>
      <c r="N9" s="24">
        <v>1306</v>
      </c>
      <c r="O9" s="25">
        <v>39</v>
      </c>
    </row>
    <row r="10" spans="1:25" ht="15.75" customHeight="1" x14ac:dyDescent="0.3">
      <c r="A10" s="20">
        <v>8</v>
      </c>
      <c r="B10" s="21" t="s">
        <v>397</v>
      </c>
      <c r="C10" s="21" t="s">
        <v>17</v>
      </c>
      <c r="D10" s="24">
        <v>190</v>
      </c>
      <c r="E10" s="23">
        <v>5</v>
      </c>
      <c r="F10" s="24">
        <v>1326</v>
      </c>
      <c r="G10" s="25">
        <v>37</v>
      </c>
      <c r="I10" s="20">
        <v>9</v>
      </c>
      <c r="J10" s="21" t="s">
        <v>398</v>
      </c>
      <c r="K10" s="21" t="s">
        <v>162</v>
      </c>
      <c r="L10" s="24">
        <v>185</v>
      </c>
      <c r="M10" s="23">
        <v>4</v>
      </c>
      <c r="N10" s="24">
        <v>1288</v>
      </c>
      <c r="O10" s="25">
        <v>34</v>
      </c>
    </row>
    <row r="11" spans="1:25" ht="15.75" customHeight="1" x14ac:dyDescent="0.3">
      <c r="A11" s="20">
        <v>7</v>
      </c>
      <c r="B11" s="21" t="s">
        <v>399</v>
      </c>
      <c r="C11" s="21" t="s">
        <v>36</v>
      </c>
      <c r="D11" s="24">
        <v>190</v>
      </c>
      <c r="E11" s="23">
        <v>5</v>
      </c>
      <c r="F11" s="24">
        <v>1314</v>
      </c>
      <c r="G11" s="25">
        <v>30</v>
      </c>
      <c r="I11" s="20">
        <v>1</v>
      </c>
      <c r="J11" s="21" t="s">
        <v>400</v>
      </c>
      <c r="K11" s="21" t="s">
        <v>38</v>
      </c>
      <c r="L11" s="24">
        <v>176</v>
      </c>
      <c r="M11" s="23">
        <v>3</v>
      </c>
      <c r="N11" s="27">
        <v>1255</v>
      </c>
      <c r="O11" s="28">
        <v>22</v>
      </c>
    </row>
    <row r="12" spans="1:25" ht="15.75" customHeight="1" x14ac:dyDescent="0.3">
      <c r="A12" s="20">
        <v>3</v>
      </c>
      <c r="B12" s="21" t="s">
        <v>401</v>
      </c>
      <c r="C12" s="21" t="s">
        <v>31</v>
      </c>
      <c r="D12" s="24" t="s">
        <v>43</v>
      </c>
      <c r="E12" s="23">
        <v>0</v>
      </c>
      <c r="F12" s="24">
        <v>0</v>
      </c>
      <c r="G12" s="25">
        <v>0</v>
      </c>
      <c r="I12" s="20">
        <v>6</v>
      </c>
      <c r="J12" s="21" t="s">
        <v>357</v>
      </c>
      <c r="K12" s="21" t="s">
        <v>65</v>
      </c>
      <c r="L12" s="24">
        <v>170</v>
      </c>
      <c r="M12" s="23">
        <v>1</v>
      </c>
      <c r="N12" s="24">
        <v>1228</v>
      </c>
      <c r="O12" s="25">
        <v>16</v>
      </c>
    </row>
    <row r="13" spans="1:25" ht="15.75" customHeight="1" x14ac:dyDescent="0.3">
      <c r="A13" s="30">
        <v>4</v>
      </c>
      <c r="B13" s="31" t="s">
        <v>402</v>
      </c>
      <c r="C13" s="31" t="s">
        <v>95</v>
      </c>
      <c r="D13" s="34" t="s">
        <v>43</v>
      </c>
      <c r="E13" s="33">
        <v>0</v>
      </c>
      <c r="F13" s="34">
        <v>0</v>
      </c>
      <c r="G13" s="35">
        <v>0</v>
      </c>
      <c r="I13" s="30">
        <v>2</v>
      </c>
      <c r="J13" s="31" t="s">
        <v>403</v>
      </c>
      <c r="K13" s="31" t="s">
        <v>125</v>
      </c>
      <c r="L13" s="34">
        <v>176</v>
      </c>
      <c r="M13" s="33">
        <v>3</v>
      </c>
      <c r="N13" s="34">
        <v>1198</v>
      </c>
      <c r="O13" s="35">
        <v>11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404</v>
      </c>
      <c r="D15" s="9"/>
      <c r="E15" s="9" t="s">
        <v>405</v>
      </c>
      <c r="F15" s="8"/>
      <c r="G15" s="8"/>
      <c r="I15" s="1"/>
      <c r="J15" s="8" t="s">
        <v>51</v>
      </c>
      <c r="K15" s="9" t="s">
        <v>406</v>
      </c>
      <c r="L15" s="9"/>
      <c r="M15" s="9" t="s">
        <v>200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64</v>
      </c>
      <c r="C17" s="16" t="s">
        <v>65</v>
      </c>
      <c r="D17" s="18">
        <v>177</v>
      </c>
      <c r="E17" s="18">
        <v>9</v>
      </c>
      <c r="F17" s="18">
        <v>1203</v>
      </c>
      <c r="G17" s="19">
        <v>58</v>
      </c>
      <c r="I17" s="15">
        <v>9</v>
      </c>
      <c r="J17" s="16" t="s">
        <v>407</v>
      </c>
      <c r="K17" s="16" t="s">
        <v>88</v>
      </c>
      <c r="L17" s="18">
        <v>164</v>
      </c>
      <c r="M17" s="18">
        <v>7</v>
      </c>
      <c r="N17" s="18">
        <v>1185</v>
      </c>
      <c r="O17" s="19">
        <v>55</v>
      </c>
    </row>
    <row r="18" spans="1:15" ht="15.75" customHeight="1" x14ac:dyDescent="0.3">
      <c r="A18" s="20">
        <v>3</v>
      </c>
      <c r="B18" s="21" t="s">
        <v>408</v>
      </c>
      <c r="C18" s="21" t="s">
        <v>65</v>
      </c>
      <c r="D18" s="24">
        <v>176</v>
      </c>
      <c r="E18" s="23">
        <v>8</v>
      </c>
      <c r="F18" s="24">
        <v>1019</v>
      </c>
      <c r="G18" s="25">
        <v>45</v>
      </c>
      <c r="I18" s="20">
        <v>6</v>
      </c>
      <c r="J18" s="21" t="s">
        <v>409</v>
      </c>
      <c r="K18" s="21" t="s">
        <v>92</v>
      </c>
      <c r="L18" s="24">
        <v>177</v>
      </c>
      <c r="M18" s="23">
        <v>9</v>
      </c>
      <c r="N18" s="24">
        <v>1182</v>
      </c>
      <c r="O18" s="25">
        <v>52</v>
      </c>
    </row>
    <row r="19" spans="1:15" ht="15.75" customHeight="1" x14ac:dyDescent="0.3">
      <c r="A19" s="20">
        <v>6</v>
      </c>
      <c r="B19" s="21" t="s">
        <v>410</v>
      </c>
      <c r="C19" s="21" t="s">
        <v>17</v>
      </c>
      <c r="D19" s="24">
        <v>174</v>
      </c>
      <c r="E19" s="23">
        <v>7</v>
      </c>
      <c r="F19" s="24">
        <v>1142</v>
      </c>
      <c r="G19" s="25">
        <v>41</v>
      </c>
      <c r="I19" s="20">
        <v>7</v>
      </c>
      <c r="J19" s="21" t="s">
        <v>411</v>
      </c>
      <c r="K19" s="21" t="s">
        <v>412</v>
      </c>
      <c r="L19" s="24">
        <v>171</v>
      </c>
      <c r="M19" s="23">
        <v>8</v>
      </c>
      <c r="N19" s="24">
        <v>1141</v>
      </c>
      <c r="O19" s="25">
        <v>45</v>
      </c>
    </row>
    <row r="20" spans="1:15" ht="15.75" customHeight="1" x14ac:dyDescent="0.3">
      <c r="A20" s="20">
        <v>8</v>
      </c>
      <c r="B20" s="21" t="s">
        <v>413</v>
      </c>
      <c r="C20" s="21" t="s">
        <v>65</v>
      </c>
      <c r="D20" s="24">
        <v>167</v>
      </c>
      <c r="E20" s="23">
        <v>6</v>
      </c>
      <c r="F20" s="24">
        <v>1145</v>
      </c>
      <c r="G20" s="25">
        <v>39</v>
      </c>
      <c r="I20" s="20">
        <v>2</v>
      </c>
      <c r="J20" s="21" t="s">
        <v>414</v>
      </c>
      <c r="K20" s="21" t="s">
        <v>58</v>
      </c>
      <c r="L20" s="24">
        <v>159</v>
      </c>
      <c r="M20" s="23">
        <v>4</v>
      </c>
      <c r="N20" s="24">
        <v>1142</v>
      </c>
      <c r="O20" s="25">
        <v>40</v>
      </c>
    </row>
    <row r="21" spans="1:15" ht="15.75" customHeight="1" x14ac:dyDescent="0.3">
      <c r="A21" s="20">
        <v>2</v>
      </c>
      <c r="B21" s="21" t="s">
        <v>415</v>
      </c>
      <c r="C21" s="21" t="s">
        <v>65</v>
      </c>
      <c r="D21" s="24">
        <v>153</v>
      </c>
      <c r="E21" s="23">
        <v>3</v>
      </c>
      <c r="F21" s="24">
        <v>1128</v>
      </c>
      <c r="G21" s="25">
        <v>36</v>
      </c>
      <c r="I21" s="20">
        <v>8</v>
      </c>
      <c r="J21" s="21" t="s">
        <v>416</v>
      </c>
      <c r="K21" s="21" t="s">
        <v>34</v>
      </c>
      <c r="L21" s="24">
        <v>162</v>
      </c>
      <c r="M21" s="23">
        <v>5</v>
      </c>
      <c r="N21" s="24">
        <v>1136</v>
      </c>
      <c r="O21" s="25">
        <v>39</v>
      </c>
    </row>
    <row r="22" spans="1:15" ht="15.75" customHeight="1" x14ac:dyDescent="0.3">
      <c r="A22" s="20">
        <v>5</v>
      </c>
      <c r="B22" s="21" t="s">
        <v>417</v>
      </c>
      <c r="C22" s="21" t="s">
        <v>92</v>
      </c>
      <c r="D22" s="24">
        <v>158</v>
      </c>
      <c r="E22" s="23">
        <v>5</v>
      </c>
      <c r="F22" s="24">
        <v>987</v>
      </c>
      <c r="G22" s="25">
        <v>36</v>
      </c>
      <c r="I22" s="20">
        <v>1</v>
      </c>
      <c r="J22" s="21" t="s">
        <v>418</v>
      </c>
      <c r="K22" s="21" t="s">
        <v>136</v>
      </c>
      <c r="L22" s="24">
        <v>163</v>
      </c>
      <c r="M22" s="23">
        <v>6</v>
      </c>
      <c r="N22" s="27">
        <v>1125</v>
      </c>
      <c r="O22" s="28">
        <v>39</v>
      </c>
    </row>
    <row r="23" spans="1:15" ht="15.75" customHeight="1" x14ac:dyDescent="0.3">
      <c r="A23" s="20">
        <v>4</v>
      </c>
      <c r="B23" s="21" t="s">
        <v>419</v>
      </c>
      <c r="C23" s="21" t="s">
        <v>65</v>
      </c>
      <c r="D23" s="24">
        <v>158</v>
      </c>
      <c r="E23" s="23">
        <v>5</v>
      </c>
      <c r="F23" s="24">
        <v>939</v>
      </c>
      <c r="G23" s="25">
        <v>22</v>
      </c>
      <c r="I23" s="20">
        <v>4</v>
      </c>
      <c r="J23" s="21" t="s">
        <v>420</v>
      </c>
      <c r="K23" s="21" t="s">
        <v>36</v>
      </c>
      <c r="L23" s="24">
        <v>140</v>
      </c>
      <c r="M23" s="23">
        <v>1</v>
      </c>
      <c r="N23" s="24">
        <v>1076</v>
      </c>
      <c r="O23" s="25">
        <v>26</v>
      </c>
    </row>
    <row r="24" spans="1:15" ht="15.75" customHeight="1" x14ac:dyDescent="0.3">
      <c r="A24" s="20">
        <v>7</v>
      </c>
      <c r="B24" s="21" t="s">
        <v>421</v>
      </c>
      <c r="C24" s="21" t="s">
        <v>162</v>
      </c>
      <c r="D24" s="24" t="s">
        <v>43</v>
      </c>
      <c r="E24" s="23">
        <v>0</v>
      </c>
      <c r="F24" s="24">
        <v>349</v>
      </c>
      <c r="G24" s="25">
        <v>14</v>
      </c>
      <c r="I24" s="20">
        <v>3</v>
      </c>
      <c r="J24" s="21" t="s">
        <v>422</v>
      </c>
      <c r="K24" s="21" t="s">
        <v>34</v>
      </c>
      <c r="L24" s="24">
        <v>152</v>
      </c>
      <c r="M24" s="23">
        <v>3</v>
      </c>
      <c r="N24" s="24">
        <v>1016</v>
      </c>
      <c r="O24" s="25">
        <v>12</v>
      </c>
    </row>
    <row r="25" spans="1:15" ht="15.75" customHeight="1" x14ac:dyDescent="0.3">
      <c r="A25" s="30">
        <v>1</v>
      </c>
      <c r="B25" s="31" t="s">
        <v>423</v>
      </c>
      <c r="C25" s="31" t="s">
        <v>34</v>
      </c>
      <c r="D25" s="34" t="s">
        <v>43</v>
      </c>
      <c r="E25" s="33">
        <v>0</v>
      </c>
      <c r="F25" s="37">
        <v>0</v>
      </c>
      <c r="G25" s="38">
        <v>0</v>
      </c>
      <c r="I25" s="30">
        <v>5</v>
      </c>
      <c r="J25" s="31" t="s">
        <v>182</v>
      </c>
      <c r="K25" s="31" t="s">
        <v>34</v>
      </c>
      <c r="L25" s="34">
        <v>148</v>
      </c>
      <c r="M25" s="33">
        <v>2</v>
      </c>
      <c r="N25" s="34">
        <v>982</v>
      </c>
      <c r="O25" s="35">
        <v>11</v>
      </c>
    </row>
    <row r="26" spans="1:15" ht="15.75" customHeight="1" x14ac:dyDescent="0.3"/>
    <row r="27" spans="1:15" ht="15.75" customHeight="1" x14ac:dyDescent="0.3">
      <c r="A27" s="1"/>
      <c r="B27" s="8" t="s">
        <v>81</v>
      </c>
      <c r="C27" s="9" t="s">
        <v>424</v>
      </c>
      <c r="D27" s="9"/>
      <c r="E27" s="9" t="s">
        <v>425</v>
      </c>
      <c r="F27" s="8"/>
      <c r="G27" s="8"/>
      <c r="I27" s="1"/>
      <c r="J27" s="8" t="s">
        <v>84</v>
      </c>
      <c r="K27" s="9" t="s">
        <v>426</v>
      </c>
      <c r="L27" s="9"/>
      <c r="M27" s="9" t="s">
        <v>427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8</v>
      </c>
      <c r="B29" s="16" t="s">
        <v>428</v>
      </c>
      <c r="C29" s="16" t="s">
        <v>29</v>
      </c>
      <c r="D29" s="18">
        <v>154</v>
      </c>
      <c r="E29" s="18">
        <v>7</v>
      </c>
      <c r="F29" s="18">
        <v>1096</v>
      </c>
      <c r="G29" s="19">
        <v>49</v>
      </c>
      <c r="I29" s="15">
        <v>5</v>
      </c>
      <c r="J29" s="16" t="s">
        <v>257</v>
      </c>
      <c r="K29" s="16" t="s">
        <v>34</v>
      </c>
      <c r="L29" s="18">
        <v>169</v>
      </c>
      <c r="M29" s="18">
        <v>8</v>
      </c>
      <c r="N29" s="18">
        <v>1141</v>
      </c>
      <c r="O29" s="19">
        <v>58</v>
      </c>
    </row>
    <row r="30" spans="1:15" ht="15.75" customHeight="1" x14ac:dyDescent="0.3">
      <c r="A30" s="20">
        <v>6</v>
      </c>
      <c r="B30" s="21" t="s">
        <v>429</v>
      </c>
      <c r="C30" s="21" t="s">
        <v>17</v>
      </c>
      <c r="D30" s="24">
        <v>164</v>
      </c>
      <c r="E30" s="23">
        <v>9</v>
      </c>
      <c r="F30" s="24">
        <v>1088</v>
      </c>
      <c r="G30" s="25">
        <v>47</v>
      </c>
      <c r="I30" s="20">
        <v>9</v>
      </c>
      <c r="J30" s="21" t="s">
        <v>205</v>
      </c>
      <c r="K30" s="21" t="s">
        <v>125</v>
      </c>
      <c r="L30" s="24">
        <v>152</v>
      </c>
      <c r="M30" s="23">
        <v>6</v>
      </c>
      <c r="N30" s="24">
        <v>1043</v>
      </c>
      <c r="O30" s="25">
        <v>46</v>
      </c>
    </row>
    <row r="31" spans="1:15" ht="15.75" customHeight="1" x14ac:dyDescent="0.3">
      <c r="A31" s="20">
        <v>2</v>
      </c>
      <c r="B31" s="21" t="s">
        <v>430</v>
      </c>
      <c r="C31" s="21" t="s">
        <v>92</v>
      </c>
      <c r="D31" s="24" t="s">
        <v>43</v>
      </c>
      <c r="E31" s="23">
        <v>0</v>
      </c>
      <c r="F31" s="24">
        <v>809</v>
      </c>
      <c r="G31" s="25">
        <v>44</v>
      </c>
      <c r="I31" s="20">
        <v>1</v>
      </c>
      <c r="J31" s="21" t="s">
        <v>431</v>
      </c>
      <c r="K31" s="21" t="s">
        <v>330</v>
      </c>
      <c r="L31" s="24">
        <v>189</v>
      </c>
      <c r="M31" s="23">
        <v>9</v>
      </c>
      <c r="N31" s="27">
        <v>924</v>
      </c>
      <c r="O31" s="28">
        <v>45</v>
      </c>
    </row>
    <row r="32" spans="1:15" ht="15.75" customHeight="1" x14ac:dyDescent="0.3">
      <c r="A32" s="20">
        <v>7</v>
      </c>
      <c r="B32" s="21" t="s">
        <v>432</v>
      </c>
      <c r="C32" s="21" t="s">
        <v>65</v>
      </c>
      <c r="D32" s="24">
        <v>152</v>
      </c>
      <c r="E32" s="23">
        <v>5</v>
      </c>
      <c r="F32" s="24">
        <v>1095</v>
      </c>
      <c r="G32" s="25">
        <v>43</v>
      </c>
      <c r="I32" s="20">
        <v>7</v>
      </c>
      <c r="J32" s="21" t="s">
        <v>433</v>
      </c>
      <c r="K32" s="21" t="s">
        <v>95</v>
      </c>
      <c r="L32" s="24">
        <v>145</v>
      </c>
      <c r="M32" s="23">
        <v>5</v>
      </c>
      <c r="N32" s="24">
        <v>1020</v>
      </c>
      <c r="O32" s="25">
        <v>43</v>
      </c>
    </row>
    <row r="33" spans="1:15" ht="15.75" customHeight="1" x14ac:dyDescent="0.3">
      <c r="A33" s="20">
        <v>5</v>
      </c>
      <c r="B33" s="21" t="s">
        <v>94</v>
      </c>
      <c r="C33" s="21" t="s">
        <v>95</v>
      </c>
      <c r="D33" s="24">
        <v>154</v>
      </c>
      <c r="E33" s="23">
        <v>7</v>
      </c>
      <c r="F33" s="24">
        <v>1070</v>
      </c>
      <c r="G33" s="25">
        <v>41</v>
      </c>
      <c r="I33" s="20">
        <v>8</v>
      </c>
      <c r="J33" s="21" t="s">
        <v>434</v>
      </c>
      <c r="K33" s="21" t="s">
        <v>95</v>
      </c>
      <c r="L33" s="24">
        <v>158</v>
      </c>
      <c r="M33" s="23">
        <v>7</v>
      </c>
      <c r="N33" s="24">
        <v>965</v>
      </c>
      <c r="O33" s="25">
        <v>34</v>
      </c>
    </row>
    <row r="34" spans="1:15" ht="15.75" customHeight="1" x14ac:dyDescent="0.3">
      <c r="A34" s="20">
        <v>3</v>
      </c>
      <c r="B34" s="21" t="s">
        <v>435</v>
      </c>
      <c r="C34" s="21" t="s">
        <v>42</v>
      </c>
      <c r="D34" s="24">
        <v>143</v>
      </c>
      <c r="E34" s="23">
        <v>4</v>
      </c>
      <c r="F34" s="24">
        <v>1052</v>
      </c>
      <c r="G34" s="25">
        <v>39</v>
      </c>
      <c r="I34" s="20">
        <v>6</v>
      </c>
      <c r="J34" s="21" t="s">
        <v>243</v>
      </c>
      <c r="K34" s="21" t="s">
        <v>34</v>
      </c>
      <c r="L34" s="24">
        <v>142</v>
      </c>
      <c r="M34" s="23">
        <v>4</v>
      </c>
      <c r="N34" s="24">
        <v>953</v>
      </c>
      <c r="O34" s="25">
        <v>34</v>
      </c>
    </row>
    <row r="35" spans="1:15" ht="15.75" customHeight="1" x14ac:dyDescent="0.3">
      <c r="A35" s="20">
        <v>9</v>
      </c>
      <c r="B35" s="21" t="s">
        <v>436</v>
      </c>
      <c r="C35" s="21" t="s">
        <v>186</v>
      </c>
      <c r="D35" s="24">
        <v>160</v>
      </c>
      <c r="E35" s="23">
        <v>8</v>
      </c>
      <c r="F35" s="24">
        <v>1043</v>
      </c>
      <c r="G35" s="25">
        <v>33</v>
      </c>
      <c r="I35" s="20">
        <v>4</v>
      </c>
      <c r="J35" s="21" t="s">
        <v>437</v>
      </c>
      <c r="K35" s="21" t="s">
        <v>330</v>
      </c>
      <c r="L35" s="24">
        <v>127</v>
      </c>
      <c r="M35" s="23">
        <v>3</v>
      </c>
      <c r="N35" s="24">
        <v>925</v>
      </c>
      <c r="O35" s="25">
        <v>30</v>
      </c>
    </row>
    <row r="36" spans="1:15" ht="15.75" customHeight="1" x14ac:dyDescent="0.3">
      <c r="A36" s="20">
        <v>4</v>
      </c>
      <c r="B36" s="21" t="s">
        <v>438</v>
      </c>
      <c r="C36" s="21" t="s">
        <v>34</v>
      </c>
      <c r="D36" s="24">
        <v>138</v>
      </c>
      <c r="E36" s="23">
        <v>3</v>
      </c>
      <c r="F36" s="24">
        <v>653</v>
      </c>
      <c r="G36" s="25">
        <v>14</v>
      </c>
      <c r="I36" s="20">
        <v>2</v>
      </c>
      <c r="J36" s="21" t="s">
        <v>439</v>
      </c>
      <c r="K36" s="21" t="s">
        <v>38</v>
      </c>
      <c r="L36" s="24" t="s">
        <v>43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0">
        <v>1</v>
      </c>
      <c r="B37" s="31" t="s">
        <v>440</v>
      </c>
      <c r="C37" s="31" t="s">
        <v>140</v>
      </c>
      <c r="D37" s="34">
        <v>76</v>
      </c>
      <c r="E37" s="33">
        <v>2</v>
      </c>
      <c r="F37" s="37">
        <v>625</v>
      </c>
      <c r="G37" s="38">
        <v>11</v>
      </c>
      <c r="I37" s="30">
        <v>3</v>
      </c>
      <c r="J37" s="31" t="s">
        <v>441</v>
      </c>
      <c r="K37" s="31" t="s">
        <v>17</v>
      </c>
      <c r="L37" s="34" t="s">
        <v>131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112</v>
      </c>
      <c r="C39" s="9" t="s">
        <v>442</v>
      </c>
      <c r="D39" s="9"/>
      <c r="E39" s="9" t="s">
        <v>443</v>
      </c>
      <c r="F39" s="8"/>
      <c r="G39" s="8"/>
      <c r="I39" s="1"/>
      <c r="J39" s="8" t="s">
        <v>115</v>
      </c>
      <c r="K39" s="9" t="s">
        <v>444</v>
      </c>
      <c r="L39" s="9"/>
      <c r="M39" s="9" t="s">
        <v>252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445</v>
      </c>
      <c r="C41" s="16" t="s">
        <v>92</v>
      </c>
      <c r="D41" s="18">
        <v>166</v>
      </c>
      <c r="E41" s="18">
        <v>9</v>
      </c>
      <c r="F41" s="18">
        <v>1145</v>
      </c>
      <c r="G41" s="19">
        <v>63</v>
      </c>
      <c r="I41" s="15">
        <v>3</v>
      </c>
      <c r="J41" s="16" t="s">
        <v>446</v>
      </c>
      <c r="K41" s="16" t="s">
        <v>92</v>
      </c>
      <c r="L41" s="18">
        <v>165</v>
      </c>
      <c r="M41" s="18">
        <v>8</v>
      </c>
      <c r="N41" s="18">
        <v>1139</v>
      </c>
      <c r="O41" s="19">
        <v>55</v>
      </c>
    </row>
    <row r="42" spans="1:15" ht="15.75" customHeight="1" x14ac:dyDescent="0.3">
      <c r="A42" s="20">
        <v>7</v>
      </c>
      <c r="B42" s="21" t="s">
        <v>447</v>
      </c>
      <c r="C42" s="21" t="s">
        <v>162</v>
      </c>
      <c r="D42" s="24">
        <v>160</v>
      </c>
      <c r="E42" s="23">
        <v>8</v>
      </c>
      <c r="F42" s="24">
        <v>1016</v>
      </c>
      <c r="G42" s="25">
        <v>53</v>
      </c>
      <c r="I42" s="20">
        <v>4</v>
      </c>
      <c r="J42" s="21" t="s">
        <v>448</v>
      </c>
      <c r="K42" s="21" t="s">
        <v>92</v>
      </c>
      <c r="L42" s="24">
        <v>137</v>
      </c>
      <c r="M42" s="23">
        <v>6</v>
      </c>
      <c r="N42" s="24">
        <v>1013</v>
      </c>
      <c r="O42" s="25">
        <v>42</v>
      </c>
    </row>
    <row r="43" spans="1:15" ht="15.75" customHeight="1" x14ac:dyDescent="0.3">
      <c r="A43" s="20">
        <v>8</v>
      </c>
      <c r="B43" s="21" t="s">
        <v>449</v>
      </c>
      <c r="C43" s="21" t="s">
        <v>140</v>
      </c>
      <c r="D43" s="24">
        <v>142</v>
      </c>
      <c r="E43" s="23">
        <v>6</v>
      </c>
      <c r="F43" s="24">
        <v>957</v>
      </c>
      <c r="G43" s="25">
        <v>40</v>
      </c>
      <c r="I43" s="20">
        <v>6</v>
      </c>
      <c r="J43" s="21" t="s">
        <v>450</v>
      </c>
      <c r="K43" s="21" t="s">
        <v>92</v>
      </c>
      <c r="L43" s="24">
        <v>158</v>
      </c>
      <c r="M43" s="23">
        <v>7</v>
      </c>
      <c r="N43" s="24">
        <v>979</v>
      </c>
      <c r="O43" s="25">
        <v>38</v>
      </c>
    </row>
    <row r="44" spans="1:15" ht="15.75" customHeight="1" x14ac:dyDescent="0.3">
      <c r="A44" s="20">
        <v>9</v>
      </c>
      <c r="B44" s="21" t="s">
        <v>93</v>
      </c>
      <c r="C44" s="21" t="s">
        <v>65</v>
      </c>
      <c r="D44" s="24">
        <v>151</v>
      </c>
      <c r="E44" s="23">
        <v>7</v>
      </c>
      <c r="F44" s="24">
        <v>970</v>
      </c>
      <c r="G44" s="25">
        <v>39</v>
      </c>
      <c r="I44" s="20">
        <v>8</v>
      </c>
      <c r="J44" s="21" t="s">
        <v>33</v>
      </c>
      <c r="K44" s="21" t="s">
        <v>17</v>
      </c>
      <c r="L44" s="24">
        <v>133</v>
      </c>
      <c r="M44" s="23">
        <v>5</v>
      </c>
      <c r="N44" s="24">
        <v>900</v>
      </c>
      <c r="O44" s="25">
        <v>32</v>
      </c>
    </row>
    <row r="45" spans="1:15" ht="15.75" customHeight="1" x14ac:dyDescent="0.3">
      <c r="A45" s="20">
        <v>5</v>
      </c>
      <c r="B45" s="21" t="s">
        <v>451</v>
      </c>
      <c r="C45" s="21" t="s">
        <v>34</v>
      </c>
      <c r="D45" s="24">
        <v>136</v>
      </c>
      <c r="E45" s="23">
        <v>3</v>
      </c>
      <c r="F45" s="24">
        <v>941</v>
      </c>
      <c r="G45" s="25">
        <v>35</v>
      </c>
      <c r="I45" s="20">
        <v>1</v>
      </c>
      <c r="J45" s="21" t="s">
        <v>452</v>
      </c>
      <c r="K45" s="21" t="s">
        <v>92</v>
      </c>
      <c r="L45" s="24" t="s">
        <v>43</v>
      </c>
      <c r="M45" s="23">
        <v>0</v>
      </c>
      <c r="N45" s="27">
        <v>686</v>
      </c>
      <c r="O45" s="28">
        <v>30</v>
      </c>
    </row>
    <row r="46" spans="1:15" ht="15.75" customHeight="1" x14ac:dyDescent="0.3">
      <c r="A46" s="20">
        <v>3</v>
      </c>
      <c r="B46" s="21" t="s">
        <v>218</v>
      </c>
      <c r="C46" s="21" t="s">
        <v>186</v>
      </c>
      <c r="D46" s="24">
        <v>141</v>
      </c>
      <c r="E46" s="23">
        <v>5</v>
      </c>
      <c r="F46" s="24">
        <v>913</v>
      </c>
      <c r="G46" s="25">
        <v>29</v>
      </c>
      <c r="I46" s="20">
        <v>7</v>
      </c>
      <c r="J46" s="21" t="s">
        <v>453</v>
      </c>
      <c r="K46" s="21" t="s">
        <v>29</v>
      </c>
      <c r="L46" s="24">
        <v>105</v>
      </c>
      <c r="M46" s="23">
        <v>4</v>
      </c>
      <c r="N46" s="24">
        <v>782</v>
      </c>
      <c r="O46" s="25">
        <v>22</v>
      </c>
    </row>
    <row r="47" spans="1:15" ht="15.75" customHeight="1" x14ac:dyDescent="0.3">
      <c r="A47" s="20">
        <v>4</v>
      </c>
      <c r="B47" s="21" t="s">
        <v>87</v>
      </c>
      <c r="C47" s="21" t="s">
        <v>88</v>
      </c>
      <c r="D47" s="24">
        <v>140</v>
      </c>
      <c r="E47" s="23">
        <v>4</v>
      </c>
      <c r="F47" s="24">
        <v>876</v>
      </c>
      <c r="G47" s="25">
        <v>27</v>
      </c>
      <c r="I47" s="20">
        <v>5</v>
      </c>
      <c r="J47" s="21" t="s">
        <v>454</v>
      </c>
      <c r="K47" s="21" t="s">
        <v>34</v>
      </c>
      <c r="L47" s="24" t="s">
        <v>43</v>
      </c>
      <c r="M47" s="23">
        <v>0</v>
      </c>
      <c r="N47" s="24">
        <v>394</v>
      </c>
      <c r="O47" s="25">
        <v>15</v>
      </c>
    </row>
    <row r="48" spans="1:15" ht="15.75" customHeight="1" x14ac:dyDescent="0.3">
      <c r="A48" s="20">
        <v>1</v>
      </c>
      <c r="B48" s="21" t="s">
        <v>455</v>
      </c>
      <c r="C48" s="21" t="s">
        <v>92</v>
      </c>
      <c r="D48" s="24">
        <v>132</v>
      </c>
      <c r="E48" s="23">
        <v>2</v>
      </c>
      <c r="F48" s="27">
        <v>891</v>
      </c>
      <c r="G48" s="28">
        <v>23</v>
      </c>
      <c r="I48" s="30">
        <v>2</v>
      </c>
      <c r="J48" s="31" t="s">
        <v>456</v>
      </c>
      <c r="K48" s="31" t="s">
        <v>95</v>
      </c>
      <c r="L48" s="34" t="s">
        <v>43</v>
      </c>
      <c r="M48" s="33">
        <v>0</v>
      </c>
      <c r="N48" s="34">
        <v>0</v>
      </c>
      <c r="O48" s="35">
        <v>0</v>
      </c>
    </row>
    <row r="49" spans="1:7" ht="15.75" customHeight="1" x14ac:dyDescent="0.3">
      <c r="A49" s="30">
        <v>6</v>
      </c>
      <c r="B49" s="31" t="s">
        <v>457</v>
      </c>
      <c r="C49" s="31" t="s">
        <v>95</v>
      </c>
      <c r="D49" s="34" t="s">
        <v>43</v>
      </c>
      <c r="E49" s="33">
        <v>0</v>
      </c>
      <c r="F49" s="34">
        <v>0</v>
      </c>
      <c r="G49" s="35">
        <v>0</v>
      </c>
    </row>
    <row r="50" spans="1:7" ht="15.75" customHeight="1" x14ac:dyDescent="0.3"/>
    <row r="51" spans="1:7" ht="15.75" customHeight="1" x14ac:dyDescent="0.3">
      <c r="B51" s="10" t="s">
        <v>458</v>
      </c>
      <c r="F51" s="46" t="s">
        <v>170</v>
      </c>
    </row>
    <row r="52" spans="1:7" ht="15.75" customHeight="1" x14ac:dyDescent="0.3">
      <c r="B52" s="10" t="s">
        <v>171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AE31D8C5-13BA-4D3E-97C6-64965449140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E3F5-EF53-45A1-9E38-23A34EA841A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2"/>
      <c r="B1" s="2" t="s">
        <v>381</v>
      </c>
      <c r="C1" s="2"/>
      <c r="D1" s="3"/>
      <c r="E1" s="3"/>
      <c r="F1" s="3" t="s">
        <v>263</v>
      </c>
      <c r="G1" s="3"/>
      <c r="H1" s="3"/>
      <c r="I1" s="106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459</v>
      </c>
      <c r="D3" s="9"/>
      <c r="E3" s="9" t="s">
        <v>322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5</v>
      </c>
      <c r="B5" s="50" t="s">
        <v>387</v>
      </c>
      <c r="C5" s="50" t="s">
        <v>162</v>
      </c>
      <c r="D5" s="17">
        <v>194</v>
      </c>
      <c r="E5" s="18">
        <v>7</v>
      </c>
      <c r="F5" s="17">
        <v>1353</v>
      </c>
      <c r="G5" s="51">
        <v>46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4</v>
      </c>
      <c r="B6" s="52" t="s">
        <v>388</v>
      </c>
      <c r="C6" s="52" t="s">
        <v>38</v>
      </c>
      <c r="D6" s="22">
        <v>190</v>
      </c>
      <c r="E6" s="24">
        <v>5</v>
      </c>
      <c r="F6" s="22">
        <v>1339</v>
      </c>
      <c r="G6" s="53">
        <v>39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6</v>
      </c>
      <c r="B7" s="52" t="s">
        <v>390</v>
      </c>
      <c r="C7" s="52" t="s">
        <v>38</v>
      </c>
      <c r="D7" s="22">
        <v>190</v>
      </c>
      <c r="E7" s="24">
        <v>5</v>
      </c>
      <c r="F7" s="22">
        <v>1327</v>
      </c>
      <c r="G7" s="53">
        <v>37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2</v>
      </c>
      <c r="B8" s="52" t="s">
        <v>395</v>
      </c>
      <c r="C8" s="52" t="s">
        <v>36</v>
      </c>
      <c r="D8" s="22">
        <v>194</v>
      </c>
      <c r="E8" s="24">
        <v>7</v>
      </c>
      <c r="F8" s="22">
        <v>1316</v>
      </c>
      <c r="G8" s="53">
        <v>33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7</v>
      </c>
      <c r="B9" s="52" t="s">
        <v>394</v>
      </c>
      <c r="C9" s="52" t="s">
        <v>92</v>
      </c>
      <c r="D9" s="22">
        <v>187</v>
      </c>
      <c r="E9" s="24">
        <v>3</v>
      </c>
      <c r="F9" s="22">
        <v>1305</v>
      </c>
      <c r="G9" s="53">
        <v>25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1</v>
      </c>
      <c r="B10" s="21" t="s">
        <v>400</v>
      </c>
      <c r="C10" s="21" t="s">
        <v>38</v>
      </c>
      <c r="D10" s="24">
        <v>176</v>
      </c>
      <c r="E10" s="24">
        <v>2</v>
      </c>
      <c r="F10" s="27">
        <v>1255</v>
      </c>
      <c r="G10" s="28">
        <v>17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30">
        <v>3</v>
      </c>
      <c r="B11" s="58" t="s">
        <v>414</v>
      </c>
      <c r="C11" s="58" t="s">
        <v>58</v>
      </c>
      <c r="D11" s="32">
        <v>159</v>
      </c>
      <c r="E11" s="34">
        <v>1</v>
      </c>
      <c r="F11" s="32">
        <v>1142</v>
      </c>
      <c r="G11" s="59">
        <v>7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1"/>
      <c r="B13" s="8" t="s">
        <v>7</v>
      </c>
      <c r="C13" s="9" t="s">
        <v>460</v>
      </c>
      <c r="D13" s="9"/>
      <c r="E13" s="9" t="s">
        <v>461</v>
      </c>
      <c r="F13" s="8"/>
      <c r="G13" s="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12" t="s">
        <v>13</v>
      </c>
      <c r="F14" s="13" t="s">
        <v>14</v>
      </c>
      <c r="G14" s="14" t="s">
        <v>15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60">
        <v>6</v>
      </c>
      <c r="B15" s="50" t="s">
        <v>409</v>
      </c>
      <c r="C15" s="50" t="s">
        <v>92</v>
      </c>
      <c r="D15" s="17">
        <v>177</v>
      </c>
      <c r="E15" s="18">
        <v>6</v>
      </c>
      <c r="F15" s="17">
        <v>1182</v>
      </c>
      <c r="G15" s="51">
        <v>39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20">
        <v>5</v>
      </c>
      <c r="B16" s="52" t="s">
        <v>257</v>
      </c>
      <c r="C16" s="52" t="s">
        <v>34</v>
      </c>
      <c r="D16" s="22">
        <v>169</v>
      </c>
      <c r="E16" s="24">
        <v>5</v>
      </c>
      <c r="F16" s="22">
        <v>1141</v>
      </c>
      <c r="G16" s="53">
        <v>35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20">
        <v>1</v>
      </c>
      <c r="B17" s="21" t="s">
        <v>430</v>
      </c>
      <c r="C17" s="21" t="s">
        <v>92</v>
      </c>
      <c r="D17" s="24" t="s">
        <v>43</v>
      </c>
      <c r="E17" s="24">
        <v>0</v>
      </c>
      <c r="F17" s="27">
        <v>809</v>
      </c>
      <c r="G17" s="28">
        <v>23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4">
        <v>2</v>
      </c>
      <c r="B18" s="52" t="s">
        <v>422</v>
      </c>
      <c r="C18" s="52" t="s">
        <v>34</v>
      </c>
      <c r="D18" s="22">
        <v>152</v>
      </c>
      <c r="E18" s="24">
        <v>4</v>
      </c>
      <c r="F18" s="22">
        <v>1016</v>
      </c>
      <c r="G18" s="53">
        <v>22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3</v>
      </c>
      <c r="B19" s="52" t="s">
        <v>451</v>
      </c>
      <c r="C19" s="52" t="s">
        <v>34</v>
      </c>
      <c r="D19" s="22">
        <v>136</v>
      </c>
      <c r="E19" s="24">
        <v>3</v>
      </c>
      <c r="F19" s="22">
        <v>941</v>
      </c>
      <c r="G19" s="53">
        <v>17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7">
        <v>4</v>
      </c>
      <c r="B20" s="58" t="s">
        <v>457</v>
      </c>
      <c r="C20" s="58" t="s">
        <v>95</v>
      </c>
      <c r="D20" s="32" t="s">
        <v>43</v>
      </c>
      <c r="E20" s="34">
        <v>0</v>
      </c>
      <c r="F20" s="32">
        <v>0</v>
      </c>
      <c r="G20" s="59">
        <v>0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1"/>
      <c r="B22" s="8" t="s">
        <v>48</v>
      </c>
      <c r="C22" s="9" t="s">
        <v>462</v>
      </c>
      <c r="D22" s="9"/>
      <c r="E22" s="9" t="s">
        <v>463</v>
      </c>
      <c r="F22" s="8"/>
      <c r="G22" s="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60">
        <v>2</v>
      </c>
      <c r="B24" s="50" t="s">
        <v>445</v>
      </c>
      <c r="C24" s="50" t="s">
        <v>92</v>
      </c>
      <c r="D24" s="17">
        <v>166</v>
      </c>
      <c r="E24" s="18">
        <v>6</v>
      </c>
      <c r="F24" s="17">
        <v>1145</v>
      </c>
      <c r="G24" s="51">
        <v>39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4">
        <v>4</v>
      </c>
      <c r="B25" s="52" t="s">
        <v>446</v>
      </c>
      <c r="C25" s="52" t="s">
        <v>92</v>
      </c>
      <c r="D25" s="22">
        <v>165</v>
      </c>
      <c r="E25" s="24">
        <v>5</v>
      </c>
      <c r="F25" s="22">
        <v>1139</v>
      </c>
      <c r="G25" s="53">
        <v>36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0">
        <v>5</v>
      </c>
      <c r="B26" s="52" t="s">
        <v>448</v>
      </c>
      <c r="C26" s="52" t="s">
        <v>92</v>
      </c>
      <c r="D26" s="22">
        <v>137</v>
      </c>
      <c r="E26" s="24">
        <v>3</v>
      </c>
      <c r="F26" s="22">
        <v>1013</v>
      </c>
      <c r="G26" s="53">
        <v>25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54">
        <v>6</v>
      </c>
      <c r="B27" s="52" t="s">
        <v>450</v>
      </c>
      <c r="C27" s="52" t="s">
        <v>92</v>
      </c>
      <c r="D27" s="22">
        <v>158</v>
      </c>
      <c r="E27" s="24">
        <v>4</v>
      </c>
      <c r="F27" s="22">
        <v>979</v>
      </c>
      <c r="G27" s="53">
        <v>21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20">
        <v>1</v>
      </c>
      <c r="B28" s="21" t="s">
        <v>452</v>
      </c>
      <c r="C28" s="21" t="s">
        <v>92</v>
      </c>
      <c r="D28" s="24" t="s">
        <v>43</v>
      </c>
      <c r="E28" s="24">
        <v>0</v>
      </c>
      <c r="F28" s="27">
        <v>686</v>
      </c>
      <c r="G28" s="28">
        <v>16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30">
        <v>3</v>
      </c>
      <c r="B29" s="58" t="s">
        <v>456</v>
      </c>
      <c r="C29" s="58" t="s">
        <v>95</v>
      </c>
      <c r="D29" s="32" t="s">
        <v>43</v>
      </c>
      <c r="E29" s="34">
        <v>0</v>
      </c>
      <c r="F29" s="32">
        <v>0</v>
      </c>
      <c r="G29" s="59">
        <v>0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10" t="s">
        <v>266</v>
      </c>
      <c r="F31" s="46" t="s">
        <v>170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10" t="s">
        <v>171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70AA003-741D-4BB7-9ED6-8D9BC8BF912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5055-0F14-431C-A720-91C058C2194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2"/>
      <c r="B1" s="2" t="s">
        <v>381</v>
      </c>
      <c r="C1" s="2"/>
      <c r="D1" s="3"/>
      <c r="E1" s="3"/>
      <c r="F1" s="3" t="s">
        <v>267</v>
      </c>
      <c r="G1" s="3"/>
      <c r="H1" s="3"/>
      <c r="I1" s="106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464</v>
      </c>
      <c r="D3" s="9"/>
      <c r="E3" s="9" t="s">
        <v>465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8</v>
      </c>
      <c r="B5" s="50" t="s">
        <v>397</v>
      </c>
      <c r="C5" s="50" t="s">
        <v>17</v>
      </c>
      <c r="D5" s="17">
        <v>190</v>
      </c>
      <c r="E5" s="18">
        <v>8</v>
      </c>
      <c r="F5" s="17">
        <v>1326</v>
      </c>
      <c r="G5" s="51">
        <v>55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4</v>
      </c>
      <c r="B6" s="52" t="s">
        <v>399</v>
      </c>
      <c r="C6" s="52" t="s">
        <v>36</v>
      </c>
      <c r="D6" s="22">
        <v>190</v>
      </c>
      <c r="E6" s="24">
        <v>8</v>
      </c>
      <c r="F6" s="22">
        <v>1314</v>
      </c>
      <c r="G6" s="53">
        <v>48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2</v>
      </c>
      <c r="B7" s="52" t="s">
        <v>396</v>
      </c>
      <c r="C7" s="52" t="s">
        <v>27</v>
      </c>
      <c r="D7" s="22">
        <v>188</v>
      </c>
      <c r="E7" s="24">
        <v>6</v>
      </c>
      <c r="F7" s="22">
        <v>1306</v>
      </c>
      <c r="G7" s="53">
        <v>46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3</v>
      </c>
      <c r="B8" s="52" t="s">
        <v>357</v>
      </c>
      <c r="C8" s="52" t="s">
        <v>65</v>
      </c>
      <c r="D8" s="22">
        <v>170</v>
      </c>
      <c r="E8" s="24">
        <v>2</v>
      </c>
      <c r="F8" s="22">
        <v>1228</v>
      </c>
      <c r="G8" s="53">
        <v>30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7</v>
      </c>
      <c r="B9" s="52" t="s">
        <v>64</v>
      </c>
      <c r="C9" s="52" t="s">
        <v>65</v>
      </c>
      <c r="D9" s="22">
        <v>177</v>
      </c>
      <c r="E9" s="24">
        <v>5</v>
      </c>
      <c r="F9" s="22">
        <v>1203</v>
      </c>
      <c r="G9" s="53">
        <v>28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1</v>
      </c>
      <c r="B10" s="21" t="s">
        <v>403</v>
      </c>
      <c r="C10" s="21" t="s">
        <v>125</v>
      </c>
      <c r="D10" s="24">
        <v>176</v>
      </c>
      <c r="E10" s="24">
        <v>4</v>
      </c>
      <c r="F10" s="27">
        <v>1198</v>
      </c>
      <c r="G10" s="28">
        <v>25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6</v>
      </c>
      <c r="B11" s="52" t="s">
        <v>411</v>
      </c>
      <c r="C11" s="52" t="s">
        <v>412</v>
      </c>
      <c r="D11" s="22">
        <v>171</v>
      </c>
      <c r="E11" s="24">
        <v>3</v>
      </c>
      <c r="F11" s="22">
        <v>1141</v>
      </c>
      <c r="G11" s="53">
        <v>16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30">
        <v>5</v>
      </c>
      <c r="B12" s="58" t="s">
        <v>182</v>
      </c>
      <c r="C12" s="58" t="s">
        <v>34</v>
      </c>
      <c r="D12" s="32">
        <v>148</v>
      </c>
      <c r="E12" s="34">
        <v>1</v>
      </c>
      <c r="F12" s="32">
        <v>982</v>
      </c>
      <c r="G12" s="59">
        <v>7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"/>
      <c r="B14" s="8" t="s">
        <v>7</v>
      </c>
      <c r="C14" s="9" t="s">
        <v>466</v>
      </c>
      <c r="D14" s="9"/>
      <c r="E14" s="9" t="s">
        <v>467</v>
      </c>
      <c r="F14" s="8"/>
      <c r="G14" s="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12" t="s">
        <v>12</v>
      </c>
      <c r="E15" s="13" t="s">
        <v>13</v>
      </c>
      <c r="F15" s="13" t="s">
        <v>14</v>
      </c>
      <c r="G15" s="14" t="s">
        <v>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5">
        <v>7</v>
      </c>
      <c r="B16" s="50" t="s">
        <v>432</v>
      </c>
      <c r="C16" s="50" t="s">
        <v>65</v>
      </c>
      <c r="D16" s="17">
        <v>152</v>
      </c>
      <c r="E16" s="18">
        <v>5</v>
      </c>
      <c r="F16" s="17">
        <v>1095</v>
      </c>
      <c r="G16" s="51">
        <v>48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54">
        <v>2</v>
      </c>
      <c r="B17" s="52" t="s">
        <v>94</v>
      </c>
      <c r="C17" s="52" t="s">
        <v>95</v>
      </c>
      <c r="D17" s="22">
        <v>154</v>
      </c>
      <c r="E17" s="24">
        <v>6</v>
      </c>
      <c r="F17" s="22">
        <v>1070</v>
      </c>
      <c r="G17" s="53">
        <v>45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4">
        <v>6</v>
      </c>
      <c r="B18" s="52" t="s">
        <v>205</v>
      </c>
      <c r="C18" s="52" t="s">
        <v>125</v>
      </c>
      <c r="D18" s="22">
        <v>152</v>
      </c>
      <c r="E18" s="24">
        <v>5</v>
      </c>
      <c r="F18" s="22">
        <v>1043</v>
      </c>
      <c r="G18" s="53">
        <v>41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3</v>
      </c>
      <c r="B19" s="52" t="s">
        <v>447</v>
      </c>
      <c r="C19" s="52" t="s">
        <v>162</v>
      </c>
      <c r="D19" s="22">
        <v>160</v>
      </c>
      <c r="E19" s="24">
        <v>8</v>
      </c>
      <c r="F19" s="22">
        <v>1016</v>
      </c>
      <c r="G19" s="53">
        <v>38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4</v>
      </c>
      <c r="B20" s="52" t="s">
        <v>243</v>
      </c>
      <c r="C20" s="52" t="s">
        <v>34</v>
      </c>
      <c r="D20" s="22">
        <v>142</v>
      </c>
      <c r="E20" s="24">
        <v>2</v>
      </c>
      <c r="F20" s="22">
        <v>953</v>
      </c>
      <c r="G20" s="53">
        <v>25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8</v>
      </c>
      <c r="B21" s="52" t="s">
        <v>93</v>
      </c>
      <c r="C21" s="52" t="s">
        <v>65</v>
      </c>
      <c r="D21" s="22">
        <v>151</v>
      </c>
      <c r="E21" s="24">
        <v>3</v>
      </c>
      <c r="F21" s="22">
        <v>970</v>
      </c>
      <c r="G21" s="53">
        <v>24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5</v>
      </c>
      <c r="B22" s="52" t="s">
        <v>434</v>
      </c>
      <c r="C22" s="52" t="s">
        <v>95</v>
      </c>
      <c r="D22" s="22">
        <v>158</v>
      </c>
      <c r="E22" s="24">
        <v>7</v>
      </c>
      <c r="F22" s="22">
        <v>965</v>
      </c>
      <c r="G22" s="53">
        <v>24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30">
        <v>1</v>
      </c>
      <c r="B23" s="31" t="s">
        <v>87</v>
      </c>
      <c r="C23" s="31" t="s">
        <v>88</v>
      </c>
      <c r="D23" s="34">
        <v>140</v>
      </c>
      <c r="E23" s="34">
        <v>1</v>
      </c>
      <c r="F23" s="37">
        <v>876</v>
      </c>
      <c r="G23" s="38">
        <v>11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10" t="s">
        <v>266</v>
      </c>
      <c r="F25" s="46" t="s">
        <v>170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10" t="s">
        <v>171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EB115B2-A25C-4299-B1B6-5F6F848C2DD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D917-526E-4D3A-9B45-BB4E0990D85F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468</v>
      </c>
      <c r="B1" s="2"/>
      <c r="C1" s="2"/>
      <c r="D1" s="3"/>
      <c r="E1" s="3"/>
      <c r="F1" s="3"/>
      <c r="G1" s="64"/>
      <c r="H1" s="3"/>
      <c r="I1" s="4" t="s">
        <v>382</v>
      </c>
      <c r="J1" s="65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6"/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279</v>
      </c>
      <c r="B4" s="69"/>
      <c r="C4" s="70">
        <v>567</v>
      </c>
      <c r="D4" s="69"/>
      <c r="E4" s="71" t="s">
        <v>15</v>
      </c>
      <c r="F4" s="72">
        <f>SUM(F5:F7)</f>
        <v>575</v>
      </c>
      <c r="G4" s="73" t="s">
        <v>280</v>
      </c>
      <c r="H4" s="10" t="s">
        <v>469</v>
      </c>
      <c r="J4" s="113">
        <v>515</v>
      </c>
      <c r="M4" s="10">
        <v>515</v>
      </c>
      <c r="N4"/>
    </row>
    <row r="5" spans="1:25" ht="15.75" customHeight="1" x14ac:dyDescent="0.3">
      <c r="A5" s="74" t="s">
        <v>395</v>
      </c>
      <c r="B5" s="23">
        <v>49</v>
      </c>
      <c r="C5" s="23">
        <v>47</v>
      </c>
      <c r="D5" s="23">
        <v>49</v>
      </c>
      <c r="E5" s="23">
        <v>49</v>
      </c>
      <c r="F5" s="76">
        <f>SUM(B5:E5)</f>
        <v>194</v>
      </c>
      <c r="G5"/>
      <c r="N5"/>
    </row>
    <row r="6" spans="1:25" ht="15.75" customHeight="1" x14ac:dyDescent="0.3">
      <c r="A6" s="77" t="s">
        <v>399</v>
      </c>
      <c r="B6" s="24">
        <v>49</v>
      </c>
      <c r="C6" s="24">
        <v>44</v>
      </c>
      <c r="D6" s="24">
        <v>49</v>
      </c>
      <c r="E6" s="24">
        <v>48</v>
      </c>
      <c r="F6" s="25">
        <f>SUM(B6:E6)</f>
        <v>190</v>
      </c>
      <c r="G6"/>
      <c r="N6"/>
    </row>
    <row r="7" spans="1:25" ht="15.75" customHeight="1" x14ac:dyDescent="0.3">
      <c r="A7" s="78" t="s">
        <v>392</v>
      </c>
      <c r="B7" s="34">
        <v>46</v>
      </c>
      <c r="C7" s="34">
        <v>48</v>
      </c>
      <c r="D7" s="34">
        <v>49</v>
      </c>
      <c r="E7" s="34">
        <v>48</v>
      </c>
      <c r="F7" s="35">
        <f>SUM(B7:E7)</f>
        <v>191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8" t="s">
        <v>470</v>
      </c>
      <c r="B9" s="69"/>
      <c r="C9" s="70">
        <v>527</v>
      </c>
      <c r="D9" s="69"/>
      <c r="E9" s="71" t="s">
        <v>15</v>
      </c>
      <c r="F9" s="72">
        <f>SUM(F10:F12)</f>
        <v>542</v>
      </c>
      <c r="G9" s="73" t="s">
        <v>280</v>
      </c>
      <c r="H9" s="68" t="s">
        <v>471</v>
      </c>
      <c r="I9" s="69"/>
      <c r="J9" s="70">
        <v>552</v>
      </c>
      <c r="K9" s="69"/>
      <c r="L9" s="71" t="s">
        <v>15</v>
      </c>
      <c r="M9" s="72">
        <f>SUM(M10:M12)</f>
        <v>556</v>
      </c>
      <c r="N9"/>
    </row>
    <row r="10" spans="1:25" ht="15.75" customHeight="1" x14ac:dyDescent="0.3">
      <c r="A10" s="74" t="s">
        <v>472</v>
      </c>
      <c r="B10" s="23">
        <v>42</v>
      </c>
      <c r="C10" s="23">
        <v>46</v>
      </c>
      <c r="D10" s="23">
        <v>45</v>
      </c>
      <c r="E10" s="23">
        <v>45</v>
      </c>
      <c r="F10" s="76">
        <f>SUM(B10:E10)</f>
        <v>178</v>
      </c>
      <c r="G10"/>
      <c r="H10" s="74" t="s">
        <v>400</v>
      </c>
      <c r="I10" s="23">
        <v>44</v>
      </c>
      <c r="J10" s="23">
        <v>44</v>
      </c>
      <c r="K10" s="23">
        <v>41</v>
      </c>
      <c r="L10" s="23">
        <v>47</v>
      </c>
      <c r="M10" s="76">
        <f>SUM(I10:L10)</f>
        <v>176</v>
      </c>
      <c r="N10"/>
    </row>
    <row r="11" spans="1:25" ht="15.75" customHeight="1" x14ac:dyDescent="0.3">
      <c r="A11" s="77" t="s">
        <v>410</v>
      </c>
      <c r="B11" s="24">
        <v>44</v>
      </c>
      <c r="C11" s="24">
        <v>43</v>
      </c>
      <c r="D11" s="24">
        <v>46</v>
      </c>
      <c r="E11" s="24">
        <v>41</v>
      </c>
      <c r="F11" s="25">
        <f>SUM(B11:E11)</f>
        <v>174</v>
      </c>
      <c r="G11"/>
      <c r="H11" s="77" t="s">
        <v>388</v>
      </c>
      <c r="I11" s="24">
        <v>47</v>
      </c>
      <c r="J11" s="24">
        <v>47</v>
      </c>
      <c r="K11" s="24">
        <v>48</v>
      </c>
      <c r="L11" s="24">
        <v>48</v>
      </c>
      <c r="M11" s="25">
        <f>SUM(I11:L11)</f>
        <v>190</v>
      </c>
      <c r="N11"/>
    </row>
    <row r="12" spans="1:25" ht="15.75" customHeight="1" x14ac:dyDescent="0.3">
      <c r="A12" s="78" t="s">
        <v>397</v>
      </c>
      <c r="B12" s="34">
        <v>47</v>
      </c>
      <c r="C12" s="34">
        <v>47</v>
      </c>
      <c r="D12" s="34">
        <v>48</v>
      </c>
      <c r="E12" s="34">
        <v>48</v>
      </c>
      <c r="F12" s="35">
        <f>SUM(B12:E12)</f>
        <v>190</v>
      </c>
      <c r="G12"/>
      <c r="H12" s="78" t="s">
        <v>390</v>
      </c>
      <c r="I12" s="34">
        <v>48</v>
      </c>
      <c r="J12" s="34">
        <v>49</v>
      </c>
      <c r="K12" s="34">
        <v>47</v>
      </c>
      <c r="L12" s="34">
        <v>46</v>
      </c>
      <c r="M12" s="35">
        <f>SUM(I12:L12)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8" t="s">
        <v>473</v>
      </c>
      <c r="B14" s="69"/>
      <c r="C14" s="70">
        <v>510</v>
      </c>
      <c r="D14" s="69"/>
      <c r="E14" s="71" t="s">
        <v>15</v>
      </c>
      <c r="F14" s="72">
        <f>SUM(F15:F17)</f>
        <v>539</v>
      </c>
      <c r="G14" s="73" t="s">
        <v>280</v>
      </c>
      <c r="H14" s="10" t="s">
        <v>474</v>
      </c>
      <c r="J14" s="113">
        <v>530</v>
      </c>
      <c r="M14" s="10">
        <v>530</v>
      </c>
      <c r="N14"/>
    </row>
    <row r="15" spans="1:25" ht="15.75" customHeight="1" x14ac:dyDescent="0.3">
      <c r="A15" s="74" t="s">
        <v>387</v>
      </c>
      <c r="B15" s="23">
        <v>49</v>
      </c>
      <c r="C15" s="23">
        <v>47</v>
      </c>
      <c r="D15" s="23">
        <v>49</v>
      </c>
      <c r="E15" s="23">
        <v>49</v>
      </c>
      <c r="F15" s="76">
        <f>SUM(B15:E15)</f>
        <v>194</v>
      </c>
      <c r="G15"/>
      <c r="N15"/>
    </row>
    <row r="16" spans="1:25" ht="15.75" customHeight="1" x14ac:dyDescent="0.3">
      <c r="A16" s="77" t="s">
        <v>447</v>
      </c>
      <c r="B16" s="24">
        <v>40</v>
      </c>
      <c r="C16" s="24">
        <v>41</v>
      </c>
      <c r="D16" s="114">
        <v>40</v>
      </c>
      <c r="E16" s="24">
        <v>39</v>
      </c>
      <c r="F16" s="25">
        <f>SUM(B16:E16)</f>
        <v>160</v>
      </c>
      <c r="G16"/>
      <c r="N16"/>
    </row>
    <row r="17" spans="1:20" ht="15.75" customHeight="1" x14ac:dyDescent="0.3">
      <c r="A17" s="78" t="s">
        <v>398</v>
      </c>
      <c r="B17" s="34">
        <v>47</v>
      </c>
      <c r="C17" s="34">
        <v>47</v>
      </c>
      <c r="D17" s="34">
        <v>48</v>
      </c>
      <c r="E17" s="34">
        <v>43</v>
      </c>
      <c r="F17" s="35">
        <f>SUM(B17:E17)</f>
        <v>185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1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475</v>
      </c>
      <c r="H20" s="74" t="s">
        <v>471</v>
      </c>
      <c r="I20" s="23">
        <v>7</v>
      </c>
      <c r="J20" s="23">
        <v>7</v>
      </c>
      <c r="K20" s="23"/>
      <c r="L20" s="23"/>
      <c r="M20" s="23">
        <v>3921</v>
      </c>
      <c r="N20" s="76">
        <v>14</v>
      </c>
    </row>
    <row r="21" spans="1:20" ht="15.75" customHeight="1" x14ac:dyDescent="0.3">
      <c r="B21" s="85" t="s">
        <v>476</v>
      </c>
      <c r="H21" s="115" t="s">
        <v>279</v>
      </c>
      <c r="I21" s="27">
        <v>7</v>
      </c>
      <c r="J21" s="27">
        <v>6</v>
      </c>
      <c r="K21" s="27"/>
      <c r="L21" s="27">
        <v>1</v>
      </c>
      <c r="M21" s="27">
        <v>3961</v>
      </c>
      <c r="N21" s="28">
        <v>12</v>
      </c>
    </row>
    <row r="22" spans="1:20" ht="15.75" customHeight="1" x14ac:dyDescent="0.3">
      <c r="B22" s="9" t="s">
        <v>293</v>
      </c>
      <c r="H22" s="77" t="s">
        <v>470</v>
      </c>
      <c r="I22" s="24">
        <v>7</v>
      </c>
      <c r="J22" s="24">
        <v>3</v>
      </c>
      <c r="K22" s="24"/>
      <c r="L22" s="24">
        <v>4</v>
      </c>
      <c r="M22" s="24">
        <v>3686</v>
      </c>
      <c r="N22" s="25">
        <v>6</v>
      </c>
    </row>
    <row r="23" spans="1:20" ht="15.75" customHeight="1" x14ac:dyDescent="0.3">
      <c r="H23" s="77" t="s">
        <v>473</v>
      </c>
      <c r="I23" s="24">
        <v>7</v>
      </c>
      <c r="J23" s="24">
        <v>2</v>
      </c>
      <c r="K23" s="24"/>
      <c r="L23" s="24">
        <v>5</v>
      </c>
      <c r="M23" s="24">
        <v>3458</v>
      </c>
      <c r="N23" s="25">
        <v>4</v>
      </c>
    </row>
    <row r="24" spans="1:20" ht="15.75" customHeight="1" x14ac:dyDescent="0.3">
      <c r="H24" s="77" t="s">
        <v>474</v>
      </c>
      <c r="I24" s="24">
        <v>7</v>
      </c>
      <c r="J24" s="24">
        <v>2</v>
      </c>
      <c r="K24" s="24"/>
      <c r="L24" s="24">
        <v>5</v>
      </c>
      <c r="M24" s="24">
        <v>3180</v>
      </c>
      <c r="N24" s="25">
        <v>4</v>
      </c>
    </row>
    <row r="25" spans="1:20" ht="15.75" customHeight="1" x14ac:dyDescent="0.3">
      <c r="H25" s="78" t="s">
        <v>469</v>
      </c>
      <c r="I25" s="34">
        <v>7</v>
      </c>
      <c r="J25" s="34">
        <v>1</v>
      </c>
      <c r="K25" s="34"/>
      <c r="L25" s="34">
        <v>6</v>
      </c>
      <c r="M25" s="34">
        <v>3605</v>
      </c>
      <c r="N25" s="35">
        <v>2</v>
      </c>
    </row>
    <row r="26" spans="1:20" ht="15.75" customHeight="1" x14ac:dyDescent="0.3">
      <c r="H26" s="86"/>
    </row>
    <row r="27" spans="1:20" ht="15.75" customHeight="1" x14ac:dyDescent="0.3">
      <c r="A27" s="87"/>
      <c r="B27" s="87"/>
      <c r="C27" s="87"/>
      <c r="D27" s="87"/>
      <c r="E27" s="87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477</v>
      </c>
      <c r="B30" s="69"/>
      <c r="C30" s="70">
        <v>427</v>
      </c>
      <c r="D30" s="69"/>
      <c r="E30" s="71" t="s">
        <v>15</v>
      </c>
      <c r="F30" s="72">
        <f>SUM(F31:F33)</f>
        <v>457</v>
      </c>
      <c r="G30" s="73" t="s">
        <v>280</v>
      </c>
      <c r="H30" s="49" t="s">
        <v>478</v>
      </c>
      <c r="I30" s="49"/>
      <c r="J30" s="101">
        <v>480</v>
      </c>
      <c r="K30" s="49"/>
      <c r="L30" s="49"/>
      <c r="M30" s="49">
        <v>480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74" t="s">
        <v>422</v>
      </c>
      <c r="B31" s="23">
        <v>37</v>
      </c>
      <c r="C31" s="23">
        <v>37</v>
      </c>
      <c r="D31" s="23">
        <v>36</v>
      </c>
      <c r="E31" s="23">
        <v>42</v>
      </c>
      <c r="F31" s="76">
        <f>SUM(B31:E31)</f>
        <v>152</v>
      </c>
      <c r="G31"/>
      <c r="H31" s="49"/>
      <c r="I31" s="49"/>
      <c r="J31" s="49"/>
      <c r="K31" s="49"/>
      <c r="L31" s="49"/>
      <c r="M31" s="49"/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77" t="s">
        <v>451</v>
      </c>
      <c r="B32" s="24">
        <v>25</v>
      </c>
      <c r="C32" s="24">
        <v>35</v>
      </c>
      <c r="D32" s="24">
        <v>39</v>
      </c>
      <c r="E32" s="24">
        <v>37</v>
      </c>
      <c r="F32" s="25">
        <f>SUM(B32:E32)</f>
        <v>136</v>
      </c>
      <c r="G32"/>
      <c r="H32" s="49"/>
      <c r="I32" s="49"/>
      <c r="J32" s="49"/>
      <c r="K32" s="49"/>
      <c r="L32" s="49"/>
      <c r="M32" s="49"/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78" t="s">
        <v>257</v>
      </c>
      <c r="B33" s="34">
        <v>38</v>
      </c>
      <c r="C33" s="34">
        <v>46</v>
      </c>
      <c r="D33" s="34">
        <v>42</v>
      </c>
      <c r="E33" s="34">
        <v>43</v>
      </c>
      <c r="F33" s="35">
        <f>SUM(B33:E33)</f>
        <v>169</v>
      </c>
      <c r="G33"/>
      <c r="H33" s="49"/>
      <c r="I33" s="49"/>
      <c r="J33" s="49"/>
      <c r="K33" s="49"/>
      <c r="L33" s="49"/>
      <c r="M33" s="49"/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479</v>
      </c>
      <c r="B35" s="69"/>
      <c r="C35" s="70">
        <v>495</v>
      </c>
      <c r="D35" s="69"/>
      <c r="E35" s="71" t="s">
        <v>15</v>
      </c>
      <c r="F35" s="72">
        <f>SUM(F36:F38)</f>
        <v>511</v>
      </c>
      <c r="G35" s="73" t="s">
        <v>280</v>
      </c>
      <c r="H35" s="49" t="s">
        <v>480</v>
      </c>
      <c r="I35" s="49"/>
      <c r="J35" s="101">
        <v>427</v>
      </c>
      <c r="K35" s="49"/>
      <c r="L35" s="49"/>
      <c r="M35" s="49">
        <v>427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74" t="s">
        <v>408</v>
      </c>
      <c r="B36" s="23">
        <v>48</v>
      </c>
      <c r="C36" s="23">
        <v>42</v>
      </c>
      <c r="D36" s="23">
        <v>40</v>
      </c>
      <c r="E36" s="23">
        <v>46</v>
      </c>
      <c r="F36" s="76">
        <f>SUM(B36:E36)</f>
        <v>176</v>
      </c>
      <c r="G36"/>
      <c r="H36" s="49"/>
      <c r="I36" s="49"/>
      <c r="J36" s="49"/>
      <c r="K36" s="49"/>
      <c r="L36" s="49"/>
      <c r="M36" s="49"/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77" t="s">
        <v>419</v>
      </c>
      <c r="B37" s="24">
        <v>37</v>
      </c>
      <c r="C37" s="24">
        <v>40</v>
      </c>
      <c r="D37" s="24">
        <v>43</v>
      </c>
      <c r="E37" s="24">
        <v>38</v>
      </c>
      <c r="F37" s="25">
        <f>SUM(B37:E37)</f>
        <v>158</v>
      </c>
      <c r="G37"/>
      <c r="H37" s="49"/>
      <c r="I37" s="49"/>
      <c r="J37" s="49"/>
      <c r="K37" s="49"/>
      <c r="L37" s="49"/>
      <c r="M37" s="49"/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78" t="s">
        <v>64</v>
      </c>
      <c r="B38" s="34">
        <v>45</v>
      </c>
      <c r="C38" s="34">
        <v>46</v>
      </c>
      <c r="D38" s="34">
        <v>43</v>
      </c>
      <c r="E38" s="34">
        <v>43</v>
      </c>
      <c r="F38" s="35">
        <f>SUM(B38:E38)</f>
        <v>177</v>
      </c>
      <c r="G38"/>
      <c r="H38" s="49"/>
      <c r="I38" s="49"/>
      <c r="J38" s="49"/>
      <c r="K38" s="49"/>
      <c r="L38" s="49"/>
      <c r="M38" s="49"/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481</v>
      </c>
      <c r="B40" s="69"/>
      <c r="C40" s="70">
        <v>474</v>
      </c>
      <c r="D40" s="69"/>
      <c r="E40" s="71" t="s">
        <v>15</v>
      </c>
      <c r="F40" s="72">
        <f>SUM(F41:F43)</f>
        <v>472</v>
      </c>
      <c r="G40" s="73" t="s">
        <v>280</v>
      </c>
      <c r="H40" t="s">
        <v>482</v>
      </c>
      <c r="I40"/>
      <c r="J40"/>
      <c r="K40"/>
      <c r="L40"/>
      <c r="M40">
        <v>474</v>
      </c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74" t="s">
        <v>415</v>
      </c>
      <c r="B41" s="23">
        <v>34</v>
      </c>
      <c r="C41" s="23">
        <v>36</v>
      </c>
      <c r="D41" s="23">
        <v>44</v>
      </c>
      <c r="E41" s="23">
        <v>39</v>
      </c>
      <c r="F41" s="76">
        <f>SUM(B41:E41)</f>
        <v>153</v>
      </c>
      <c r="G41"/>
      <c r="H41"/>
      <c r="I41"/>
      <c r="J41"/>
      <c r="K41"/>
      <c r="L41"/>
      <c r="M41"/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77" t="s">
        <v>413</v>
      </c>
      <c r="B42" s="24">
        <v>38</v>
      </c>
      <c r="C42" s="24">
        <v>43</v>
      </c>
      <c r="D42" s="24">
        <v>44</v>
      </c>
      <c r="E42" s="24">
        <v>42</v>
      </c>
      <c r="F42" s="25">
        <f>SUM(B42:E42)</f>
        <v>167</v>
      </c>
      <c r="G42"/>
      <c r="H42"/>
      <c r="I42"/>
      <c r="J42"/>
      <c r="K42"/>
      <c r="L42"/>
      <c r="M42"/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78" t="s">
        <v>432</v>
      </c>
      <c r="B43" s="34">
        <v>41</v>
      </c>
      <c r="C43" s="34">
        <v>40</v>
      </c>
      <c r="D43" s="34">
        <v>38</v>
      </c>
      <c r="E43" s="34">
        <v>33</v>
      </c>
      <c r="F43" s="35">
        <f>SUM(B43:E43)</f>
        <v>152</v>
      </c>
      <c r="G43"/>
      <c r="H43"/>
      <c r="I43"/>
      <c r="J43"/>
      <c r="K43"/>
      <c r="L43"/>
      <c r="M43"/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H45" s="81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483</v>
      </c>
      <c r="H46" s="93" t="s">
        <v>479</v>
      </c>
      <c r="I46" s="75">
        <v>7</v>
      </c>
      <c r="J46" s="75">
        <v>5</v>
      </c>
      <c r="K46" s="75"/>
      <c r="L46" s="75">
        <v>2</v>
      </c>
      <c r="M46" s="75">
        <v>3161</v>
      </c>
      <c r="N46" s="94">
        <v>10</v>
      </c>
      <c r="O46" s="49"/>
      <c r="P46" s="49"/>
    </row>
    <row r="47" spans="1:20" ht="15.75" customHeight="1" x14ac:dyDescent="0.3">
      <c r="B47" s="95" t="s">
        <v>484</v>
      </c>
      <c r="H47" s="96" t="s">
        <v>481</v>
      </c>
      <c r="I47" s="22">
        <v>7</v>
      </c>
      <c r="J47" s="22">
        <v>4</v>
      </c>
      <c r="K47" s="22"/>
      <c r="L47" s="22">
        <v>3</v>
      </c>
      <c r="M47" s="22">
        <v>3368</v>
      </c>
      <c r="N47" s="53">
        <v>8</v>
      </c>
      <c r="O47" s="49"/>
      <c r="P47" s="49"/>
    </row>
    <row r="48" spans="1:20" ht="15.75" customHeight="1" x14ac:dyDescent="0.3">
      <c r="B48" s="9" t="s">
        <v>293</v>
      </c>
      <c r="H48" s="96" t="s">
        <v>477</v>
      </c>
      <c r="I48" s="22">
        <v>7</v>
      </c>
      <c r="J48" s="22">
        <v>3</v>
      </c>
      <c r="K48" s="22">
        <v>1</v>
      </c>
      <c r="L48" s="22">
        <v>3</v>
      </c>
      <c r="M48" s="22">
        <v>3098</v>
      </c>
      <c r="N48" s="53">
        <v>7</v>
      </c>
      <c r="O48" s="49"/>
      <c r="P48" s="49"/>
    </row>
    <row r="49" spans="1:16" ht="15.75" customHeight="1" x14ac:dyDescent="0.3">
      <c r="H49" s="96" t="s">
        <v>478</v>
      </c>
      <c r="I49" s="22">
        <v>7</v>
      </c>
      <c r="J49" s="22">
        <v>3</v>
      </c>
      <c r="K49" s="22">
        <v>1</v>
      </c>
      <c r="L49" s="22">
        <v>3</v>
      </c>
      <c r="M49" s="22">
        <v>2880</v>
      </c>
      <c r="N49" s="53">
        <v>7</v>
      </c>
      <c r="O49" s="49"/>
      <c r="P49" s="49"/>
    </row>
    <row r="50" spans="1:16" ht="15.75" customHeight="1" x14ac:dyDescent="0.3">
      <c r="H50" s="97" t="s">
        <v>480</v>
      </c>
      <c r="I50" s="32">
        <v>7</v>
      </c>
      <c r="J50" s="32">
        <v>1</v>
      </c>
      <c r="K50" s="32">
        <v>1</v>
      </c>
      <c r="L50" s="32">
        <v>5</v>
      </c>
      <c r="M50" s="32">
        <v>2989</v>
      </c>
      <c r="N50" s="59">
        <v>3</v>
      </c>
      <c r="O50" s="49"/>
      <c r="P50" s="49"/>
    </row>
    <row r="51" spans="1:16" ht="15.75" customHeight="1" x14ac:dyDescent="0.3">
      <c r="H51" s="49"/>
      <c r="I51" s="49"/>
      <c r="J51" s="49"/>
      <c r="K51" s="49"/>
      <c r="L51" s="49"/>
      <c r="M51" s="49"/>
      <c r="N51" s="49"/>
      <c r="O51" s="49"/>
      <c r="P51" s="49"/>
    </row>
    <row r="52" spans="1:16" ht="15.75" customHeight="1" x14ac:dyDescent="0.3">
      <c r="A52" s="10" t="s">
        <v>458</v>
      </c>
      <c r="E52" s="39"/>
      <c r="G52" s="98" t="s">
        <v>170</v>
      </c>
    </row>
    <row r="53" spans="1:16" ht="15.75" customHeight="1" x14ac:dyDescent="0.3">
      <c r="A53" s="10" t="s">
        <v>171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32005B95-F664-408D-8CDA-F0C41310944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C544-4EBA-431A-A96B-4094CC6442D9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2"/>
      <c r="B1" s="2" t="s">
        <v>485</v>
      </c>
      <c r="C1" s="2"/>
      <c r="D1" s="3"/>
      <c r="E1" s="3"/>
      <c r="F1" s="3"/>
      <c r="G1" s="3"/>
      <c r="H1" s="3"/>
      <c r="I1" s="4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</row>
    <row r="3" spans="1:25" ht="15.75" customHeight="1" x14ac:dyDescent="0.3">
      <c r="A3" s="1"/>
      <c r="B3" s="8" t="s">
        <v>4</v>
      </c>
      <c r="C3" s="9" t="s">
        <v>486</v>
      </c>
      <c r="D3" s="9"/>
      <c r="E3" s="9" t="s">
        <v>487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182</v>
      </c>
      <c r="C5" s="16" t="s">
        <v>34</v>
      </c>
      <c r="D5" s="18">
        <v>195</v>
      </c>
      <c r="E5" s="18">
        <v>8</v>
      </c>
      <c r="F5" s="18">
        <v>1347</v>
      </c>
      <c r="G5" s="19">
        <v>55</v>
      </c>
      <c r="I5" s="10"/>
    </row>
    <row r="6" spans="1:25" ht="15.75" customHeight="1" x14ac:dyDescent="0.3">
      <c r="A6" s="20">
        <v>8</v>
      </c>
      <c r="B6" s="21" t="s">
        <v>488</v>
      </c>
      <c r="C6" s="21" t="s">
        <v>412</v>
      </c>
      <c r="D6" s="24">
        <v>192</v>
      </c>
      <c r="E6" s="23">
        <v>7</v>
      </c>
      <c r="F6" s="24">
        <v>1324</v>
      </c>
      <c r="G6" s="25">
        <v>47</v>
      </c>
      <c r="I6" s="10"/>
    </row>
    <row r="7" spans="1:25" ht="15.75" customHeight="1" x14ac:dyDescent="0.3">
      <c r="A7" s="20">
        <v>5</v>
      </c>
      <c r="B7" s="21" t="s">
        <v>489</v>
      </c>
      <c r="C7" s="21" t="s">
        <v>34</v>
      </c>
      <c r="D7" s="24">
        <v>189</v>
      </c>
      <c r="E7" s="23">
        <v>6</v>
      </c>
      <c r="F7" s="24">
        <v>1297</v>
      </c>
      <c r="G7" s="25">
        <v>41</v>
      </c>
      <c r="J7" s="109"/>
    </row>
    <row r="8" spans="1:25" ht="15.75" customHeight="1" x14ac:dyDescent="0.3">
      <c r="A8" s="20">
        <v>7</v>
      </c>
      <c r="B8" s="21" t="s">
        <v>328</v>
      </c>
      <c r="C8" s="21" t="s">
        <v>324</v>
      </c>
      <c r="D8" s="24">
        <v>181</v>
      </c>
      <c r="E8" s="23">
        <v>3</v>
      </c>
      <c r="F8" s="24">
        <v>1287</v>
      </c>
      <c r="G8" s="25">
        <v>31</v>
      </c>
    </row>
    <row r="9" spans="1:25" ht="15.75" customHeight="1" x14ac:dyDescent="0.3">
      <c r="A9" s="20">
        <v>1</v>
      </c>
      <c r="B9" s="21" t="s">
        <v>346</v>
      </c>
      <c r="C9" s="21" t="s">
        <v>34</v>
      </c>
      <c r="D9" s="24">
        <v>185</v>
      </c>
      <c r="E9" s="23">
        <v>5</v>
      </c>
      <c r="F9" s="27">
        <v>1279</v>
      </c>
      <c r="G9" s="28">
        <v>31</v>
      </c>
      <c r="I9" s="10"/>
    </row>
    <row r="10" spans="1:25" ht="15.75" customHeight="1" x14ac:dyDescent="0.3">
      <c r="A10" s="20">
        <v>6</v>
      </c>
      <c r="B10" s="21" t="s">
        <v>416</v>
      </c>
      <c r="C10" s="21" t="s">
        <v>34</v>
      </c>
      <c r="D10" s="24">
        <v>185</v>
      </c>
      <c r="E10" s="23">
        <v>5</v>
      </c>
      <c r="F10" s="24">
        <v>1251</v>
      </c>
      <c r="G10" s="25">
        <v>23</v>
      </c>
      <c r="I10" s="10"/>
    </row>
    <row r="11" spans="1:25" ht="15.75" customHeight="1" x14ac:dyDescent="0.3">
      <c r="A11" s="20">
        <v>2</v>
      </c>
      <c r="B11" s="21" t="s">
        <v>367</v>
      </c>
      <c r="C11" s="21" t="s">
        <v>324</v>
      </c>
      <c r="D11" s="24">
        <v>171</v>
      </c>
      <c r="E11" s="23">
        <v>2</v>
      </c>
      <c r="F11" s="24">
        <v>1228</v>
      </c>
      <c r="G11" s="25">
        <v>18</v>
      </c>
      <c r="I11" s="10"/>
    </row>
    <row r="12" spans="1:25" ht="15.75" customHeight="1" x14ac:dyDescent="0.3">
      <c r="A12" s="30">
        <v>3</v>
      </c>
      <c r="B12" s="31" t="s">
        <v>490</v>
      </c>
      <c r="C12" s="31" t="s">
        <v>38</v>
      </c>
      <c r="D12" s="34" t="s">
        <v>43</v>
      </c>
      <c r="E12" s="33">
        <v>0</v>
      </c>
      <c r="F12" s="34">
        <v>184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491</v>
      </c>
      <c r="D14" s="9"/>
      <c r="E14" s="9" t="s">
        <v>492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493</v>
      </c>
      <c r="C16" s="16" t="s">
        <v>34</v>
      </c>
      <c r="D16" s="18">
        <v>180</v>
      </c>
      <c r="E16" s="18">
        <v>6</v>
      </c>
      <c r="F16" s="18">
        <v>1266</v>
      </c>
      <c r="G16" s="19">
        <v>50</v>
      </c>
    </row>
    <row r="17" spans="1:7" ht="15.75" customHeight="1" x14ac:dyDescent="0.3">
      <c r="A17" s="20">
        <v>3</v>
      </c>
      <c r="B17" s="21" t="s">
        <v>494</v>
      </c>
      <c r="C17" s="21" t="s">
        <v>324</v>
      </c>
      <c r="D17" s="24">
        <v>188</v>
      </c>
      <c r="E17" s="23">
        <v>8</v>
      </c>
      <c r="F17" s="24">
        <v>1256</v>
      </c>
      <c r="G17" s="25">
        <v>46</v>
      </c>
    </row>
    <row r="18" spans="1:7" ht="15.75" customHeight="1" x14ac:dyDescent="0.3">
      <c r="A18" s="20">
        <v>4</v>
      </c>
      <c r="B18" s="21" t="s">
        <v>495</v>
      </c>
      <c r="C18" s="21" t="s">
        <v>95</v>
      </c>
      <c r="D18" s="24">
        <v>166</v>
      </c>
      <c r="E18" s="23">
        <v>3</v>
      </c>
      <c r="F18" s="24">
        <v>1220</v>
      </c>
      <c r="G18" s="25">
        <v>38</v>
      </c>
    </row>
    <row r="19" spans="1:7" ht="15.75" customHeight="1" x14ac:dyDescent="0.3">
      <c r="A19" s="20">
        <v>1</v>
      </c>
      <c r="B19" s="21" t="s">
        <v>329</v>
      </c>
      <c r="C19" s="21" t="s">
        <v>330</v>
      </c>
      <c r="D19" s="24">
        <v>171</v>
      </c>
      <c r="E19" s="23">
        <v>5</v>
      </c>
      <c r="F19" s="27">
        <v>1198</v>
      </c>
      <c r="G19" s="28">
        <v>34</v>
      </c>
    </row>
    <row r="20" spans="1:7" ht="15.75" customHeight="1" x14ac:dyDescent="0.3">
      <c r="A20" s="20">
        <v>5</v>
      </c>
      <c r="B20" s="21" t="s">
        <v>496</v>
      </c>
      <c r="C20" s="21" t="s">
        <v>34</v>
      </c>
      <c r="D20" s="24">
        <v>182</v>
      </c>
      <c r="E20" s="23">
        <v>7</v>
      </c>
      <c r="F20" s="24">
        <v>1200</v>
      </c>
      <c r="G20" s="25">
        <v>33</v>
      </c>
    </row>
    <row r="21" spans="1:7" ht="15.75" customHeight="1" x14ac:dyDescent="0.3">
      <c r="A21" s="20">
        <v>7</v>
      </c>
      <c r="B21" s="21" t="s">
        <v>369</v>
      </c>
      <c r="C21" s="21" t="s">
        <v>324</v>
      </c>
      <c r="D21" s="24">
        <v>168</v>
      </c>
      <c r="E21" s="23">
        <v>4</v>
      </c>
      <c r="F21" s="24">
        <v>980</v>
      </c>
      <c r="G21" s="25">
        <v>21</v>
      </c>
    </row>
    <row r="22" spans="1:7" ht="15.75" customHeight="1" x14ac:dyDescent="0.3">
      <c r="A22" s="20">
        <v>2</v>
      </c>
      <c r="B22" s="21" t="s">
        <v>497</v>
      </c>
      <c r="C22" s="21" t="s">
        <v>34</v>
      </c>
      <c r="D22" s="24">
        <v>163</v>
      </c>
      <c r="E22" s="23">
        <v>1</v>
      </c>
      <c r="F22" s="24">
        <v>1136</v>
      </c>
      <c r="G22" s="25">
        <v>20</v>
      </c>
    </row>
    <row r="23" spans="1:7" ht="15.75" customHeight="1" x14ac:dyDescent="0.3">
      <c r="A23" s="30">
        <v>8</v>
      </c>
      <c r="B23" s="31" t="s">
        <v>334</v>
      </c>
      <c r="C23" s="31" t="s">
        <v>324</v>
      </c>
      <c r="D23" s="34">
        <v>165</v>
      </c>
      <c r="E23" s="33">
        <v>2</v>
      </c>
      <c r="F23" s="34">
        <v>1012</v>
      </c>
      <c r="G23" s="35">
        <v>10</v>
      </c>
    </row>
    <row r="24" spans="1:7" ht="15.75" customHeight="1" x14ac:dyDescent="0.3"/>
    <row r="25" spans="1:7" ht="15.75" customHeight="1" x14ac:dyDescent="0.3">
      <c r="A25" s="1"/>
      <c r="B25" s="8" t="s">
        <v>48</v>
      </c>
      <c r="C25" s="9" t="s">
        <v>498</v>
      </c>
      <c r="D25" s="9"/>
      <c r="E25" s="9" t="s">
        <v>499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368</v>
      </c>
      <c r="C27" s="16" t="s">
        <v>34</v>
      </c>
      <c r="D27" s="18">
        <v>182</v>
      </c>
      <c r="E27" s="18">
        <v>7</v>
      </c>
      <c r="F27" s="18">
        <v>1250</v>
      </c>
      <c r="G27" s="19">
        <v>45</v>
      </c>
    </row>
    <row r="28" spans="1:7" ht="15.75" customHeight="1" x14ac:dyDescent="0.3">
      <c r="A28" s="20">
        <v>4</v>
      </c>
      <c r="B28" s="21" t="s">
        <v>500</v>
      </c>
      <c r="C28" s="21" t="s">
        <v>133</v>
      </c>
      <c r="D28" s="24">
        <v>168</v>
      </c>
      <c r="E28" s="23">
        <v>5</v>
      </c>
      <c r="F28" s="24">
        <v>1225</v>
      </c>
      <c r="G28" s="25">
        <v>43</v>
      </c>
    </row>
    <row r="29" spans="1:7" ht="15.75" customHeight="1" x14ac:dyDescent="0.3">
      <c r="A29" s="20">
        <v>1</v>
      </c>
      <c r="B29" s="21" t="s">
        <v>359</v>
      </c>
      <c r="C29" s="21" t="s">
        <v>38</v>
      </c>
      <c r="D29" s="24">
        <v>175</v>
      </c>
      <c r="E29" s="23">
        <v>6</v>
      </c>
      <c r="F29" s="27">
        <v>1180</v>
      </c>
      <c r="G29" s="28">
        <v>33</v>
      </c>
    </row>
    <row r="30" spans="1:7" ht="15.75" customHeight="1" x14ac:dyDescent="0.3">
      <c r="A30" s="20">
        <v>2</v>
      </c>
      <c r="B30" s="21" t="s">
        <v>501</v>
      </c>
      <c r="C30" s="21" t="s">
        <v>34</v>
      </c>
      <c r="D30" s="24">
        <v>166</v>
      </c>
      <c r="E30" s="23">
        <v>4</v>
      </c>
      <c r="F30" s="24">
        <v>1153</v>
      </c>
      <c r="G30" s="25">
        <v>30</v>
      </c>
    </row>
    <row r="31" spans="1:7" ht="15.75" customHeight="1" x14ac:dyDescent="0.3">
      <c r="A31" s="20">
        <v>6</v>
      </c>
      <c r="B31" s="21" t="s">
        <v>350</v>
      </c>
      <c r="C31" s="21" t="s">
        <v>324</v>
      </c>
      <c r="D31" s="24" t="s">
        <v>43</v>
      </c>
      <c r="E31" s="23">
        <v>0</v>
      </c>
      <c r="F31" s="24">
        <v>653</v>
      </c>
      <c r="G31" s="25">
        <v>16</v>
      </c>
    </row>
    <row r="32" spans="1:7" ht="15.75" customHeight="1" x14ac:dyDescent="0.3">
      <c r="A32" s="20">
        <v>5</v>
      </c>
      <c r="B32" s="21" t="s">
        <v>137</v>
      </c>
      <c r="C32" s="21" t="s">
        <v>136</v>
      </c>
      <c r="D32" s="24">
        <v>92</v>
      </c>
      <c r="E32" s="23">
        <v>2</v>
      </c>
      <c r="F32" s="24">
        <v>871</v>
      </c>
      <c r="G32" s="25">
        <v>14</v>
      </c>
    </row>
    <row r="33" spans="1:7" ht="15.75" customHeight="1" x14ac:dyDescent="0.3">
      <c r="A33" s="30">
        <v>3</v>
      </c>
      <c r="B33" s="31" t="s">
        <v>502</v>
      </c>
      <c r="C33" s="31" t="s">
        <v>65</v>
      </c>
      <c r="D33" s="34">
        <v>124</v>
      </c>
      <c r="E33" s="33">
        <v>3</v>
      </c>
      <c r="F33" s="34">
        <v>800</v>
      </c>
      <c r="G33" s="35">
        <v>13</v>
      </c>
    </row>
    <row r="34" spans="1:7" ht="15.75" customHeight="1" x14ac:dyDescent="0.3"/>
    <row r="35" spans="1:7" ht="15.75" customHeight="1" x14ac:dyDescent="0.3">
      <c r="B35" s="10" t="s">
        <v>458</v>
      </c>
      <c r="F35" s="46" t="s">
        <v>170</v>
      </c>
    </row>
    <row r="36" spans="1:7" ht="15.75" customHeight="1" x14ac:dyDescent="0.3">
      <c r="B36" s="10" t="s">
        <v>171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45923287-DBCA-4B6D-AEB5-C1B7D6A2495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A0E1-8B07-4FE7-B891-BBE8EDEBEA6F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102"/>
      <c r="B1" s="2" t="s">
        <v>485</v>
      </c>
      <c r="C1" s="2"/>
      <c r="D1" s="3"/>
      <c r="E1" s="3"/>
      <c r="F1" s="3" t="s">
        <v>267</v>
      </c>
      <c r="G1" s="3"/>
      <c r="H1" s="3"/>
      <c r="I1" s="106" t="s">
        <v>382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503</v>
      </c>
      <c r="D3" s="9"/>
      <c r="E3" s="9" t="s">
        <v>504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4</v>
      </c>
      <c r="B5" s="50" t="s">
        <v>182</v>
      </c>
      <c r="C5" s="50" t="s">
        <v>34</v>
      </c>
      <c r="D5" s="17">
        <v>195</v>
      </c>
      <c r="E5" s="18">
        <v>8</v>
      </c>
      <c r="F5" s="17">
        <v>1347</v>
      </c>
      <c r="G5" s="51">
        <v>55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7</v>
      </c>
      <c r="B6" s="52" t="s">
        <v>488</v>
      </c>
      <c r="C6" s="52" t="s">
        <v>412</v>
      </c>
      <c r="D6" s="22">
        <v>192</v>
      </c>
      <c r="E6" s="24">
        <v>7</v>
      </c>
      <c r="F6" s="22">
        <v>1324</v>
      </c>
      <c r="G6" s="53">
        <v>46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5</v>
      </c>
      <c r="B7" s="52" t="s">
        <v>489</v>
      </c>
      <c r="C7" s="52" t="s">
        <v>34</v>
      </c>
      <c r="D7" s="22">
        <v>189</v>
      </c>
      <c r="E7" s="24">
        <v>6</v>
      </c>
      <c r="F7" s="22">
        <v>1297</v>
      </c>
      <c r="G7" s="53">
        <v>42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1</v>
      </c>
      <c r="B8" s="21" t="s">
        <v>346</v>
      </c>
      <c r="C8" s="21" t="s">
        <v>34</v>
      </c>
      <c r="D8" s="24">
        <v>185</v>
      </c>
      <c r="E8" s="24">
        <v>5</v>
      </c>
      <c r="F8" s="27">
        <v>1279</v>
      </c>
      <c r="G8" s="28">
        <v>32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6</v>
      </c>
      <c r="B9" s="52" t="s">
        <v>328</v>
      </c>
      <c r="C9" s="52" t="s">
        <v>324</v>
      </c>
      <c r="D9" s="22">
        <v>181</v>
      </c>
      <c r="E9" s="24">
        <v>2</v>
      </c>
      <c r="F9" s="22">
        <v>1287</v>
      </c>
      <c r="G9" s="53">
        <v>31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8</v>
      </c>
      <c r="B10" s="52" t="s">
        <v>368</v>
      </c>
      <c r="C10" s="52" t="s">
        <v>34</v>
      </c>
      <c r="D10" s="22">
        <v>182</v>
      </c>
      <c r="E10" s="24">
        <v>4</v>
      </c>
      <c r="F10" s="22">
        <v>1250</v>
      </c>
      <c r="G10" s="53">
        <v>24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2</v>
      </c>
      <c r="B11" s="52" t="s">
        <v>495</v>
      </c>
      <c r="C11" s="52" t="s">
        <v>95</v>
      </c>
      <c r="D11" s="22">
        <v>166</v>
      </c>
      <c r="E11" s="24">
        <v>1</v>
      </c>
      <c r="F11" s="22">
        <v>1220</v>
      </c>
      <c r="G11" s="53">
        <v>17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30">
        <v>3</v>
      </c>
      <c r="B12" s="58" t="s">
        <v>496</v>
      </c>
      <c r="C12" s="58" t="s">
        <v>34</v>
      </c>
      <c r="D12" s="32">
        <v>182</v>
      </c>
      <c r="E12" s="34">
        <v>4</v>
      </c>
      <c r="F12" s="32">
        <v>1200</v>
      </c>
      <c r="G12" s="59">
        <v>12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10" t="s">
        <v>266</v>
      </c>
      <c r="F14" s="46" t="s">
        <v>170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10" t="s">
        <v>171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116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49FB2F9-0E68-4D46-808D-762AE649243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C89E-FFD2-496D-A7AC-2D9705465D87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102"/>
      <c r="B1" s="2" t="s">
        <v>505</v>
      </c>
      <c r="C1" s="2"/>
      <c r="D1" s="3"/>
      <c r="E1" s="3"/>
      <c r="F1" s="3"/>
      <c r="G1" s="3"/>
      <c r="H1" s="3"/>
      <c r="I1" s="4" t="s">
        <v>506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507</v>
      </c>
      <c r="D3" s="9"/>
      <c r="E3" s="9" t="s">
        <v>508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509</v>
      </c>
      <c r="C5" s="16" t="s">
        <v>162</v>
      </c>
      <c r="D5" s="18">
        <v>92</v>
      </c>
      <c r="E5" s="18">
        <v>94</v>
      </c>
      <c r="F5" s="18">
        <f t="shared" ref="F5:F12" si="0">SUM(D5:E5)</f>
        <v>186</v>
      </c>
      <c r="G5" s="18">
        <v>8</v>
      </c>
      <c r="H5" s="18">
        <v>1133</v>
      </c>
      <c r="I5" s="19">
        <v>48</v>
      </c>
      <c r="K5" s="10"/>
      <c r="V5" s="39"/>
      <c r="W5" s="39"/>
    </row>
    <row r="6" spans="1:25" ht="15.75" customHeight="1" x14ac:dyDescent="0.3">
      <c r="A6" s="20">
        <v>2</v>
      </c>
      <c r="B6" s="26" t="s">
        <v>510</v>
      </c>
      <c r="C6" s="26" t="s">
        <v>80</v>
      </c>
      <c r="D6" s="24">
        <v>92</v>
      </c>
      <c r="E6" s="24">
        <v>88</v>
      </c>
      <c r="F6" s="24">
        <f t="shared" si="0"/>
        <v>180</v>
      </c>
      <c r="G6" s="23">
        <v>7</v>
      </c>
      <c r="H6" s="24">
        <v>1248</v>
      </c>
      <c r="I6" s="25">
        <v>42</v>
      </c>
      <c r="K6" s="10"/>
    </row>
    <row r="7" spans="1:25" ht="15.75" customHeight="1" x14ac:dyDescent="0.3">
      <c r="A7" s="20">
        <v>5</v>
      </c>
      <c r="B7" s="21" t="s">
        <v>64</v>
      </c>
      <c r="C7" s="21" t="s">
        <v>65</v>
      </c>
      <c r="D7" s="24">
        <v>79</v>
      </c>
      <c r="E7" s="24">
        <v>77</v>
      </c>
      <c r="F7" s="24">
        <f t="shared" si="0"/>
        <v>156</v>
      </c>
      <c r="G7" s="23">
        <v>3</v>
      </c>
      <c r="H7" s="24">
        <v>1196</v>
      </c>
      <c r="I7" s="25">
        <v>38</v>
      </c>
      <c r="J7" s="109"/>
      <c r="K7" s="10"/>
    </row>
    <row r="8" spans="1:25" ht="15.75" customHeight="1" x14ac:dyDescent="0.3">
      <c r="A8" s="20">
        <v>1</v>
      </c>
      <c r="B8" s="26" t="s">
        <v>68</v>
      </c>
      <c r="C8" s="26" t="s">
        <v>34</v>
      </c>
      <c r="D8" s="24">
        <v>87</v>
      </c>
      <c r="E8" s="24">
        <v>89</v>
      </c>
      <c r="F8" s="24">
        <f t="shared" si="0"/>
        <v>176</v>
      </c>
      <c r="G8" s="23">
        <v>6</v>
      </c>
      <c r="H8" s="27">
        <v>1209</v>
      </c>
      <c r="I8" s="28">
        <v>36</v>
      </c>
      <c r="K8" s="10"/>
    </row>
    <row r="9" spans="1:25" ht="15.75" customHeight="1" x14ac:dyDescent="0.3">
      <c r="A9" s="20">
        <v>7</v>
      </c>
      <c r="B9" s="21" t="s">
        <v>99</v>
      </c>
      <c r="C9" s="21" t="s">
        <v>34</v>
      </c>
      <c r="D9" s="24">
        <v>90</v>
      </c>
      <c r="E9" s="24">
        <v>85</v>
      </c>
      <c r="F9" s="24">
        <f t="shared" si="0"/>
        <v>175</v>
      </c>
      <c r="G9" s="23">
        <v>5</v>
      </c>
      <c r="H9" s="24">
        <v>1199</v>
      </c>
      <c r="I9" s="25">
        <v>32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0">
        <v>6</v>
      </c>
      <c r="B10" s="21" t="s">
        <v>436</v>
      </c>
      <c r="C10" s="21" t="s">
        <v>326</v>
      </c>
      <c r="D10" s="24">
        <v>83</v>
      </c>
      <c r="E10" s="24">
        <v>85</v>
      </c>
      <c r="F10" s="24">
        <f t="shared" si="0"/>
        <v>168</v>
      </c>
      <c r="G10" s="23">
        <v>4</v>
      </c>
      <c r="H10" s="24">
        <v>1184</v>
      </c>
      <c r="I10" s="25">
        <v>29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5.75" customHeight="1" x14ac:dyDescent="0.3">
      <c r="A11" s="20">
        <v>8</v>
      </c>
      <c r="B11" s="21" t="s">
        <v>90</v>
      </c>
      <c r="C11" s="21" t="s">
        <v>34</v>
      </c>
      <c r="D11" s="24">
        <v>75</v>
      </c>
      <c r="E11" s="24">
        <v>75</v>
      </c>
      <c r="F11" s="24">
        <f t="shared" si="0"/>
        <v>150</v>
      </c>
      <c r="G11" s="23">
        <v>2</v>
      </c>
      <c r="H11" s="24">
        <v>1110</v>
      </c>
      <c r="I11" s="25">
        <v>21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X11" s="39"/>
      <c r="Y11" s="39"/>
    </row>
    <row r="12" spans="1:25" ht="15.75" customHeight="1" x14ac:dyDescent="0.3">
      <c r="A12" s="30">
        <v>3</v>
      </c>
      <c r="B12" s="31" t="s">
        <v>45</v>
      </c>
      <c r="C12" s="31" t="s">
        <v>42</v>
      </c>
      <c r="D12" s="34" t="s">
        <v>43</v>
      </c>
      <c r="E12" s="34"/>
      <c r="F12" s="34">
        <f t="shared" si="0"/>
        <v>0</v>
      </c>
      <c r="G12" s="33">
        <v>0</v>
      </c>
      <c r="H12" s="34">
        <v>0</v>
      </c>
      <c r="I12" s="35">
        <v>0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15.75" customHeight="1" x14ac:dyDescent="0.3"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.75" customHeight="1" x14ac:dyDescent="0.3">
      <c r="A14" s="1"/>
      <c r="B14" s="8" t="s">
        <v>7</v>
      </c>
      <c r="C14" s="9" t="s">
        <v>511</v>
      </c>
      <c r="D14" s="9"/>
      <c r="E14" s="9" t="s">
        <v>114</v>
      </c>
      <c r="F14" s="8"/>
      <c r="G14" s="8"/>
      <c r="H14" s="8"/>
      <c r="I14" s="8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1">
        <v>2</v>
      </c>
      <c r="B15" s="12" t="s">
        <v>10</v>
      </c>
      <c r="C15" s="103" t="s">
        <v>11</v>
      </c>
      <c r="D15" s="69"/>
      <c r="E15" s="118"/>
      <c r="F15" s="13" t="s">
        <v>12</v>
      </c>
      <c r="G15" s="13" t="s">
        <v>13</v>
      </c>
      <c r="H15" s="13" t="s">
        <v>14</v>
      </c>
      <c r="I15" s="14" t="s">
        <v>15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5">
        <v>8</v>
      </c>
      <c r="B16" s="16" t="s">
        <v>93</v>
      </c>
      <c r="C16" s="16" t="s">
        <v>65</v>
      </c>
      <c r="D16" s="18">
        <v>85</v>
      </c>
      <c r="E16" s="18">
        <v>84</v>
      </c>
      <c r="F16" s="18">
        <f t="shared" ref="F16:F23" si="1">SUM(D16:E16)</f>
        <v>169</v>
      </c>
      <c r="G16" s="18">
        <v>5</v>
      </c>
      <c r="H16" s="18">
        <v>1183</v>
      </c>
      <c r="I16" s="19">
        <v>46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X16" s="39"/>
      <c r="Y16" s="39"/>
    </row>
    <row r="17" spans="1:25" ht="15.75" customHeight="1" x14ac:dyDescent="0.3">
      <c r="A17" s="20">
        <v>2</v>
      </c>
      <c r="B17" s="21" t="s">
        <v>87</v>
      </c>
      <c r="C17" s="21" t="s">
        <v>88</v>
      </c>
      <c r="D17" s="24">
        <v>91</v>
      </c>
      <c r="E17" s="24">
        <v>91</v>
      </c>
      <c r="F17" s="24">
        <f t="shared" si="1"/>
        <v>182</v>
      </c>
      <c r="G17" s="23">
        <v>8</v>
      </c>
      <c r="H17" s="24">
        <v>1173</v>
      </c>
      <c r="I17" s="25">
        <v>45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x14ac:dyDescent="0.3">
      <c r="A18" s="20">
        <v>3</v>
      </c>
      <c r="B18" s="21" t="s">
        <v>59</v>
      </c>
      <c r="C18" s="21" t="s">
        <v>34</v>
      </c>
      <c r="D18" s="24">
        <v>84</v>
      </c>
      <c r="E18" s="24">
        <v>92</v>
      </c>
      <c r="F18" s="24">
        <f t="shared" si="1"/>
        <v>176</v>
      </c>
      <c r="G18" s="23">
        <v>6</v>
      </c>
      <c r="H18" s="24">
        <v>1177</v>
      </c>
      <c r="I18" s="25">
        <v>42</v>
      </c>
    </row>
    <row r="19" spans="1:25" ht="15.75" customHeight="1" x14ac:dyDescent="0.3">
      <c r="A19" s="20">
        <v>4</v>
      </c>
      <c r="B19" s="21" t="s">
        <v>122</v>
      </c>
      <c r="C19" s="21" t="s">
        <v>65</v>
      </c>
      <c r="D19" s="24">
        <v>93</v>
      </c>
      <c r="E19" s="24">
        <v>87</v>
      </c>
      <c r="F19" s="24">
        <f t="shared" si="1"/>
        <v>180</v>
      </c>
      <c r="G19" s="23">
        <v>7</v>
      </c>
      <c r="H19" s="24">
        <v>1165</v>
      </c>
      <c r="I19" s="25">
        <v>39</v>
      </c>
    </row>
    <row r="20" spans="1:25" ht="15.75" customHeight="1" x14ac:dyDescent="0.3">
      <c r="A20" s="20">
        <v>6</v>
      </c>
      <c r="B20" s="21" t="s">
        <v>69</v>
      </c>
      <c r="C20" s="21" t="s">
        <v>61</v>
      </c>
      <c r="D20" s="24">
        <v>84</v>
      </c>
      <c r="E20" s="24">
        <v>78</v>
      </c>
      <c r="F20" s="24">
        <f t="shared" si="1"/>
        <v>162</v>
      </c>
      <c r="G20" s="23">
        <v>4</v>
      </c>
      <c r="H20" s="24">
        <v>1152</v>
      </c>
      <c r="I20" s="25">
        <v>34</v>
      </c>
    </row>
    <row r="21" spans="1:25" ht="15.75" customHeight="1" x14ac:dyDescent="0.3">
      <c r="A21" s="20">
        <v>5</v>
      </c>
      <c r="B21" s="21" t="s">
        <v>79</v>
      </c>
      <c r="C21" s="21" t="s">
        <v>80</v>
      </c>
      <c r="D21" s="24">
        <v>90</v>
      </c>
      <c r="E21" s="24">
        <v>70</v>
      </c>
      <c r="F21" s="24">
        <f t="shared" si="1"/>
        <v>160</v>
      </c>
      <c r="G21" s="23">
        <v>3</v>
      </c>
      <c r="H21" s="24">
        <v>1112</v>
      </c>
      <c r="I21" s="25">
        <v>28</v>
      </c>
      <c r="V21" s="39"/>
      <c r="W21" s="39"/>
    </row>
    <row r="22" spans="1:25" ht="15.75" customHeight="1" x14ac:dyDescent="0.3">
      <c r="A22" s="20">
        <v>1</v>
      </c>
      <c r="B22" s="26" t="s">
        <v>41</v>
      </c>
      <c r="C22" s="26" t="s">
        <v>42</v>
      </c>
      <c r="D22" s="24" t="s">
        <v>43</v>
      </c>
      <c r="E22" s="24"/>
      <c r="F22" s="24">
        <f t="shared" si="1"/>
        <v>0</v>
      </c>
      <c r="G22" s="23">
        <v>0</v>
      </c>
      <c r="H22" s="27">
        <v>458</v>
      </c>
      <c r="I22" s="28">
        <v>8</v>
      </c>
    </row>
    <row r="23" spans="1:25" ht="15.75" customHeight="1" x14ac:dyDescent="0.3">
      <c r="A23" s="30">
        <v>7</v>
      </c>
      <c r="B23" s="31" t="s">
        <v>512</v>
      </c>
      <c r="C23" s="31" t="s">
        <v>34</v>
      </c>
      <c r="D23" s="34" t="s">
        <v>43</v>
      </c>
      <c r="E23" s="34"/>
      <c r="F23" s="34">
        <f t="shared" si="1"/>
        <v>0</v>
      </c>
      <c r="G23" s="33">
        <v>0</v>
      </c>
      <c r="H23" s="34">
        <v>386</v>
      </c>
      <c r="I23" s="35">
        <v>4</v>
      </c>
    </row>
    <row r="24" spans="1:25" ht="15.75" customHeight="1" x14ac:dyDescent="0.3"/>
    <row r="25" spans="1:25" ht="15.75" customHeight="1" x14ac:dyDescent="0.3">
      <c r="A25" s="1"/>
      <c r="B25" s="8" t="s">
        <v>48</v>
      </c>
      <c r="C25" s="9" t="s">
        <v>513</v>
      </c>
      <c r="D25" s="9"/>
      <c r="E25" s="9" t="s">
        <v>514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103" t="s">
        <v>11</v>
      </c>
      <c r="D26" s="69"/>
      <c r="E26" s="118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4</v>
      </c>
      <c r="B27" s="16" t="s">
        <v>120</v>
      </c>
      <c r="C27" s="16" t="s">
        <v>80</v>
      </c>
      <c r="D27" s="18">
        <v>82</v>
      </c>
      <c r="E27" s="18">
        <v>83</v>
      </c>
      <c r="F27" s="18">
        <f t="shared" ref="F27:F34" si="2">SUM(D27:E27)</f>
        <v>165</v>
      </c>
      <c r="G27" s="18">
        <v>7</v>
      </c>
      <c r="H27" s="18">
        <v>1176</v>
      </c>
      <c r="I27" s="19">
        <v>47</v>
      </c>
    </row>
    <row r="28" spans="1:25" ht="15.75" customHeight="1" x14ac:dyDescent="0.3">
      <c r="A28" s="20">
        <v>7</v>
      </c>
      <c r="B28" s="21" t="s">
        <v>325</v>
      </c>
      <c r="C28" s="21" t="s">
        <v>326</v>
      </c>
      <c r="D28" s="24">
        <v>79</v>
      </c>
      <c r="E28" s="24">
        <v>94</v>
      </c>
      <c r="F28" s="24">
        <f t="shared" si="2"/>
        <v>173</v>
      </c>
      <c r="G28" s="23">
        <v>8</v>
      </c>
      <c r="H28" s="24">
        <v>1166</v>
      </c>
      <c r="I28" s="25">
        <v>46</v>
      </c>
    </row>
    <row r="29" spans="1:25" ht="15.75" customHeight="1" x14ac:dyDescent="0.3">
      <c r="A29" s="20">
        <v>1</v>
      </c>
      <c r="B29" s="26" t="s">
        <v>96</v>
      </c>
      <c r="C29" s="26" t="s">
        <v>97</v>
      </c>
      <c r="D29" s="24">
        <v>80</v>
      </c>
      <c r="E29" s="24">
        <v>74</v>
      </c>
      <c r="F29" s="24">
        <f t="shared" si="2"/>
        <v>154</v>
      </c>
      <c r="G29" s="23">
        <v>5</v>
      </c>
      <c r="H29" s="27">
        <v>1131</v>
      </c>
      <c r="I29" s="28">
        <v>41</v>
      </c>
    </row>
    <row r="30" spans="1:25" ht="15.75" customHeight="1" x14ac:dyDescent="0.3">
      <c r="A30" s="20">
        <v>8</v>
      </c>
      <c r="B30" s="21" t="s">
        <v>126</v>
      </c>
      <c r="C30" s="21" t="s">
        <v>61</v>
      </c>
      <c r="D30" s="24">
        <v>73</v>
      </c>
      <c r="E30" s="24">
        <v>75</v>
      </c>
      <c r="F30" s="24">
        <f t="shared" si="2"/>
        <v>148</v>
      </c>
      <c r="G30" s="23">
        <v>4</v>
      </c>
      <c r="H30" s="24">
        <v>1091</v>
      </c>
      <c r="I30" s="25">
        <v>33</v>
      </c>
    </row>
    <row r="31" spans="1:25" ht="15.75" customHeight="1" x14ac:dyDescent="0.3">
      <c r="A31" s="20">
        <v>2</v>
      </c>
      <c r="B31" s="21" t="s">
        <v>151</v>
      </c>
      <c r="C31" s="21" t="s">
        <v>80</v>
      </c>
      <c r="D31" s="24">
        <v>84</v>
      </c>
      <c r="E31" s="24">
        <v>73</v>
      </c>
      <c r="F31" s="24">
        <f t="shared" si="2"/>
        <v>157</v>
      </c>
      <c r="G31" s="23">
        <v>6</v>
      </c>
      <c r="H31" s="24">
        <v>1053</v>
      </c>
      <c r="I31" s="25">
        <v>28</v>
      </c>
    </row>
    <row r="32" spans="1:25" ht="15.75" customHeight="1" x14ac:dyDescent="0.3">
      <c r="A32" s="20">
        <v>3</v>
      </c>
      <c r="B32" s="21" t="s">
        <v>191</v>
      </c>
      <c r="C32" s="21" t="s">
        <v>248</v>
      </c>
      <c r="D32" s="24">
        <v>76</v>
      </c>
      <c r="E32" s="24">
        <v>70</v>
      </c>
      <c r="F32" s="24">
        <f t="shared" si="2"/>
        <v>146</v>
      </c>
      <c r="G32" s="23">
        <v>2</v>
      </c>
      <c r="H32" s="24">
        <v>1015</v>
      </c>
      <c r="I32" s="25">
        <v>26</v>
      </c>
    </row>
    <row r="33" spans="1:9" ht="15.75" customHeight="1" x14ac:dyDescent="0.3">
      <c r="A33" s="20">
        <v>6</v>
      </c>
      <c r="B33" s="21" t="s">
        <v>515</v>
      </c>
      <c r="C33" s="21" t="s">
        <v>326</v>
      </c>
      <c r="D33" s="119">
        <v>68</v>
      </c>
      <c r="E33" s="24">
        <v>80</v>
      </c>
      <c r="F33" s="24">
        <f t="shared" si="2"/>
        <v>148</v>
      </c>
      <c r="G33" s="23">
        <v>4</v>
      </c>
      <c r="H33" s="24">
        <v>1047</v>
      </c>
      <c r="I33" s="25">
        <v>25</v>
      </c>
    </row>
    <row r="34" spans="1:9" ht="15.75" customHeight="1" x14ac:dyDescent="0.3">
      <c r="A34" s="30">
        <v>5</v>
      </c>
      <c r="B34" s="31" t="s">
        <v>516</v>
      </c>
      <c r="C34" s="31" t="s">
        <v>140</v>
      </c>
      <c r="D34" s="34">
        <v>35</v>
      </c>
      <c r="E34" s="34">
        <v>54</v>
      </c>
      <c r="F34" s="34">
        <f t="shared" si="2"/>
        <v>89</v>
      </c>
      <c r="G34" s="33">
        <v>1</v>
      </c>
      <c r="H34" s="34">
        <v>733</v>
      </c>
      <c r="I34" s="35">
        <v>9</v>
      </c>
    </row>
    <row r="35" spans="1:9" ht="15.75" customHeight="1" x14ac:dyDescent="0.3"/>
    <row r="36" spans="1:9" ht="15.75" customHeight="1" x14ac:dyDescent="0.3">
      <c r="A36" s="1"/>
      <c r="B36" s="8" t="s">
        <v>51</v>
      </c>
      <c r="C36" s="9" t="s">
        <v>517</v>
      </c>
      <c r="D36" s="9"/>
      <c r="E36" s="9" t="s">
        <v>518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103" t="s">
        <v>11</v>
      </c>
      <c r="D37" s="69"/>
      <c r="E37" s="118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519</v>
      </c>
      <c r="C38" s="16" t="s">
        <v>133</v>
      </c>
      <c r="D38" s="18">
        <v>79</v>
      </c>
      <c r="E38" s="18">
        <v>86</v>
      </c>
      <c r="F38" s="18">
        <f t="shared" ref="F38:F45" si="3">SUM(D38:E38)</f>
        <v>165</v>
      </c>
      <c r="G38" s="18">
        <v>8</v>
      </c>
      <c r="H38" s="18">
        <v>1157</v>
      </c>
      <c r="I38" s="19">
        <v>50</v>
      </c>
    </row>
    <row r="39" spans="1:9" ht="15.75" customHeight="1" x14ac:dyDescent="0.3">
      <c r="A39" s="20">
        <v>8</v>
      </c>
      <c r="B39" s="21" t="s">
        <v>338</v>
      </c>
      <c r="C39" s="21" t="s">
        <v>326</v>
      </c>
      <c r="D39" s="24">
        <v>76</v>
      </c>
      <c r="E39" s="24">
        <v>82</v>
      </c>
      <c r="F39" s="24">
        <f t="shared" si="3"/>
        <v>158</v>
      </c>
      <c r="G39" s="23">
        <v>7</v>
      </c>
      <c r="H39" s="24">
        <v>1049</v>
      </c>
      <c r="I39" s="25">
        <v>37</v>
      </c>
    </row>
    <row r="40" spans="1:9" ht="15.75" customHeight="1" x14ac:dyDescent="0.3">
      <c r="A40" s="20">
        <v>5</v>
      </c>
      <c r="B40" s="21" t="s">
        <v>157</v>
      </c>
      <c r="C40" s="21" t="s">
        <v>158</v>
      </c>
      <c r="D40" s="24">
        <v>71</v>
      </c>
      <c r="E40" s="24">
        <v>66</v>
      </c>
      <c r="F40" s="24">
        <f t="shared" si="3"/>
        <v>137</v>
      </c>
      <c r="G40" s="23">
        <v>3</v>
      </c>
      <c r="H40" s="24">
        <v>1044</v>
      </c>
      <c r="I40" s="25">
        <v>37</v>
      </c>
    </row>
    <row r="41" spans="1:9" ht="15.75" customHeight="1" x14ac:dyDescent="0.3">
      <c r="A41" s="20">
        <v>7</v>
      </c>
      <c r="B41" s="21" t="s">
        <v>180</v>
      </c>
      <c r="C41" s="21" t="s">
        <v>17</v>
      </c>
      <c r="D41" s="24">
        <v>74</v>
      </c>
      <c r="E41" s="24">
        <v>83</v>
      </c>
      <c r="F41" s="24">
        <f t="shared" si="3"/>
        <v>157</v>
      </c>
      <c r="G41" s="23">
        <v>6</v>
      </c>
      <c r="H41" s="24">
        <v>1042</v>
      </c>
      <c r="I41" s="25">
        <v>36</v>
      </c>
    </row>
    <row r="42" spans="1:9" ht="15.75" customHeight="1" x14ac:dyDescent="0.3">
      <c r="A42" s="20">
        <v>2</v>
      </c>
      <c r="B42" s="21" t="s">
        <v>76</v>
      </c>
      <c r="C42" s="21" t="s">
        <v>77</v>
      </c>
      <c r="D42" s="24">
        <v>81</v>
      </c>
      <c r="E42" s="24">
        <v>60</v>
      </c>
      <c r="F42" s="24">
        <f t="shared" si="3"/>
        <v>141</v>
      </c>
      <c r="G42" s="23">
        <v>4</v>
      </c>
      <c r="H42" s="24">
        <v>980</v>
      </c>
      <c r="I42" s="25">
        <v>28</v>
      </c>
    </row>
    <row r="43" spans="1:9" ht="15.75" customHeight="1" x14ac:dyDescent="0.3">
      <c r="A43" s="20">
        <v>1</v>
      </c>
      <c r="B43" s="26" t="s">
        <v>127</v>
      </c>
      <c r="C43" s="26" t="s">
        <v>128</v>
      </c>
      <c r="D43" s="24">
        <v>71</v>
      </c>
      <c r="E43" s="24">
        <v>64</v>
      </c>
      <c r="F43" s="24">
        <f t="shared" si="3"/>
        <v>135</v>
      </c>
      <c r="G43" s="23">
        <v>2</v>
      </c>
      <c r="H43" s="27">
        <v>762</v>
      </c>
      <c r="I43" s="28">
        <v>26</v>
      </c>
    </row>
    <row r="44" spans="1:9" ht="15.75" customHeight="1" x14ac:dyDescent="0.3">
      <c r="A44" s="20">
        <v>6</v>
      </c>
      <c r="B44" s="21" t="s">
        <v>356</v>
      </c>
      <c r="C44" s="21" t="s">
        <v>326</v>
      </c>
      <c r="D44" s="24">
        <v>75</v>
      </c>
      <c r="E44" s="24">
        <v>46</v>
      </c>
      <c r="F44" s="24">
        <f t="shared" si="3"/>
        <v>121</v>
      </c>
      <c r="G44" s="23">
        <v>1</v>
      </c>
      <c r="H44" s="24">
        <v>902</v>
      </c>
      <c r="I44" s="25">
        <v>18</v>
      </c>
    </row>
    <row r="45" spans="1:9" ht="15.75" customHeight="1" x14ac:dyDescent="0.3">
      <c r="A45" s="30">
        <v>4</v>
      </c>
      <c r="B45" s="31" t="s">
        <v>168</v>
      </c>
      <c r="C45" s="31" t="s">
        <v>128</v>
      </c>
      <c r="D45" s="34">
        <v>79</v>
      </c>
      <c r="E45" s="34">
        <v>68</v>
      </c>
      <c r="F45" s="34">
        <f t="shared" si="3"/>
        <v>147</v>
      </c>
      <c r="G45" s="33">
        <v>5</v>
      </c>
      <c r="H45" s="34">
        <v>649</v>
      </c>
      <c r="I45" s="35">
        <v>18</v>
      </c>
    </row>
    <row r="46" spans="1:9" ht="15.75" customHeight="1" x14ac:dyDescent="0.3"/>
    <row r="47" spans="1:9" ht="15.75" customHeight="1" x14ac:dyDescent="0.3">
      <c r="A47" s="1"/>
      <c r="B47" s="8" t="s">
        <v>81</v>
      </c>
      <c r="C47" s="9" t="s">
        <v>520</v>
      </c>
      <c r="D47" s="9"/>
      <c r="E47" s="9" t="s">
        <v>521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103" t="s">
        <v>11</v>
      </c>
      <c r="D48" s="69"/>
      <c r="E48" s="118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2" t="s">
        <v>522</v>
      </c>
      <c r="C49" s="42" t="s">
        <v>326</v>
      </c>
      <c r="D49" s="18">
        <v>83</v>
      </c>
      <c r="E49" s="18">
        <v>65</v>
      </c>
      <c r="F49" s="18">
        <f t="shared" ref="F49:F55" si="4">SUM(D49:E49)</f>
        <v>148</v>
      </c>
      <c r="G49" s="18">
        <v>7</v>
      </c>
      <c r="H49" s="43">
        <v>985</v>
      </c>
      <c r="I49" s="44">
        <v>41</v>
      </c>
    </row>
    <row r="50" spans="1:9" ht="15.75" customHeight="1" x14ac:dyDescent="0.3">
      <c r="A50" s="20">
        <v>6</v>
      </c>
      <c r="B50" s="21" t="s">
        <v>523</v>
      </c>
      <c r="C50" s="21" t="s">
        <v>133</v>
      </c>
      <c r="D50" s="24">
        <v>69</v>
      </c>
      <c r="E50" s="24">
        <v>74</v>
      </c>
      <c r="F50" s="24">
        <f t="shared" si="4"/>
        <v>143</v>
      </c>
      <c r="G50" s="23">
        <v>6</v>
      </c>
      <c r="H50" s="24">
        <v>959</v>
      </c>
      <c r="I50" s="25">
        <v>36</v>
      </c>
    </row>
    <row r="51" spans="1:9" ht="15.75" customHeight="1" x14ac:dyDescent="0.3">
      <c r="A51" s="20">
        <v>5</v>
      </c>
      <c r="B51" s="21" t="s">
        <v>524</v>
      </c>
      <c r="C51" s="21" t="s">
        <v>326</v>
      </c>
      <c r="D51" s="24">
        <v>56</v>
      </c>
      <c r="E51" s="24">
        <v>79</v>
      </c>
      <c r="F51" s="24">
        <f t="shared" si="4"/>
        <v>135</v>
      </c>
      <c r="G51" s="23">
        <v>5</v>
      </c>
      <c r="H51" s="24">
        <v>888</v>
      </c>
      <c r="I51" s="25">
        <v>32</v>
      </c>
    </row>
    <row r="52" spans="1:9" ht="15.75" customHeight="1" x14ac:dyDescent="0.3">
      <c r="A52" s="20">
        <v>3</v>
      </c>
      <c r="B52" s="21" t="s">
        <v>339</v>
      </c>
      <c r="C52" s="21" t="s">
        <v>326</v>
      </c>
      <c r="D52" s="24">
        <v>66</v>
      </c>
      <c r="E52" s="24">
        <v>67</v>
      </c>
      <c r="F52" s="24">
        <f t="shared" si="4"/>
        <v>133</v>
      </c>
      <c r="G52" s="23">
        <v>4</v>
      </c>
      <c r="H52" s="24">
        <v>897</v>
      </c>
      <c r="I52" s="25">
        <v>28</v>
      </c>
    </row>
    <row r="53" spans="1:9" ht="15.75" customHeight="1" x14ac:dyDescent="0.3">
      <c r="A53" s="20">
        <v>2</v>
      </c>
      <c r="B53" s="21" t="s">
        <v>525</v>
      </c>
      <c r="C53" s="21" t="s">
        <v>61</v>
      </c>
      <c r="D53" s="24">
        <v>68</v>
      </c>
      <c r="E53" s="24">
        <v>55</v>
      </c>
      <c r="F53" s="24">
        <f t="shared" si="4"/>
        <v>123</v>
      </c>
      <c r="G53" s="23">
        <v>3</v>
      </c>
      <c r="H53" s="24">
        <v>862</v>
      </c>
      <c r="I53" s="25">
        <v>28</v>
      </c>
    </row>
    <row r="54" spans="1:9" ht="15.75" customHeight="1" x14ac:dyDescent="0.3">
      <c r="A54" s="20">
        <v>7</v>
      </c>
      <c r="B54" s="21" t="s">
        <v>341</v>
      </c>
      <c r="C54" s="21" t="s">
        <v>326</v>
      </c>
      <c r="D54" s="24">
        <v>51</v>
      </c>
      <c r="E54" s="24">
        <v>63</v>
      </c>
      <c r="F54" s="24">
        <f t="shared" si="4"/>
        <v>114</v>
      </c>
      <c r="G54" s="23">
        <v>2</v>
      </c>
      <c r="H54" s="24">
        <v>833</v>
      </c>
      <c r="I54" s="25">
        <v>23</v>
      </c>
    </row>
    <row r="55" spans="1:9" ht="15.75" customHeight="1" x14ac:dyDescent="0.3">
      <c r="A55" s="30">
        <v>4</v>
      </c>
      <c r="B55" s="31" t="s">
        <v>526</v>
      </c>
      <c r="C55" s="31" t="s">
        <v>71</v>
      </c>
      <c r="D55" s="34">
        <v>35</v>
      </c>
      <c r="E55" s="34">
        <v>54</v>
      </c>
      <c r="F55" s="34">
        <f t="shared" si="4"/>
        <v>89</v>
      </c>
      <c r="G55" s="33">
        <v>1</v>
      </c>
      <c r="H55" s="34">
        <v>605</v>
      </c>
      <c r="I55" s="35">
        <v>10</v>
      </c>
    </row>
    <row r="56" spans="1:9" ht="15.75" customHeight="1" x14ac:dyDescent="0.3"/>
    <row r="57" spans="1:9" ht="15.75" customHeight="1" x14ac:dyDescent="0.3">
      <c r="B57" s="10" t="s">
        <v>527</v>
      </c>
      <c r="F57" s="46" t="s">
        <v>170</v>
      </c>
    </row>
    <row r="58" spans="1:9" ht="15.75" customHeight="1" x14ac:dyDescent="0.3">
      <c r="B58" s="10" t="s">
        <v>171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63495951-4C22-4562-8227-0D4F70AF185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8B5D-9339-4F4D-99FE-6F79DF048C91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102"/>
      <c r="B1" s="2" t="s">
        <v>505</v>
      </c>
      <c r="C1" s="2"/>
      <c r="D1" s="3"/>
      <c r="E1" s="3"/>
      <c r="F1" s="3" t="s">
        <v>267</v>
      </c>
      <c r="G1" s="3"/>
      <c r="H1" s="3"/>
      <c r="I1" s="106" t="s">
        <v>506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528</v>
      </c>
      <c r="D3" s="9"/>
      <c r="E3" s="9" t="s">
        <v>529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6</v>
      </c>
      <c r="B5" s="50" t="s">
        <v>509</v>
      </c>
      <c r="C5" s="50" t="s">
        <v>162</v>
      </c>
      <c r="D5" s="17">
        <v>92</v>
      </c>
      <c r="E5" s="17">
        <v>94</v>
      </c>
      <c r="F5" s="18">
        <v>186</v>
      </c>
      <c r="G5" s="18">
        <v>10</v>
      </c>
      <c r="H5" s="17">
        <v>1133</v>
      </c>
      <c r="I5" s="51">
        <v>60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8</v>
      </c>
      <c r="B6" s="52" t="s">
        <v>64</v>
      </c>
      <c r="C6" s="52" t="s">
        <v>65</v>
      </c>
      <c r="D6" s="22">
        <v>79</v>
      </c>
      <c r="E6" s="22">
        <v>77</v>
      </c>
      <c r="F6" s="24">
        <v>156</v>
      </c>
      <c r="G6" s="24">
        <v>4</v>
      </c>
      <c r="H6" s="22">
        <v>1196</v>
      </c>
      <c r="I6" s="53">
        <v>51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9</v>
      </c>
      <c r="B7" s="52" t="s">
        <v>93</v>
      </c>
      <c r="C7" s="52" t="s">
        <v>65</v>
      </c>
      <c r="D7" s="22">
        <v>85</v>
      </c>
      <c r="E7" s="22">
        <v>84</v>
      </c>
      <c r="F7" s="24">
        <v>169</v>
      </c>
      <c r="G7" s="24">
        <v>7</v>
      </c>
      <c r="H7" s="22">
        <v>1183</v>
      </c>
      <c r="I7" s="53">
        <v>50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3</v>
      </c>
      <c r="B8" s="52" t="s">
        <v>87</v>
      </c>
      <c r="C8" s="52" t="s">
        <v>88</v>
      </c>
      <c r="D8" s="22">
        <v>91</v>
      </c>
      <c r="E8" s="22">
        <v>91</v>
      </c>
      <c r="F8" s="24">
        <v>182</v>
      </c>
      <c r="G8" s="24">
        <v>9</v>
      </c>
      <c r="H8" s="22">
        <v>1173</v>
      </c>
      <c r="I8" s="53">
        <v>49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7</v>
      </c>
      <c r="B9" s="52" t="s">
        <v>69</v>
      </c>
      <c r="C9" s="52" t="s">
        <v>61</v>
      </c>
      <c r="D9" s="22">
        <v>84</v>
      </c>
      <c r="E9" s="22">
        <v>78</v>
      </c>
      <c r="F9" s="24">
        <v>162</v>
      </c>
      <c r="G9" s="24">
        <v>6</v>
      </c>
      <c r="H9" s="22">
        <v>1152</v>
      </c>
      <c r="I9" s="53">
        <v>46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4</v>
      </c>
      <c r="B10" s="52" t="s">
        <v>122</v>
      </c>
      <c r="C10" s="52" t="s">
        <v>65</v>
      </c>
      <c r="D10" s="22">
        <v>93</v>
      </c>
      <c r="E10" s="22">
        <v>87</v>
      </c>
      <c r="F10" s="24">
        <v>180</v>
      </c>
      <c r="G10" s="24">
        <v>8</v>
      </c>
      <c r="H10" s="22">
        <v>1165</v>
      </c>
      <c r="I10" s="53">
        <v>42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5</v>
      </c>
      <c r="B11" s="52" t="s">
        <v>126</v>
      </c>
      <c r="C11" s="52" t="s">
        <v>61</v>
      </c>
      <c r="D11" s="22">
        <v>73</v>
      </c>
      <c r="E11" s="22">
        <v>75</v>
      </c>
      <c r="F11" s="24">
        <v>148</v>
      </c>
      <c r="G11" s="24">
        <v>3</v>
      </c>
      <c r="H11" s="22">
        <v>1091</v>
      </c>
      <c r="I11" s="53">
        <v>27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4">
        <v>10</v>
      </c>
      <c r="B12" s="52" t="s">
        <v>180</v>
      </c>
      <c r="C12" s="52" t="s">
        <v>17</v>
      </c>
      <c r="D12" s="22">
        <v>74</v>
      </c>
      <c r="E12" s="22">
        <v>83</v>
      </c>
      <c r="F12" s="24">
        <v>157</v>
      </c>
      <c r="G12" s="24">
        <v>5</v>
      </c>
      <c r="H12" s="22">
        <v>1042</v>
      </c>
      <c r="I12" s="53">
        <v>27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0">
        <v>1</v>
      </c>
      <c r="B13" s="26" t="s">
        <v>191</v>
      </c>
      <c r="C13" s="26" t="s">
        <v>248</v>
      </c>
      <c r="D13" s="24">
        <v>76</v>
      </c>
      <c r="E13" s="24">
        <v>70</v>
      </c>
      <c r="F13" s="24">
        <v>146</v>
      </c>
      <c r="G13" s="24">
        <v>2</v>
      </c>
      <c r="H13" s="27">
        <v>1015</v>
      </c>
      <c r="I13" s="28">
        <v>26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57">
        <v>2</v>
      </c>
      <c r="B14" s="58" t="s">
        <v>525</v>
      </c>
      <c r="C14" s="58" t="s">
        <v>61</v>
      </c>
      <c r="D14" s="32">
        <v>68</v>
      </c>
      <c r="E14" s="32">
        <v>55</v>
      </c>
      <c r="F14" s="34">
        <v>123</v>
      </c>
      <c r="G14" s="34">
        <v>1</v>
      </c>
      <c r="H14" s="32">
        <v>862</v>
      </c>
      <c r="I14" s="59">
        <v>11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266</v>
      </c>
      <c r="F16" s="46" t="s">
        <v>170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10" t="s">
        <v>171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11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4FC6ABC8-92F5-4124-B15F-DCF250731B2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63FD-768C-4657-9E52-0462FE65DDBF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530</v>
      </c>
      <c r="C1" s="2"/>
      <c r="D1" s="3"/>
      <c r="E1" s="3"/>
      <c r="F1" s="3"/>
      <c r="G1" s="3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7"/>
      <c r="B2" s="5" t="s">
        <v>2</v>
      </c>
      <c r="C2" s="11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532</v>
      </c>
      <c r="D3" s="9"/>
      <c r="E3" s="9" t="s">
        <v>533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534</v>
      </c>
      <c r="C5" s="16" t="s">
        <v>27</v>
      </c>
      <c r="D5" s="120">
        <v>100.005</v>
      </c>
      <c r="E5" s="120">
        <v>100.003</v>
      </c>
      <c r="F5" s="121">
        <f t="shared" ref="F5:F14" si="0">SUM(D5:E5)</f>
        <v>200.00799999999998</v>
      </c>
      <c r="G5" s="18">
        <v>10</v>
      </c>
      <c r="H5" s="121">
        <v>1391.0360000000001</v>
      </c>
      <c r="I5" s="19">
        <v>63</v>
      </c>
      <c r="K5" s="10"/>
    </row>
    <row r="6" spans="1:25" ht="15.75" customHeight="1" x14ac:dyDescent="0.3">
      <c r="A6" s="20">
        <v>4</v>
      </c>
      <c r="B6" s="21" t="s">
        <v>535</v>
      </c>
      <c r="C6" s="21" t="s">
        <v>27</v>
      </c>
      <c r="D6" s="122">
        <v>100.004</v>
      </c>
      <c r="E6" s="122">
        <v>100.003</v>
      </c>
      <c r="F6" s="123">
        <f t="shared" si="0"/>
        <v>200.00700000000001</v>
      </c>
      <c r="G6" s="23">
        <v>9</v>
      </c>
      <c r="H6" s="123">
        <v>1391.0420000000001</v>
      </c>
      <c r="I6" s="25">
        <v>59</v>
      </c>
      <c r="K6" s="10"/>
    </row>
    <row r="7" spans="1:25" ht="15.75" customHeight="1" x14ac:dyDescent="0.3">
      <c r="A7" s="20">
        <v>2</v>
      </c>
      <c r="B7" s="21" t="s">
        <v>536</v>
      </c>
      <c r="C7" s="21" t="s">
        <v>537</v>
      </c>
      <c r="D7" s="122">
        <v>99</v>
      </c>
      <c r="E7" s="122">
        <v>95.001999999999995</v>
      </c>
      <c r="F7" s="123">
        <f t="shared" si="0"/>
        <v>194.00200000000001</v>
      </c>
      <c r="G7" s="23">
        <v>4</v>
      </c>
      <c r="H7" s="124">
        <v>1384.0249999999999</v>
      </c>
      <c r="I7" s="28">
        <v>52</v>
      </c>
      <c r="J7" s="109"/>
      <c r="K7" s="10"/>
    </row>
    <row r="8" spans="1:25" ht="15.75" customHeight="1" x14ac:dyDescent="0.3">
      <c r="A8" s="20">
        <v>6</v>
      </c>
      <c r="B8" s="21" t="s">
        <v>538</v>
      </c>
      <c r="C8" s="21" t="s">
        <v>539</v>
      </c>
      <c r="D8" s="122">
        <v>98.001999999999995</v>
      </c>
      <c r="E8" s="122">
        <v>96.001000000000005</v>
      </c>
      <c r="F8" s="123">
        <f t="shared" si="0"/>
        <v>194.00299999999999</v>
      </c>
      <c r="G8" s="23">
        <v>6</v>
      </c>
      <c r="H8" s="123">
        <v>1372.028</v>
      </c>
      <c r="I8" s="25">
        <v>43</v>
      </c>
    </row>
    <row r="9" spans="1:25" ht="15.75" customHeight="1" x14ac:dyDescent="0.3">
      <c r="A9" s="20">
        <v>1</v>
      </c>
      <c r="B9" s="21" t="s">
        <v>540</v>
      </c>
      <c r="C9" s="21" t="s">
        <v>541</v>
      </c>
      <c r="D9" s="122">
        <v>99.001999999999995</v>
      </c>
      <c r="E9" s="122">
        <v>97</v>
      </c>
      <c r="F9" s="123">
        <f t="shared" si="0"/>
        <v>196.00200000000001</v>
      </c>
      <c r="G9" s="23">
        <v>7</v>
      </c>
      <c r="H9" s="123">
        <v>1372.0259999999998</v>
      </c>
      <c r="I9" s="28">
        <v>39</v>
      </c>
    </row>
    <row r="10" spans="1:25" ht="15.75" customHeight="1" x14ac:dyDescent="0.3">
      <c r="A10" s="20">
        <v>5</v>
      </c>
      <c r="B10" s="21" t="s">
        <v>542</v>
      </c>
      <c r="C10" s="21" t="s">
        <v>77</v>
      </c>
      <c r="D10" s="122">
        <v>98.003</v>
      </c>
      <c r="E10" s="122">
        <v>96</v>
      </c>
      <c r="F10" s="123">
        <f t="shared" si="0"/>
        <v>194.00299999999999</v>
      </c>
      <c r="G10" s="23">
        <v>6</v>
      </c>
      <c r="H10" s="123">
        <v>1364.02</v>
      </c>
      <c r="I10" s="25">
        <v>36</v>
      </c>
    </row>
    <row r="11" spans="1:25" ht="15.75" customHeight="1" x14ac:dyDescent="0.3">
      <c r="A11" s="20">
        <v>7</v>
      </c>
      <c r="B11" s="21" t="s">
        <v>543</v>
      </c>
      <c r="C11" s="21" t="s">
        <v>27</v>
      </c>
      <c r="D11" s="122">
        <v>96.001000000000005</v>
      </c>
      <c r="E11" s="122">
        <v>96</v>
      </c>
      <c r="F11" s="123">
        <f t="shared" si="0"/>
        <v>192.001</v>
      </c>
      <c r="G11" s="23">
        <v>2</v>
      </c>
      <c r="H11" s="123">
        <v>1363.0229999999999</v>
      </c>
      <c r="I11" s="25">
        <v>34</v>
      </c>
      <c r="K11" s="10"/>
    </row>
    <row r="12" spans="1:25" ht="15.75" customHeight="1" x14ac:dyDescent="0.3">
      <c r="A12" s="20">
        <v>9</v>
      </c>
      <c r="B12" s="21" t="s">
        <v>544</v>
      </c>
      <c r="C12" s="21" t="s">
        <v>545</v>
      </c>
      <c r="D12" s="122">
        <v>98.001000000000005</v>
      </c>
      <c r="E12" s="122">
        <v>95.001999999999995</v>
      </c>
      <c r="F12" s="123">
        <f t="shared" si="0"/>
        <v>193.00299999999999</v>
      </c>
      <c r="G12" s="23">
        <v>3</v>
      </c>
      <c r="H12" s="123">
        <v>1360.021</v>
      </c>
      <c r="I12" s="25">
        <v>29</v>
      </c>
      <c r="K12" s="10"/>
    </row>
    <row r="13" spans="1:25" ht="15.75" customHeight="1" x14ac:dyDescent="0.3">
      <c r="A13" s="20">
        <v>10</v>
      </c>
      <c r="B13" s="21" t="s">
        <v>546</v>
      </c>
      <c r="C13" s="21" t="s">
        <v>75</v>
      </c>
      <c r="D13" s="122">
        <v>99.001999999999995</v>
      </c>
      <c r="E13" s="122">
        <v>97.001000000000005</v>
      </c>
      <c r="F13" s="123">
        <f t="shared" si="0"/>
        <v>196.00299999999999</v>
      </c>
      <c r="G13" s="23">
        <v>8</v>
      </c>
      <c r="H13" s="123">
        <v>1340.0249999999999</v>
      </c>
      <c r="I13" s="25">
        <v>23</v>
      </c>
      <c r="K13" s="10"/>
    </row>
    <row r="14" spans="1:25" ht="15.75" customHeight="1" x14ac:dyDescent="0.3">
      <c r="A14" s="30">
        <v>8</v>
      </c>
      <c r="B14" s="31" t="s">
        <v>547</v>
      </c>
      <c r="C14" s="31" t="s">
        <v>97</v>
      </c>
      <c r="D14" s="125">
        <v>94</v>
      </c>
      <c r="E14" s="125">
        <v>95</v>
      </c>
      <c r="F14" s="126">
        <f t="shared" si="0"/>
        <v>189</v>
      </c>
      <c r="G14" s="33">
        <v>1</v>
      </c>
      <c r="H14" s="126">
        <v>1339.009</v>
      </c>
      <c r="I14" s="35">
        <v>13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548</v>
      </c>
      <c r="D16" s="9"/>
      <c r="E16" s="9" t="s">
        <v>549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6" t="s">
        <v>550</v>
      </c>
      <c r="C18" s="16" t="s">
        <v>537</v>
      </c>
      <c r="D18" s="120">
        <v>99.001999999999995</v>
      </c>
      <c r="E18" s="120">
        <v>99</v>
      </c>
      <c r="F18" s="121">
        <f t="shared" ref="F18:F27" si="1">SUM(D18:E18)</f>
        <v>198.00200000000001</v>
      </c>
      <c r="G18" s="18">
        <v>7</v>
      </c>
      <c r="H18" s="121">
        <v>1382.0219999999999</v>
      </c>
      <c r="I18" s="19">
        <v>58</v>
      </c>
      <c r="K18" s="10"/>
    </row>
    <row r="19" spans="1:11" ht="15.75" customHeight="1" x14ac:dyDescent="0.3">
      <c r="A19" s="20">
        <v>6</v>
      </c>
      <c r="B19" s="21" t="s">
        <v>551</v>
      </c>
      <c r="C19" s="21" t="s">
        <v>539</v>
      </c>
      <c r="D19" s="122">
        <v>100.004</v>
      </c>
      <c r="E19" s="122">
        <v>99.003</v>
      </c>
      <c r="F19" s="123">
        <f t="shared" si="1"/>
        <v>199.00700000000001</v>
      </c>
      <c r="G19" s="23">
        <v>10</v>
      </c>
      <c r="H19" s="123">
        <v>1372.027</v>
      </c>
      <c r="I19" s="25">
        <v>52</v>
      </c>
      <c r="K19" s="10"/>
    </row>
    <row r="20" spans="1:11" ht="15.75" customHeight="1" x14ac:dyDescent="0.3">
      <c r="A20" s="20">
        <v>3</v>
      </c>
      <c r="B20" s="21" t="s">
        <v>552</v>
      </c>
      <c r="C20" s="21" t="s">
        <v>537</v>
      </c>
      <c r="D20" s="122">
        <v>98.001000000000005</v>
      </c>
      <c r="E20" s="122">
        <v>97</v>
      </c>
      <c r="F20" s="123">
        <f t="shared" si="1"/>
        <v>195.001</v>
      </c>
      <c r="G20" s="23">
        <v>5</v>
      </c>
      <c r="H20" s="123">
        <v>1373.029</v>
      </c>
      <c r="I20" s="25">
        <v>49</v>
      </c>
      <c r="K20" s="10"/>
    </row>
    <row r="21" spans="1:11" ht="15.75" customHeight="1" x14ac:dyDescent="0.3">
      <c r="A21" s="20">
        <v>1</v>
      </c>
      <c r="B21" s="21" t="s">
        <v>553</v>
      </c>
      <c r="C21" s="21" t="s">
        <v>537</v>
      </c>
      <c r="D21" s="122">
        <v>99.003</v>
      </c>
      <c r="E21" s="122">
        <v>94</v>
      </c>
      <c r="F21" s="123">
        <f t="shared" si="1"/>
        <v>193.00299999999999</v>
      </c>
      <c r="G21" s="23">
        <v>3</v>
      </c>
      <c r="H21" s="123">
        <v>1376.0209999999997</v>
      </c>
      <c r="I21" s="28">
        <v>48</v>
      </c>
      <c r="K21" s="10"/>
    </row>
    <row r="22" spans="1:11" ht="15.75" customHeight="1" x14ac:dyDescent="0.3">
      <c r="A22" s="20">
        <v>4</v>
      </c>
      <c r="B22" s="21" t="s">
        <v>554</v>
      </c>
      <c r="C22" s="21" t="s">
        <v>539</v>
      </c>
      <c r="D22" s="122">
        <v>99.003</v>
      </c>
      <c r="E22" s="122">
        <v>99.001000000000005</v>
      </c>
      <c r="F22" s="123">
        <f t="shared" si="1"/>
        <v>198.00400000000002</v>
      </c>
      <c r="G22" s="23">
        <v>8</v>
      </c>
      <c r="H22" s="123">
        <v>1370.027</v>
      </c>
      <c r="I22" s="25">
        <v>48</v>
      </c>
      <c r="K22" s="10"/>
    </row>
    <row r="23" spans="1:11" ht="15.75" customHeight="1" x14ac:dyDescent="0.3">
      <c r="A23" s="20">
        <v>2</v>
      </c>
      <c r="B23" s="21" t="s">
        <v>555</v>
      </c>
      <c r="C23" s="21" t="s">
        <v>556</v>
      </c>
      <c r="D23" s="122">
        <v>100.002</v>
      </c>
      <c r="E23" s="122">
        <v>99.003</v>
      </c>
      <c r="F23" s="123">
        <f t="shared" si="1"/>
        <v>199.005</v>
      </c>
      <c r="G23" s="23">
        <v>9</v>
      </c>
      <c r="H23" s="123">
        <v>1359.0169999999998</v>
      </c>
      <c r="I23" s="25">
        <v>38</v>
      </c>
      <c r="K23" s="10"/>
    </row>
    <row r="24" spans="1:11" ht="15.75" customHeight="1" x14ac:dyDescent="0.3">
      <c r="A24" s="20">
        <v>8</v>
      </c>
      <c r="B24" s="21" t="s">
        <v>557</v>
      </c>
      <c r="C24" s="21" t="s">
        <v>71</v>
      </c>
      <c r="D24" s="122">
        <v>98.001000000000005</v>
      </c>
      <c r="E24" s="122">
        <v>95.001999999999995</v>
      </c>
      <c r="F24" s="123">
        <f t="shared" si="1"/>
        <v>193.00299999999999</v>
      </c>
      <c r="G24" s="23">
        <v>3</v>
      </c>
      <c r="H24" s="123">
        <v>1349.021</v>
      </c>
      <c r="I24" s="25">
        <v>34</v>
      </c>
      <c r="K24" s="10"/>
    </row>
    <row r="25" spans="1:11" ht="15.75" customHeight="1" x14ac:dyDescent="0.3">
      <c r="A25" s="20">
        <v>5</v>
      </c>
      <c r="B25" s="21" t="s">
        <v>558</v>
      </c>
      <c r="C25" s="21" t="s">
        <v>559</v>
      </c>
      <c r="D25" s="122">
        <v>98.001999999999995</v>
      </c>
      <c r="E25" s="122">
        <v>98.001000000000005</v>
      </c>
      <c r="F25" s="123">
        <f t="shared" si="1"/>
        <v>196.00299999999999</v>
      </c>
      <c r="G25" s="23">
        <v>6</v>
      </c>
      <c r="H25" s="123">
        <v>1342.0119999999999</v>
      </c>
      <c r="I25" s="25">
        <v>27</v>
      </c>
      <c r="K25" s="10"/>
    </row>
    <row r="26" spans="1:11" ht="15.75" customHeight="1" x14ac:dyDescent="0.3">
      <c r="A26" s="20">
        <v>10</v>
      </c>
      <c r="B26" s="21" t="s">
        <v>560</v>
      </c>
      <c r="C26" s="21" t="s">
        <v>556</v>
      </c>
      <c r="D26" s="122">
        <v>96.001999999999995</v>
      </c>
      <c r="E26" s="122">
        <v>93</v>
      </c>
      <c r="F26" s="123">
        <f t="shared" si="1"/>
        <v>189.00200000000001</v>
      </c>
      <c r="G26" s="23">
        <v>1</v>
      </c>
      <c r="H26" s="123">
        <v>1340.0189999999998</v>
      </c>
      <c r="I26" s="25">
        <v>27</v>
      </c>
      <c r="K26" s="10"/>
    </row>
    <row r="27" spans="1:11" ht="15.75" customHeight="1" x14ac:dyDescent="0.3">
      <c r="A27" s="30">
        <v>7</v>
      </c>
      <c r="B27" s="31" t="s">
        <v>561</v>
      </c>
      <c r="C27" s="31" t="s">
        <v>31</v>
      </c>
      <c r="D27" s="125">
        <v>98.001999999999995</v>
      </c>
      <c r="E27" s="125">
        <v>96.001999999999995</v>
      </c>
      <c r="F27" s="126">
        <f t="shared" si="1"/>
        <v>194.00399999999999</v>
      </c>
      <c r="G27" s="33">
        <v>4</v>
      </c>
      <c r="H27" s="126">
        <v>1308.0099999999998</v>
      </c>
      <c r="I27" s="35">
        <v>10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48</v>
      </c>
      <c r="C29" s="9" t="s">
        <v>562</v>
      </c>
      <c r="D29" s="9"/>
      <c r="E29" s="9" t="s">
        <v>563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6" t="s">
        <v>564</v>
      </c>
      <c r="C31" s="16" t="s">
        <v>556</v>
      </c>
      <c r="D31" s="120">
        <v>99.001000000000005</v>
      </c>
      <c r="E31" s="120">
        <v>94</v>
      </c>
      <c r="F31" s="121">
        <f t="shared" ref="F31:F40" si="2">SUM(D31:E31)</f>
        <v>193.001</v>
      </c>
      <c r="G31" s="18">
        <v>6</v>
      </c>
      <c r="H31" s="121">
        <v>1371.028</v>
      </c>
      <c r="I31" s="19">
        <v>58</v>
      </c>
      <c r="K31" s="10"/>
    </row>
    <row r="32" spans="1:11" ht="15.75" customHeight="1" x14ac:dyDescent="0.3">
      <c r="A32" s="20">
        <v>4</v>
      </c>
      <c r="B32" s="21" t="s">
        <v>441</v>
      </c>
      <c r="C32" s="21" t="s">
        <v>27</v>
      </c>
      <c r="D32" s="122">
        <v>98.001999999999995</v>
      </c>
      <c r="E32" s="122">
        <v>98.001000000000005</v>
      </c>
      <c r="F32" s="123">
        <f t="shared" si="2"/>
        <v>196.00299999999999</v>
      </c>
      <c r="G32" s="23">
        <v>9</v>
      </c>
      <c r="H32" s="123">
        <v>1366.0249999999999</v>
      </c>
      <c r="I32" s="25">
        <v>50</v>
      </c>
      <c r="K32" s="10"/>
    </row>
    <row r="33" spans="1:11" ht="15.75" customHeight="1" x14ac:dyDescent="0.3">
      <c r="A33" s="20">
        <v>8</v>
      </c>
      <c r="B33" s="21" t="s">
        <v>565</v>
      </c>
      <c r="C33" s="21" t="s">
        <v>556</v>
      </c>
      <c r="D33" s="122">
        <v>99.001999999999995</v>
      </c>
      <c r="E33" s="122">
        <v>96.001000000000005</v>
      </c>
      <c r="F33" s="123">
        <f t="shared" si="2"/>
        <v>195.00299999999999</v>
      </c>
      <c r="G33" s="23">
        <v>8</v>
      </c>
      <c r="H33" s="123">
        <v>1362.0159999999998</v>
      </c>
      <c r="I33" s="25">
        <v>45</v>
      </c>
      <c r="K33" s="10"/>
    </row>
    <row r="34" spans="1:11" ht="15.75" customHeight="1" x14ac:dyDescent="0.3">
      <c r="A34" s="20">
        <v>2</v>
      </c>
      <c r="B34" s="21" t="s">
        <v>566</v>
      </c>
      <c r="C34" s="21" t="s">
        <v>556</v>
      </c>
      <c r="D34" s="122">
        <v>96.001999999999995</v>
      </c>
      <c r="E34" s="122">
        <v>94</v>
      </c>
      <c r="F34" s="123">
        <f t="shared" si="2"/>
        <v>190.00200000000001</v>
      </c>
      <c r="G34" s="23">
        <v>3</v>
      </c>
      <c r="H34" s="123">
        <v>1358.019</v>
      </c>
      <c r="I34" s="25">
        <v>44</v>
      </c>
      <c r="K34" s="10"/>
    </row>
    <row r="35" spans="1:11" ht="15.75" customHeight="1" x14ac:dyDescent="0.3">
      <c r="A35" s="20">
        <v>1</v>
      </c>
      <c r="B35" s="21" t="s">
        <v>567</v>
      </c>
      <c r="C35" s="21" t="s">
        <v>27</v>
      </c>
      <c r="D35" s="122">
        <v>99.001999999999995</v>
      </c>
      <c r="E35" s="122">
        <v>98.003</v>
      </c>
      <c r="F35" s="123">
        <f t="shared" si="2"/>
        <v>197.005</v>
      </c>
      <c r="G35" s="23">
        <v>10</v>
      </c>
      <c r="H35" s="123">
        <v>1355.0239999999999</v>
      </c>
      <c r="I35" s="28">
        <v>44</v>
      </c>
      <c r="K35" s="10"/>
    </row>
    <row r="36" spans="1:11" ht="15.75" customHeight="1" x14ac:dyDescent="0.3">
      <c r="A36" s="20">
        <v>5</v>
      </c>
      <c r="B36" s="21" t="s">
        <v>568</v>
      </c>
      <c r="C36" s="21" t="s">
        <v>71</v>
      </c>
      <c r="D36" s="122">
        <v>98.001000000000005</v>
      </c>
      <c r="E36" s="122">
        <v>94.001000000000005</v>
      </c>
      <c r="F36" s="123">
        <f t="shared" si="2"/>
        <v>192.00200000000001</v>
      </c>
      <c r="G36" s="23">
        <v>5</v>
      </c>
      <c r="H36" s="123">
        <v>1363.0160000000001</v>
      </c>
      <c r="I36" s="25">
        <v>43</v>
      </c>
      <c r="K36" s="10"/>
    </row>
    <row r="37" spans="1:11" ht="15.75" customHeight="1" x14ac:dyDescent="0.3">
      <c r="A37" s="20">
        <v>10</v>
      </c>
      <c r="B37" s="21" t="s">
        <v>569</v>
      </c>
      <c r="C37" s="21" t="s">
        <v>559</v>
      </c>
      <c r="D37" s="122">
        <v>98.001999999999995</v>
      </c>
      <c r="E37" s="122">
        <v>96.001000000000005</v>
      </c>
      <c r="F37" s="123">
        <f t="shared" si="2"/>
        <v>194.00299999999999</v>
      </c>
      <c r="G37" s="23">
        <v>7</v>
      </c>
      <c r="H37" s="123">
        <v>1353.0139999999999</v>
      </c>
      <c r="I37" s="25">
        <v>36</v>
      </c>
      <c r="K37" s="10"/>
    </row>
    <row r="38" spans="1:11" ht="15.75" customHeight="1" x14ac:dyDescent="0.3">
      <c r="A38" s="20">
        <v>3</v>
      </c>
      <c r="B38" s="21" t="s">
        <v>570</v>
      </c>
      <c r="C38" s="21" t="s">
        <v>537</v>
      </c>
      <c r="D38" s="122">
        <v>96.001999999999995</v>
      </c>
      <c r="E38" s="122">
        <v>94.001000000000005</v>
      </c>
      <c r="F38" s="123">
        <f t="shared" si="2"/>
        <v>190.00299999999999</v>
      </c>
      <c r="G38" s="23">
        <v>4</v>
      </c>
      <c r="H38" s="123">
        <v>1346.019</v>
      </c>
      <c r="I38" s="25">
        <v>31</v>
      </c>
      <c r="K38" s="10"/>
    </row>
    <row r="39" spans="1:11" ht="15.75" customHeight="1" x14ac:dyDescent="0.3">
      <c r="A39" s="20">
        <v>6</v>
      </c>
      <c r="B39" s="21" t="s">
        <v>571</v>
      </c>
      <c r="C39" s="21" t="s">
        <v>27</v>
      </c>
      <c r="D39" s="122">
        <v>95</v>
      </c>
      <c r="E39" s="122">
        <v>0</v>
      </c>
      <c r="F39" s="123">
        <f t="shared" si="2"/>
        <v>95</v>
      </c>
      <c r="G39" s="23">
        <v>2</v>
      </c>
      <c r="H39" s="123">
        <v>1245.02</v>
      </c>
      <c r="I39" s="25">
        <v>28</v>
      </c>
      <c r="K39" s="10"/>
    </row>
    <row r="40" spans="1:11" ht="15.75" customHeight="1" x14ac:dyDescent="0.3">
      <c r="A40" s="30">
        <v>7</v>
      </c>
      <c r="B40" s="31" t="s">
        <v>565</v>
      </c>
      <c r="C40" s="31" t="s">
        <v>537</v>
      </c>
      <c r="D40" s="125" t="s">
        <v>43</v>
      </c>
      <c r="E40" s="125"/>
      <c r="F40" s="126">
        <f t="shared" si="2"/>
        <v>0</v>
      </c>
      <c r="G40" s="33">
        <v>0</v>
      </c>
      <c r="H40" s="126">
        <v>0</v>
      </c>
      <c r="I40" s="35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51</v>
      </c>
      <c r="C42" s="9" t="s">
        <v>572</v>
      </c>
      <c r="D42" s="9"/>
      <c r="E42" s="9" t="s">
        <v>487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103" t="s">
        <v>11</v>
      </c>
      <c r="D43" s="69"/>
      <c r="E43" s="118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1</v>
      </c>
      <c r="B44" s="16" t="s">
        <v>151</v>
      </c>
      <c r="C44" s="16" t="s">
        <v>545</v>
      </c>
      <c r="D44" s="120">
        <v>96.001999999999995</v>
      </c>
      <c r="E44" s="120">
        <v>96.001000000000005</v>
      </c>
      <c r="F44" s="121">
        <f t="shared" ref="F44:F53" si="3">SUM(D44:E44)</f>
        <v>192.00299999999999</v>
      </c>
      <c r="G44" s="18">
        <v>8</v>
      </c>
      <c r="H44" s="121">
        <v>1349.0179999999998</v>
      </c>
      <c r="I44" s="44">
        <v>63</v>
      </c>
      <c r="K44" s="10"/>
    </row>
    <row r="45" spans="1:11" ht="15.75" customHeight="1" x14ac:dyDescent="0.3">
      <c r="A45" s="20">
        <v>8</v>
      </c>
      <c r="B45" s="21" t="s">
        <v>573</v>
      </c>
      <c r="C45" s="21" t="s">
        <v>559</v>
      </c>
      <c r="D45" s="122">
        <v>95.001000000000005</v>
      </c>
      <c r="E45" s="122">
        <v>95.001000000000005</v>
      </c>
      <c r="F45" s="123">
        <f t="shared" si="3"/>
        <v>190.00200000000001</v>
      </c>
      <c r="G45" s="23">
        <v>6</v>
      </c>
      <c r="H45" s="123">
        <v>1348.0159999999998</v>
      </c>
      <c r="I45" s="25">
        <v>60</v>
      </c>
      <c r="K45" s="10"/>
    </row>
    <row r="46" spans="1:11" ht="15.75" customHeight="1" x14ac:dyDescent="0.3">
      <c r="A46" s="20">
        <v>3</v>
      </c>
      <c r="B46" s="21" t="s">
        <v>574</v>
      </c>
      <c r="C46" s="21" t="s">
        <v>556</v>
      </c>
      <c r="D46" s="122">
        <v>99.001999999999995</v>
      </c>
      <c r="E46" s="122">
        <v>98.001999999999995</v>
      </c>
      <c r="F46" s="123">
        <f t="shared" si="3"/>
        <v>197.00399999999999</v>
      </c>
      <c r="G46" s="23">
        <v>10</v>
      </c>
      <c r="H46" s="123">
        <v>1315.0139999999999</v>
      </c>
      <c r="I46" s="25">
        <v>45</v>
      </c>
      <c r="K46" s="10"/>
    </row>
    <row r="47" spans="1:11" ht="15.75" customHeight="1" x14ac:dyDescent="0.3">
      <c r="A47" s="20">
        <v>7</v>
      </c>
      <c r="B47" s="21" t="s">
        <v>575</v>
      </c>
      <c r="C47" s="21" t="s">
        <v>559</v>
      </c>
      <c r="D47" s="122">
        <v>96</v>
      </c>
      <c r="E47" s="122">
        <v>93</v>
      </c>
      <c r="F47" s="123">
        <f t="shared" si="3"/>
        <v>189</v>
      </c>
      <c r="G47" s="23">
        <v>5</v>
      </c>
      <c r="H47" s="123">
        <v>1323.0089999999998</v>
      </c>
      <c r="I47" s="25">
        <v>44</v>
      </c>
      <c r="K47" s="10"/>
    </row>
    <row r="48" spans="1:11" ht="15.75" customHeight="1" x14ac:dyDescent="0.3">
      <c r="A48" s="20">
        <v>10</v>
      </c>
      <c r="B48" s="21" t="s">
        <v>576</v>
      </c>
      <c r="C48" s="21" t="s">
        <v>559</v>
      </c>
      <c r="D48" s="122">
        <v>98</v>
      </c>
      <c r="E48" s="122">
        <v>94.001000000000005</v>
      </c>
      <c r="F48" s="123">
        <f t="shared" si="3"/>
        <v>192.001</v>
      </c>
      <c r="G48" s="23">
        <v>7</v>
      </c>
      <c r="H48" s="123">
        <v>1323.01</v>
      </c>
      <c r="I48" s="25">
        <v>43</v>
      </c>
      <c r="K48" s="10"/>
    </row>
    <row r="49" spans="1:11" ht="15.75" customHeight="1" x14ac:dyDescent="0.3">
      <c r="A49" s="20">
        <v>2</v>
      </c>
      <c r="B49" s="21" t="s">
        <v>577</v>
      </c>
      <c r="C49" s="21" t="s">
        <v>27</v>
      </c>
      <c r="D49" s="122">
        <v>97.001000000000005</v>
      </c>
      <c r="E49" s="122">
        <v>96.001999999999995</v>
      </c>
      <c r="F49" s="123">
        <f t="shared" si="3"/>
        <v>193.00299999999999</v>
      </c>
      <c r="G49" s="23">
        <v>9</v>
      </c>
      <c r="H49" s="123">
        <v>1289.01</v>
      </c>
      <c r="I49" s="25">
        <v>35</v>
      </c>
      <c r="K49" s="10"/>
    </row>
    <row r="50" spans="1:11" ht="15.75" customHeight="1" x14ac:dyDescent="0.3">
      <c r="A50" s="20">
        <v>6</v>
      </c>
      <c r="B50" s="21" t="s">
        <v>578</v>
      </c>
      <c r="C50" s="21" t="s">
        <v>27</v>
      </c>
      <c r="D50" s="122">
        <v>83</v>
      </c>
      <c r="E50" s="122">
        <v>78</v>
      </c>
      <c r="F50" s="123">
        <f t="shared" si="3"/>
        <v>161</v>
      </c>
      <c r="G50" s="23">
        <v>2</v>
      </c>
      <c r="H50" s="123">
        <v>1230.009</v>
      </c>
      <c r="I50" s="25">
        <v>34</v>
      </c>
      <c r="K50" s="10"/>
    </row>
    <row r="51" spans="1:11" ht="15.75" customHeight="1" x14ac:dyDescent="0.3">
      <c r="A51" s="20">
        <v>5</v>
      </c>
      <c r="B51" s="21" t="s">
        <v>579</v>
      </c>
      <c r="C51" s="21" t="s">
        <v>556</v>
      </c>
      <c r="D51" s="122">
        <v>90.001000000000005</v>
      </c>
      <c r="E51" s="122">
        <v>83.001000000000005</v>
      </c>
      <c r="F51" s="123">
        <f t="shared" si="3"/>
        <v>173.00200000000001</v>
      </c>
      <c r="G51" s="23">
        <v>3</v>
      </c>
      <c r="H51" s="123">
        <v>1257.0059999999999</v>
      </c>
      <c r="I51" s="25">
        <v>27</v>
      </c>
      <c r="K51" s="10"/>
    </row>
    <row r="52" spans="1:11" ht="15.75" customHeight="1" x14ac:dyDescent="0.3">
      <c r="A52" s="20">
        <v>9</v>
      </c>
      <c r="B52" s="21" t="s">
        <v>580</v>
      </c>
      <c r="C52" s="21" t="s">
        <v>27</v>
      </c>
      <c r="D52" s="122">
        <v>91.001000000000005</v>
      </c>
      <c r="E52" s="122">
        <v>91</v>
      </c>
      <c r="F52" s="123">
        <f t="shared" si="3"/>
        <v>182.001</v>
      </c>
      <c r="G52" s="23">
        <v>4</v>
      </c>
      <c r="H52" s="123">
        <v>1083.0050000000001</v>
      </c>
      <c r="I52" s="25">
        <v>21</v>
      </c>
      <c r="K52" s="10"/>
    </row>
    <row r="53" spans="1:11" ht="15.75" customHeight="1" x14ac:dyDescent="0.3">
      <c r="A53" s="30">
        <v>4</v>
      </c>
      <c r="B53" s="31" t="s">
        <v>581</v>
      </c>
      <c r="C53" s="31" t="s">
        <v>71</v>
      </c>
      <c r="D53" s="125" t="s">
        <v>43</v>
      </c>
      <c r="E53" s="125"/>
      <c r="F53" s="126">
        <f t="shared" si="3"/>
        <v>0</v>
      </c>
      <c r="G53" s="33">
        <v>0</v>
      </c>
      <c r="H53" s="126">
        <v>190.005</v>
      </c>
      <c r="I53" s="35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81</v>
      </c>
      <c r="C55" s="9" t="s">
        <v>582</v>
      </c>
      <c r="D55" s="9"/>
      <c r="E55" s="9" t="s">
        <v>583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103" t="s">
        <v>11</v>
      </c>
      <c r="D56" s="69"/>
      <c r="E56" s="118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1</v>
      </c>
      <c r="B57" s="16" t="s">
        <v>584</v>
      </c>
      <c r="C57" s="16" t="s">
        <v>556</v>
      </c>
      <c r="D57" s="120">
        <v>96</v>
      </c>
      <c r="E57" s="120">
        <v>93</v>
      </c>
      <c r="F57" s="121">
        <f t="shared" ref="F57:F66" si="4">SUM(D57:E57)</f>
        <v>189</v>
      </c>
      <c r="G57" s="18">
        <v>5</v>
      </c>
      <c r="H57" s="121">
        <v>1337.0129999999999</v>
      </c>
      <c r="I57" s="44">
        <v>57</v>
      </c>
      <c r="K57" s="10"/>
    </row>
    <row r="58" spans="1:11" ht="15.75" customHeight="1" x14ac:dyDescent="0.3">
      <c r="A58" s="20">
        <v>9</v>
      </c>
      <c r="B58" s="21" t="s">
        <v>585</v>
      </c>
      <c r="C58" s="21" t="s">
        <v>545</v>
      </c>
      <c r="D58" s="122">
        <v>96.001000000000005</v>
      </c>
      <c r="E58" s="122">
        <v>96</v>
      </c>
      <c r="F58" s="123">
        <f t="shared" si="4"/>
        <v>192.001</v>
      </c>
      <c r="G58" s="23">
        <v>8</v>
      </c>
      <c r="H58" s="123">
        <v>1328.0119999999999</v>
      </c>
      <c r="I58" s="25">
        <v>55</v>
      </c>
      <c r="K58" s="10"/>
    </row>
    <row r="59" spans="1:11" ht="15.75" customHeight="1" x14ac:dyDescent="0.3">
      <c r="A59" s="20">
        <v>2</v>
      </c>
      <c r="B59" s="21" t="s">
        <v>586</v>
      </c>
      <c r="C59" s="21" t="s">
        <v>556</v>
      </c>
      <c r="D59" s="122">
        <v>98</v>
      </c>
      <c r="E59" s="122">
        <v>95.001000000000005</v>
      </c>
      <c r="F59" s="123">
        <f t="shared" si="4"/>
        <v>193.001</v>
      </c>
      <c r="G59" s="23">
        <v>9</v>
      </c>
      <c r="H59" s="123">
        <v>1334.0130000000001</v>
      </c>
      <c r="I59" s="25">
        <v>52</v>
      </c>
      <c r="K59" s="10"/>
    </row>
    <row r="60" spans="1:11" ht="15.75" customHeight="1" x14ac:dyDescent="0.3">
      <c r="A60" s="20">
        <v>5</v>
      </c>
      <c r="B60" s="21" t="s">
        <v>587</v>
      </c>
      <c r="C60" s="21" t="s">
        <v>556</v>
      </c>
      <c r="D60" s="122">
        <v>95.001000000000005</v>
      </c>
      <c r="E60" s="122">
        <v>94.001000000000005</v>
      </c>
      <c r="F60" s="123">
        <f t="shared" si="4"/>
        <v>189.00200000000001</v>
      </c>
      <c r="G60" s="23">
        <v>6</v>
      </c>
      <c r="H60" s="123">
        <v>1319.0169999999998</v>
      </c>
      <c r="I60" s="25">
        <v>47</v>
      </c>
      <c r="K60" s="10"/>
    </row>
    <row r="61" spans="1:11" ht="15.75" customHeight="1" x14ac:dyDescent="0.3">
      <c r="A61" s="20">
        <v>8</v>
      </c>
      <c r="B61" s="21" t="s">
        <v>588</v>
      </c>
      <c r="C61" s="21" t="s">
        <v>556</v>
      </c>
      <c r="D61" s="122">
        <v>98.001000000000005</v>
      </c>
      <c r="E61" s="122">
        <v>96</v>
      </c>
      <c r="F61" s="123">
        <f t="shared" si="4"/>
        <v>194.001</v>
      </c>
      <c r="G61" s="23">
        <v>10</v>
      </c>
      <c r="H61" s="123">
        <v>1136.0070000000001</v>
      </c>
      <c r="I61" s="25">
        <v>44</v>
      </c>
      <c r="K61" s="10"/>
    </row>
    <row r="62" spans="1:11" ht="15.75" customHeight="1" x14ac:dyDescent="0.3">
      <c r="A62" s="20">
        <v>7</v>
      </c>
      <c r="B62" s="21" t="s">
        <v>589</v>
      </c>
      <c r="C62" s="21" t="s">
        <v>559</v>
      </c>
      <c r="D62" s="122">
        <v>94.001000000000005</v>
      </c>
      <c r="E62" s="122">
        <v>92</v>
      </c>
      <c r="F62" s="123">
        <f t="shared" si="4"/>
        <v>186.001</v>
      </c>
      <c r="G62" s="23">
        <v>3</v>
      </c>
      <c r="H62" s="123">
        <v>1295.009</v>
      </c>
      <c r="I62" s="25">
        <v>37</v>
      </c>
      <c r="K62" s="10"/>
    </row>
    <row r="63" spans="1:11" ht="15.75" customHeight="1" x14ac:dyDescent="0.3">
      <c r="A63" s="20">
        <v>6</v>
      </c>
      <c r="B63" s="21" t="s">
        <v>590</v>
      </c>
      <c r="C63" s="21" t="s">
        <v>71</v>
      </c>
      <c r="D63" s="122">
        <v>96.001000000000005</v>
      </c>
      <c r="E63" s="122">
        <v>96</v>
      </c>
      <c r="F63" s="123">
        <f t="shared" si="4"/>
        <v>192.001</v>
      </c>
      <c r="G63" s="23">
        <v>8</v>
      </c>
      <c r="H63" s="123">
        <v>1200.0119999999999</v>
      </c>
      <c r="I63" s="25">
        <v>36</v>
      </c>
      <c r="K63" s="10"/>
    </row>
    <row r="64" spans="1:11" ht="15.75" customHeight="1" x14ac:dyDescent="0.3">
      <c r="A64" s="20">
        <v>3</v>
      </c>
      <c r="B64" s="21" t="s">
        <v>591</v>
      </c>
      <c r="C64" s="21" t="s">
        <v>556</v>
      </c>
      <c r="D64" s="122">
        <v>97</v>
      </c>
      <c r="E64" s="122">
        <v>91</v>
      </c>
      <c r="F64" s="123">
        <f t="shared" si="4"/>
        <v>188</v>
      </c>
      <c r="G64" s="23">
        <v>4</v>
      </c>
      <c r="H64" s="123">
        <v>1298.0129999999999</v>
      </c>
      <c r="I64" s="25">
        <v>32</v>
      </c>
      <c r="K64" s="10"/>
    </row>
    <row r="65" spans="1:11" ht="15.75" customHeight="1" x14ac:dyDescent="0.3">
      <c r="A65" s="20">
        <v>10</v>
      </c>
      <c r="B65" s="21" t="s">
        <v>436</v>
      </c>
      <c r="C65" s="21" t="s">
        <v>537</v>
      </c>
      <c r="D65" s="122">
        <v>93.001999999999995</v>
      </c>
      <c r="E65" s="122">
        <v>88</v>
      </c>
      <c r="F65" s="123">
        <f t="shared" si="4"/>
        <v>181.00200000000001</v>
      </c>
      <c r="G65" s="23">
        <v>2</v>
      </c>
      <c r="H65" s="123">
        <v>1271.011</v>
      </c>
      <c r="I65" s="25">
        <v>22</v>
      </c>
      <c r="K65" s="10"/>
    </row>
    <row r="66" spans="1:11" ht="15.75" customHeight="1" x14ac:dyDescent="0.3">
      <c r="A66" s="30">
        <v>4</v>
      </c>
      <c r="B66" s="31" t="s">
        <v>592</v>
      </c>
      <c r="C66" s="31" t="s">
        <v>556</v>
      </c>
      <c r="D66" s="125" t="s">
        <v>43</v>
      </c>
      <c r="E66" s="125"/>
      <c r="F66" s="126">
        <f t="shared" si="4"/>
        <v>0</v>
      </c>
      <c r="G66" s="33">
        <v>0</v>
      </c>
      <c r="H66" s="126">
        <v>358.00099999999998</v>
      </c>
      <c r="I66" s="35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593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594</v>
      </c>
      <c r="E70" s="46" t="s">
        <v>170</v>
      </c>
      <c r="K70" s="10"/>
    </row>
    <row r="71" spans="1:11" ht="15.75" customHeight="1" x14ac:dyDescent="0.3">
      <c r="A71" s="10"/>
      <c r="B71" s="10" t="s">
        <v>171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53B850D7-EB89-4B67-B98A-9923315D8399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E697-C978-487A-9221-CCDBA701BBF5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189</v>
      </c>
      <c r="E5" s="18">
        <v>8</v>
      </c>
      <c r="F5" s="18">
        <v>1327</v>
      </c>
      <c r="G5" s="19">
        <v>57</v>
      </c>
      <c r="I5" s="15">
        <v>4</v>
      </c>
      <c r="J5" s="16" t="s">
        <v>18</v>
      </c>
      <c r="K5" s="16" t="s">
        <v>19</v>
      </c>
      <c r="L5" s="17">
        <v>185</v>
      </c>
      <c r="M5" s="18">
        <v>9</v>
      </c>
      <c r="N5" s="18">
        <v>1292</v>
      </c>
      <c r="O5" s="19">
        <v>61</v>
      </c>
    </row>
    <row r="6" spans="1:25" ht="15.75" customHeight="1" x14ac:dyDescent="0.3">
      <c r="A6" s="20">
        <v>4</v>
      </c>
      <c r="B6" s="21" t="s">
        <v>20</v>
      </c>
      <c r="C6" s="21" t="s">
        <v>21</v>
      </c>
      <c r="D6" s="22">
        <v>192</v>
      </c>
      <c r="E6" s="23">
        <v>9</v>
      </c>
      <c r="F6" s="24">
        <v>1324</v>
      </c>
      <c r="G6" s="25">
        <v>54</v>
      </c>
      <c r="I6" s="20">
        <v>6</v>
      </c>
      <c r="J6" s="21" t="s">
        <v>22</v>
      </c>
      <c r="K6" s="21" t="s">
        <v>23</v>
      </c>
      <c r="L6" s="22">
        <v>174</v>
      </c>
      <c r="M6" s="23">
        <v>5</v>
      </c>
      <c r="N6" s="24">
        <v>1249</v>
      </c>
      <c r="O6" s="25">
        <v>46</v>
      </c>
    </row>
    <row r="7" spans="1:25" ht="15.75" customHeight="1" x14ac:dyDescent="0.3">
      <c r="A7" s="20">
        <v>7</v>
      </c>
      <c r="B7" s="21" t="s">
        <v>24</v>
      </c>
      <c r="C7" s="21" t="s">
        <v>25</v>
      </c>
      <c r="D7" s="22">
        <v>185</v>
      </c>
      <c r="E7" s="23">
        <v>5</v>
      </c>
      <c r="F7" s="24">
        <v>1310</v>
      </c>
      <c r="G7" s="25">
        <v>50</v>
      </c>
      <c r="I7" s="20">
        <v>7</v>
      </c>
      <c r="J7" s="21" t="s">
        <v>26</v>
      </c>
      <c r="K7" s="21" t="s">
        <v>27</v>
      </c>
      <c r="L7" s="22">
        <v>180</v>
      </c>
      <c r="M7" s="23">
        <v>8</v>
      </c>
      <c r="N7" s="24">
        <v>1252</v>
      </c>
      <c r="O7" s="25">
        <v>45</v>
      </c>
    </row>
    <row r="8" spans="1:25" ht="15.75" customHeight="1" x14ac:dyDescent="0.3">
      <c r="A8" s="20">
        <v>2</v>
      </c>
      <c r="B8" s="26" t="s">
        <v>28</v>
      </c>
      <c r="C8" s="26" t="s">
        <v>29</v>
      </c>
      <c r="D8" s="22">
        <v>182</v>
      </c>
      <c r="E8" s="23">
        <v>4</v>
      </c>
      <c r="F8" s="27">
        <v>1294</v>
      </c>
      <c r="G8" s="28">
        <v>37</v>
      </c>
      <c r="I8" s="20">
        <v>3</v>
      </c>
      <c r="J8" s="29" t="s">
        <v>30</v>
      </c>
      <c r="K8" s="21" t="s">
        <v>31</v>
      </c>
      <c r="L8" s="22">
        <v>180</v>
      </c>
      <c r="M8" s="23">
        <v>8</v>
      </c>
      <c r="N8" s="24">
        <v>1250</v>
      </c>
      <c r="O8" s="25">
        <v>42</v>
      </c>
    </row>
    <row r="9" spans="1:25" ht="15.75" customHeight="1" x14ac:dyDescent="0.3">
      <c r="A9" s="20">
        <v>3</v>
      </c>
      <c r="B9" s="21" t="s">
        <v>32</v>
      </c>
      <c r="C9" s="21" t="s">
        <v>25</v>
      </c>
      <c r="D9" s="22">
        <v>188</v>
      </c>
      <c r="E9" s="23">
        <v>6</v>
      </c>
      <c r="F9" s="24">
        <v>1282</v>
      </c>
      <c r="G9" s="25">
        <v>33</v>
      </c>
      <c r="I9" s="20">
        <v>9</v>
      </c>
      <c r="J9" s="21" t="s">
        <v>33</v>
      </c>
      <c r="K9" s="21" t="s">
        <v>34</v>
      </c>
      <c r="L9" s="22">
        <v>174</v>
      </c>
      <c r="M9" s="23">
        <v>5</v>
      </c>
      <c r="N9" s="24">
        <v>1235</v>
      </c>
      <c r="O9" s="25">
        <v>35</v>
      </c>
    </row>
    <row r="10" spans="1:25" ht="15.75" customHeight="1" x14ac:dyDescent="0.3">
      <c r="A10" s="20">
        <v>1</v>
      </c>
      <c r="B10" s="26" t="s">
        <v>35</v>
      </c>
      <c r="C10" s="26" t="s">
        <v>36</v>
      </c>
      <c r="D10" s="22">
        <v>189</v>
      </c>
      <c r="E10" s="23">
        <v>8</v>
      </c>
      <c r="F10" s="27">
        <v>1237</v>
      </c>
      <c r="G10" s="28">
        <v>33</v>
      </c>
      <c r="I10" s="20">
        <v>8</v>
      </c>
      <c r="J10" s="21" t="s">
        <v>37</v>
      </c>
      <c r="K10" s="21" t="s">
        <v>38</v>
      </c>
      <c r="L10" s="22">
        <v>177</v>
      </c>
      <c r="M10" s="23">
        <v>6</v>
      </c>
      <c r="N10" s="24">
        <v>1218</v>
      </c>
      <c r="O10" s="25">
        <v>28</v>
      </c>
    </row>
    <row r="11" spans="1:25" ht="15.75" customHeight="1" x14ac:dyDescent="0.3">
      <c r="A11" s="20">
        <v>9</v>
      </c>
      <c r="B11" s="21" t="s">
        <v>39</v>
      </c>
      <c r="C11" s="21" t="s">
        <v>40</v>
      </c>
      <c r="D11" s="22">
        <v>179</v>
      </c>
      <c r="E11" s="23">
        <v>3</v>
      </c>
      <c r="F11" s="24">
        <v>1272</v>
      </c>
      <c r="G11" s="25">
        <v>30</v>
      </c>
      <c r="I11" s="20">
        <v>2</v>
      </c>
      <c r="J11" s="21" t="s">
        <v>41</v>
      </c>
      <c r="K11" s="21" t="s">
        <v>42</v>
      </c>
      <c r="L11" s="22" t="s">
        <v>43</v>
      </c>
      <c r="M11" s="23">
        <v>0</v>
      </c>
      <c r="N11" s="24">
        <v>861</v>
      </c>
      <c r="O11" s="25">
        <v>19</v>
      </c>
    </row>
    <row r="12" spans="1:25" ht="15.75" customHeight="1" x14ac:dyDescent="0.3">
      <c r="A12" s="20">
        <v>5</v>
      </c>
      <c r="B12" s="21" t="s">
        <v>44</v>
      </c>
      <c r="C12" s="21" t="s">
        <v>27</v>
      </c>
      <c r="D12" s="22">
        <v>178</v>
      </c>
      <c r="E12" s="23">
        <v>2</v>
      </c>
      <c r="F12" s="24">
        <v>1253</v>
      </c>
      <c r="G12" s="25">
        <v>17</v>
      </c>
      <c r="I12" s="20">
        <v>5</v>
      </c>
      <c r="J12" s="21" t="s">
        <v>45</v>
      </c>
      <c r="K12" s="21" t="s">
        <v>42</v>
      </c>
      <c r="L12" s="22" t="s">
        <v>43</v>
      </c>
      <c r="M12" s="23">
        <v>0</v>
      </c>
      <c r="N12" s="24">
        <v>536</v>
      </c>
      <c r="O12" s="25">
        <v>17</v>
      </c>
    </row>
    <row r="13" spans="1:25" ht="15.75" customHeight="1" x14ac:dyDescent="0.3">
      <c r="A13" s="30">
        <v>8</v>
      </c>
      <c r="B13" s="31" t="s">
        <v>46</v>
      </c>
      <c r="C13" s="31" t="s">
        <v>36</v>
      </c>
      <c r="D13" s="32">
        <v>176</v>
      </c>
      <c r="E13" s="33">
        <v>1</v>
      </c>
      <c r="F13" s="34">
        <v>1244</v>
      </c>
      <c r="G13" s="35">
        <v>15</v>
      </c>
      <c r="I13" s="30">
        <v>1</v>
      </c>
      <c r="J13" s="36" t="s">
        <v>47</v>
      </c>
      <c r="K13" s="36" t="s">
        <v>29</v>
      </c>
      <c r="L13" s="32" t="s">
        <v>43</v>
      </c>
      <c r="M13" s="33">
        <v>0</v>
      </c>
      <c r="N13" s="37">
        <v>702</v>
      </c>
      <c r="O13" s="38">
        <v>15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49</v>
      </c>
      <c r="D15" s="9"/>
      <c r="E15" s="9" t="s">
        <v>50</v>
      </c>
      <c r="F15" s="8"/>
      <c r="G15" s="8"/>
      <c r="I15" s="1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54</v>
      </c>
      <c r="C17" s="16" t="s">
        <v>38</v>
      </c>
      <c r="D17" s="17">
        <v>179</v>
      </c>
      <c r="E17" s="18">
        <v>7</v>
      </c>
      <c r="F17" s="18">
        <v>1279</v>
      </c>
      <c r="G17" s="19">
        <v>56</v>
      </c>
      <c r="I17" s="15">
        <v>7</v>
      </c>
      <c r="J17" s="16" t="s">
        <v>55</v>
      </c>
      <c r="K17" s="16" t="s">
        <v>56</v>
      </c>
      <c r="L17" s="17">
        <v>182</v>
      </c>
      <c r="M17" s="18">
        <v>9</v>
      </c>
      <c r="N17" s="18">
        <v>1279</v>
      </c>
      <c r="O17" s="19">
        <v>60</v>
      </c>
    </row>
    <row r="18" spans="1:15" ht="15.75" customHeight="1" x14ac:dyDescent="0.3">
      <c r="A18" s="20">
        <v>5</v>
      </c>
      <c r="B18" s="21" t="s">
        <v>57</v>
      </c>
      <c r="C18" s="21" t="s">
        <v>58</v>
      </c>
      <c r="D18" s="22">
        <v>178</v>
      </c>
      <c r="E18" s="23">
        <v>6</v>
      </c>
      <c r="F18" s="24">
        <v>1283</v>
      </c>
      <c r="G18" s="25">
        <v>55</v>
      </c>
      <c r="I18" s="20">
        <v>3</v>
      </c>
      <c r="J18" s="21" t="s">
        <v>59</v>
      </c>
      <c r="K18" s="21" t="s">
        <v>34</v>
      </c>
      <c r="L18" s="22">
        <v>178</v>
      </c>
      <c r="M18" s="23">
        <v>7</v>
      </c>
      <c r="N18" s="24">
        <v>1249</v>
      </c>
      <c r="O18" s="25">
        <v>48</v>
      </c>
    </row>
    <row r="19" spans="1:15" ht="15.75" customHeight="1" x14ac:dyDescent="0.3">
      <c r="A19" s="20">
        <v>3</v>
      </c>
      <c r="B19" s="21" t="s">
        <v>60</v>
      </c>
      <c r="C19" s="21" t="s">
        <v>61</v>
      </c>
      <c r="D19" s="22">
        <v>186</v>
      </c>
      <c r="E19" s="23">
        <v>9</v>
      </c>
      <c r="F19" s="24">
        <v>1271</v>
      </c>
      <c r="G19" s="25">
        <v>50</v>
      </c>
      <c r="I19" s="20">
        <v>2</v>
      </c>
      <c r="J19" s="21" t="s">
        <v>62</v>
      </c>
      <c r="K19" s="21" t="s">
        <v>34</v>
      </c>
      <c r="L19" s="22">
        <v>179</v>
      </c>
      <c r="M19" s="23">
        <v>8</v>
      </c>
      <c r="N19" s="24">
        <v>1241</v>
      </c>
      <c r="O19" s="25">
        <v>42</v>
      </c>
    </row>
    <row r="20" spans="1:15" ht="15.75" customHeight="1" x14ac:dyDescent="0.3">
      <c r="A20" s="20">
        <v>1</v>
      </c>
      <c r="B20" s="26" t="s">
        <v>63</v>
      </c>
      <c r="C20" s="26" t="s">
        <v>38</v>
      </c>
      <c r="D20" s="22">
        <v>178</v>
      </c>
      <c r="E20" s="23">
        <v>6</v>
      </c>
      <c r="F20" s="27">
        <v>1244</v>
      </c>
      <c r="G20" s="28">
        <v>40</v>
      </c>
      <c r="I20" s="20">
        <v>8</v>
      </c>
      <c r="J20" s="21" t="s">
        <v>64</v>
      </c>
      <c r="K20" s="21" t="s">
        <v>65</v>
      </c>
      <c r="L20" s="22">
        <v>176</v>
      </c>
      <c r="M20" s="23">
        <v>5</v>
      </c>
      <c r="N20" s="24">
        <v>1230</v>
      </c>
      <c r="O20" s="25">
        <v>38</v>
      </c>
    </row>
    <row r="21" spans="1:15" ht="15.75" customHeight="1" x14ac:dyDescent="0.3">
      <c r="A21" s="20">
        <v>8</v>
      </c>
      <c r="B21" s="21" t="s">
        <v>66</v>
      </c>
      <c r="C21" s="21" t="s">
        <v>67</v>
      </c>
      <c r="D21" s="22">
        <v>174</v>
      </c>
      <c r="E21" s="23">
        <v>2</v>
      </c>
      <c r="F21" s="24">
        <v>1236</v>
      </c>
      <c r="G21" s="25">
        <v>31</v>
      </c>
      <c r="I21" s="20">
        <v>4</v>
      </c>
      <c r="J21" s="21" t="s">
        <v>68</v>
      </c>
      <c r="K21" s="21" t="s">
        <v>34</v>
      </c>
      <c r="L21" s="22">
        <v>175</v>
      </c>
      <c r="M21" s="23">
        <v>4</v>
      </c>
      <c r="N21" s="24">
        <v>1221</v>
      </c>
      <c r="O21" s="25">
        <v>33</v>
      </c>
    </row>
    <row r="22" spans="1:15" ht="15.75" customHeight="1" x14ac:dyDescent="0.3">
      <c r="A22" s="20">
        <v>4</v>
      </c>
      <c r="B22" s="21" t="s">
        <v>69</v>
      </c>
      <c r="C22" s="21" t="s">
        <v>61</v>
      </c>
      <c r="D22" s="22">
        <v>175</v>
      </c>
      <c r="E22" s="23">
        <v>3</v>
      </c>
      <c r="F22" s="24">
        <v>1227</v>
      </c>
      <c r="G22" s="25">
        <v>27</v>
      </c>
      <c r="I22" s="20">
        <v>6</v>
      </c>
      <c r="J22" s="21" t="s">
        <v>70</v>
      </c>
      <c r="K22" s="21" t="s">
        <v>71</v>
      </c>
      <c r="L22" s="22">
        <v>177</v>
      </c>
      <c r="M22" s="23">
        <v>6</v>
      </c>
      <c r="N22" s="24">
        <v>1221</v>
      </c>
      <c r="O22" s="25">
        <v>32</v>
      </c>
    </row>
    <row r="23" spans="1:15" ht="15.75" customHeight="1" x14ac:dyDescent="0.3">
      <c r="A23" s="20">
        <v>2</v>
      </c>
      <c r="B23" s="21" t="s">
        <v>72</v>
      </c>
      <c r="C23" s="21" t="s">
        <v>42</v>
      </c>
      <c r="D23" s="22">
        <v>181</v>
      </c>
      <c r="E23" s="23">
        <v>8</v>
      </c>
      <c r="F23" s="24">
        <v>1221</v>
      </c>
      <c r="G23" s="25">
        <v>25</v>
      </c>
      <c r="I23" s="20">
        <v>9</v>
      </c>
      <c r="J23" s="21" t="s">
        <v>73</v>
      </c>
      <c r="K23" s="21" t="s">
        <v>67</v>
      </c>
      <c r="L23" s="22">
        <v>174</v>
      </c>
      <c r="M23" s="23">
        <v>3</v>
      </c>
      <c r="N23" s="24">
        <v>1214</v>
      </c>
      <c r="O23" s="25">
        <v>29</v>
      </c>
    </row>
    <row r="24" spans="1:15" ht="15.75" customHeight="1" x14ac:dyDescent="0.3">
      <c r="A24" s="20">
        <v>6</v>
      </c>
      <c r="B24" s="21" t="s">
        <v>74</v>
      </c>
      <c r="C24" s="21" t="s">
        <v>75</v>
      </c>
      <c r="D24" s="22" t="s">
        <v>43</v>
      </c>
      <c r="E24" s="23">
        <v>0</v>
      </c>
      <c r="F24" s="24">
        <v>1050</v>
      </c>
      <c r="G24" s="25">
        <v>20</v>
      </c>
      <c r="I24" s="20">
        <v>1</v>
      </c>
      <c r="J24" s="26" t="s">
        <v>76</v>
      </c>
      <c r="K24" s="26" t="s">
        <v>77</v>
      </c>
      <c r="L24" s="22">
        <v>173</v>
      </c>
      <c r="M24" s="23">
        <v>2</v>
      </c>
      <c r="N24" s="27">
        <v>1208</v>
      </c>
      <c r="O24" s="28">
        <v>21</v>
      </c>
    </row>
    <row r="25" spans="1:15" ht="15.75" customHeight="1" x14ac:dyDescent="0.3">
      <c r="A25" s="30">
        <v>9</v>
      </c>
      <c r="B25" s="31" t="s">
        <v>78</v>
      </c>
      <c r="C25" s="31" t="s">
        <v>23</v>
      </c>
      <c r="D25" s="32">
        <v>176</v>
      </c>
      <c r="E25" s="33">
        <v>4</v>
      </c>
      <c r="F25" s="34">
        <v>1215</v>
      </c>
      <c r="G25" s="35">
        <v>18</v>
      </c>
      <c r="I25" s="30">
        <v>5</v>
      </c>
      <c r="J25" s="31" t="s">
        <v>79</v>
      </c>
      <c r="K25" s="31" t="s">
        <v>80</v>
      </c>
      <c r="L25" s="32">
        <v>172</v>
      </c>
      <c r="M25" s="33">
        <v>1</v>
      </c>
      <c r="N25" s="34">
        <v>1195</v>
      </c>
      <c r="O25" s="35">
        <v>19</v>
      </c>
    </row>
    <row r="26" spans="1:15" ht="15.75" customHeight="1" x14ac:dyDescent="0.3"/>
    <row r="27" spans="1:15" ht="15.75" customHeight="1" x14ac:dyDescent="0.3">
      <c r="A27" s="1"/>
      <c r="B27" s="8" t="s">
        <v>81</v>
      </c>
      <c r="C27" s="9" t="s">
        <v>82</v>
      </c>
      <c r="D27" s="9"/>
      <c r="E27" s="9" t="s">
        <v>83</v>
      </c>
      <c r="F27" s="8"/>
      <c r="G27" s="8"/>
      <c r="I27" s="1"/>
      <c r="J27" s="8" t="s">
        <v>84</v>
      </c>
      <c r="K27" s="9" t="s">
        <v>85</v>
      </c>
      <c r="L27" s="9"/>
      <c r="M27" s="9" t="s">
        <v>86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4</v>
      </c>
      <c r="B29" s="16" t="s">
        <v>87</v>
      </c>
      <c r="C29" s="16" t="s">
        <v>88</v>
      </c>
      <c r="D29" s="17">
        <v>182</v>
      </c>
      <c r="E29" s="18">
        <v>9</v>
      </c>
      <c r="F29" s="18">
        <v>1230</v>
      </c>
      <c r="G29" s="19">
        <v>49</v>
      </c>
      <c r="I29" s="15">
        <v>5</v>
      </c>
      <c r="J29" s="16" t="s">
        <v>89</v>
      </c>
      <c r="K29" s="16" t="s">
        <v>36</v>
      </c>
      <c r="L29" s="17">
        <v>186</v>
      </c>
      <c r="M29" s="18">
        <v>9</v>
      </c>
      <c r="N29" s="18">
        <v>1262</v>
      </c>
      <c r="O29" s="19">
        <v>60</v>
      </c>
    </row>
    <row r="30" spans="1:15" ht="15.75" customHeight="1" x14ac:dyDescent="0.3">
      <c r="A30" s="20">
        <v>9</v>
      </c>
      <c r="B30" s="21" t="s">
        <v>90</v>
      </c>
      <c r="C30" s="21" t="s">
        <v>34</v>
      </c>
      <c r="D30" s="22">
        <v>171</v>
      </c>
      <c r="E30" s="23">
        <v>6</v>
      </c>
      <c r="F30" s="24">
        <v>1226</v>
      </c>
      <c r="G30" s="25">
        <v>48</v>
      </c>
      <c r="I30" s="20">
        <v>7</v>
      </c>
      <c r="J30" s="21" t="s">
        <v>91</v>
      </c>
      <c r="K30" s="21" t="s">
        <v>92</v>
      </c>
      <c r="L30" s="22">
        <v>172</v>
      </c>
      <c r="M30" s="23">
        <v>6</v>
      </c>
      <c r="N30" s="24">
        <v>1231</v>
      </c>
      <c r="O30" s="25">
        <v>46</v>
      </c>
    </row>
    <row r="31" spans="1:15" ht="15.75" customHeight="1" x14ac:dyDescent="0.3">
      <c r="A31" s="20">
        <v>6</v>
      </c>
      <c r="B31" s="21" t="s">
        <v>93</v>
      </c>
      <c r="C31" s="21" t="s">
        <v>65</v>
      </c>
      <c r="D31" s="22">
        <v>176</v>
      </c>
      <c r="E31" s="23">
        <v>8</v>
      </c>
      <c r="F31" s="24">
        <v>1211</v>
      </c>
      <c r="G31" s="25">
        <v>46</v>
      </c>
      <c r="I31" s="20">
        <v>4</v>
      </c>
      <c r="J31" s="21" t="s">
        <v>94</v>
      </c>
      <c r="K31" s="21" t="s">
        <v>95</v>
      </c>
      <c r="L31" s="22">
        <v>179</v>
      </c>
      <c r="M31" s="23">
        <v>8</v>
      </c>
      <c r="N31" s="24">
        <v>1222</v>
      </c>
      <c r="O31" s="25">
        <v>43</v>
      </c>
    </row>
    <row r="32" spans="1:15" ht="15.75" customHeight="1" x14ac:dyDescent="0.3">
      <c r="A32" s="20">
        <v>1</v>
      </c>
      <c r="B32" s="26" t="s">
        <v>96</v>
      </c>
      <c r="C32" s="26" t="s">
        <v>97</v>
      </c>
      <c r="D32" s="22">
        <v>172</v>
      </c>
      <c r="E32" s="23">
        <v>7</v>
      </c>
      <c r="F32" s="27">
        <v>1206</v>
      </c>
      <c r="G32" s="28">
        <v>42</v>
      </c>
      <c r="I32" s="20">
        <v>3</v>
      </c>
      <c r="J32" s="21" t="s">
        <v>98</v>
      </c>
      <c r="K32" s="21" t="s">
        <v>38</v>
      </c>
      <c r="L32" s="22">
        <v>172</v>
      </c>
      <c r="M32" s="23">
        <v>6</v>
      </c>
      <c r="N32" s="24">
        <v>1209</v>
      </c>
      <c r="O32" s="25">
        <v>41</v>
      </c>
    </row>
    <row r="33" spans="1:15" ht="15.75" customHeight="1" x14ac:dyDescent="0.3">
      <c r="A33" s="20">
        <v>7</v>
      </c>
      <c r="B33" s="21" t="s">
        <v>99</v>
      </c>
      <c r="C33" s="21" t="s">
        <v>34</v>
      </c>
      <c r="D33" s="22">
        <v>171</v>
      </c>
      <c r="E33" s="23">
        <v>6</v>
      </c>
      <c r="F33" s="24">
        <v>1200</v>
      </c>
      <c r="G33" s="25">
        <v>41</v>
      </c>
      <c r="I33" s="20">
        <v>9</v>
      </c>
      <c r="J33" s="21" t="s">
        <v>100</v>
      </c>
      <c r="K33" s="21" t="s">
        <v>101</v>
      </c>
      <c r="L33" s="22">
        <v>169</v>
      </c>
      <c r="M33" s="23">
        <v>3</v>
      </c>
      <c r="N33" s="24">
        <v>1209</v>
      </c>
      <c r="O33" s="25">
        <v>38</v>
      </c>
    </row>
    <row r="34" spans="1:15" ht="15.75" customHeight="1" x14ac:dyDescent="0.3">
      <c r="A34" s="20">
        <v>3</v>
      </c>
      <c r="B34" s="21" t="s">
        <v>102</v>
      </c>
      <c r="C34" s="21" t="s">
        <v>95</v>
      </c>
      <c r="D34" s="22">
        <v>163</v>
      </c>
      <c r="E34" s="23">
        <v>3</v>
      </c>
      <c r="F34" s="24">
        <v>1196</v>
      </c>
      <c r="G34" s="25">
        <v>41</v>
      </c>
      <c r="I34" s="20">
        <v>6</v>
      </c>
      <c r="J34" s="21" t="s">
        <v>103</v>
      </c>
      <c r="K34" s="21" t="s">
        <v>23</v>
      </c>
      <c r="L34" s="22">
        <v>170</v>
      </c>
      <c r="M34" s="23">
        <v>4</v>
      </c>
      <c r="N34" s="24">
        <v>1191</v>
      </c>
      <c r="O34" s="25">
        <v>33</v>
      </c>
    </row>
    <row r="35" spans="1:15" ht="15.75" customHeight="1" x14ac:dyDescent="0.3">
      <c r="A35" s="20">
        <v>8</v>
      </c>
      <c r="B35" s="21" t="s">
        <v>104</v>
      </c>
      <c r="C35" s="21" t="s">
        <v>105</v>
      </c>
      <c r="D35" s="22">
        <v>155</v>
      </c>
      <c r="E35" s="23">
        <v>2</v>
      </c>
      <c r="F35" s="24">
        <v>1167</v>
      </c>
      <c r="G35" s="25">
        <v>30</v>
      </c>
      <c r="I35" s="20">
        <v>1</v>
      </c>
      <c r="J35" s="40" t="s">
        <v>106</v>
      </c>
      <c r="K35" s="26" t="s">
        <v>107</v>
      </c>
      <c r="L35" s="22">
        <v>177</v>
      </c>
      <c r="M35" s="23">
        <v>7</v>
      </c>
      <c r="N35" s="27">
        <v>1171</v>
      </c>
      <c r="O35" s="28">
        <v>31</v>
      </c>
    </row>
    <row r="36" spans="1:15" ht="15.75" customHeight="1" x14ac:dyDescent="0.3">
      <c r="A36" s="20">
        <v>2</v>
      </c>
      <c r="B36" s="21" t="s">
        <v>108</v>
      </c>
      <c r="C36" s="21" t="s">
        <v>34</v>
      </c>
      <c r="D36" s="22">
        <v>166</v>
      </c>
      <c r="E36" s="23">
        <v>4</v>
      </c>
      <c r="F36" s="24">
        <v>1135</v>
      </c>
      <c r="G36" s="25">
        <v>18</v>
      </c>
      <c r="I36" s="20">
        <v>2</v>
      </c>
      <c r="J36" s="21" t="s">
        <v>109</v>
      </c>
      <c r="K36" s="21" t="s">
        <v>21</v>
      </c>
      <c r="L36" s="22">
        <v>161</v>
      </c>
      <c r="M36" s="23">
        <v>2</v>
      </c>
      <c r="N36" s="24">
        <v>1142</v>
      </c>
      <c r="O36" s="25">
        <v>20</v>
      </c>
    </row>
    <row r="37" spans="1:15" ht="15.75" customHeight="1" x14ac:dyDescent="0.3">
      <c r="A37" s="30">
        <v>5</v>
      </c>
      <c r="B37" s="31" t="s">
        <v>110</v>
      </c>
      <c r="C37" s="31" t="s">
        <v>42</v>
      </c>
      <c r="D37" s="32" t="s">
        <v>43</v>
      </c>
      <c r="E37" s="33">
        <v>0</v>
      </c>
      <c r="F37" s="34">
        <v>478</v>
      </c>
      <c r="G37" s="35">
        <v>6</v>
      </c>
      <c r="I37" s="30">
        <v>8</v>
      </c>
      <c r="J37" s="31" t="s">
        <v>111</v>
      </c>
      <c r="K37" s="31" t="s">
        <v>23</v>
      </c>
      <c r="L37" s="32">
        <v>141</v>
      </c>
      <c r="M37" s="33">
        <v>1</v>
      </c>
      <c r="N37" s="34">
        <v>1047</v>
      </c>
      <c r="O37" s="35">
        <v>10</v>
      </c>
    </row>
    <row r="38" spans="1:15" ht="15.75" customHeight="1" x14ac:dyDescent="0.3"/>
    <row r="39" spans="1:15" ht="15.75" customHeight="1" x14ac:dyDescent="0.3">
      <c r="A39" s="1"/>
      <c r="B39" s="8" t="s">
        <v>112</v>
      </c>
      <c r="C39" s="9" t="s">
        <v>113</v>
      </c>
      <c r="D39" s="9"/>
      <c r="E39" s="9" t="s">
        <v>114</v>
      </c>
      <c r="F39" s="8"/>
      <c r="G39" s="8"/>
      <c r="I39" s="1"/>
      <c r="J39" s="8" t="s">
        <v>115</v>
      </c>
      <c r="K39" s="9" t="s">
        <v>116</v>
      </c>
      <c r="L39" s="9"/>
      <c r="M39" s="9" t="s">
        <v>117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118</v>
      </c>
      <c r="C41" s="16" t="s">
        <v>17</v>
      </c>
      <c r="D41" s="17">
        <v>180</v>
      </c>
      <c r="E41" s="18">
        <v>9</v>
      </c>
      <c r="F41" s="18">
        <v>1218</v>
      </c>
      <c r="G41" s="19">
        <v>56</v>
      </c>
      <c r="I41" s="15">
        <v>6</v>
      </c>
      <c r="J41" s="16" t="s">
        <v>119</v>
      </c>
      <c r="K41" s="16" t="s">
        <v>38</v>
      </c>
      <c r="L41" s="17">
        <v>174</v>
      </c>
      <c r="M41" s="18">
        <v>9</v>
      </c>
      <c r="N41" s="18">
        <v>1197</v>
      </c>
      <c r="O41" s="19">
        <v>49</v>
      </c>
    </row>
    <row r="42" spans="1:15" ht="15.75" customHeight="1" x14ac:dyDescent="0.3">
      <c r="A42" s="20">
        <v>2</v>
      </c>
      <c r="B42" s="21" t="s">
        <v>120</v>
      </c>
      <c r="C42" s="21" t="s">
        <v>80</v>
      </c>
      <c r="D42" s="22">
        <v>172</v>
      </c>
      <c r="E42" s="23">
        <v>6</v>
      </c>
      <c r="F42" s="24">
        <v>1202</v>
      </c>
      <c r="G42" s="25">
        <v>50</v>
      </c>
      <c r="I42" s="20">
        <v>1</v>
      </c>
      <c r="J42" s="26" t="s">
        <v>121</v>
      </c>
      <c r="K42" s="26" t="s">
        <v>95</v>
      </c>
      <c r="L42" s="22">
        <v>168</v>
      </c>
      <c r="M42" s="23">
        <v>6</v>
      </c>
      <c r="N42" s="27">
        <v>1186</v>
      </c>
      <c r="O42" s="28">
        <v>45</v>
      </c>
    </row>
    <row r="43" spans="1:15" ht="15.75" customHeight="1" x14ac:dyDescent="0.3">
      <c r="A43" s="20">
        <v>4</v>
      </c>
      <c r="B43" s="21" t="s">
        <v>122</v>
      </c>
      <c r="C43" s="21" t="s">
        <v>65</v>
      </c>
      <c r="D43" s="22">
        <v>173</v>
      </c>
      <c r="E43" s="23">
        <v>7</v>
      </c>
      <c r="F43" s="24">
        <v>1194</v>
      </c>
      <c r="G43" s="25">
        <v>46</v>
      </c>
      <c r="I43" s="20">
        <v>5</v>
      </c>
      <c r="J43" s="21" t="s">
        <v>123</v>
      </c>
      <c r="K43" s="21" t="s">
        <v>34</v>
      </c>
      <c r="L43" s="22">
        <v>164</v>
      </c>
      <c r="M43" s="23">
        <v>4</v>
      </c>
      <c r="N43" s="24">
        <v>1186</v>
      </c>
      <c r="O43" s="25">
        <v>40</v>
      </c>
    </row>
    <row r="44" spans="1:15" ht="15.75" customHeight="1" x14ac:dyDescent="0.3">
      <c r="A44" s="20">
        <v>5</v>
      </c>
      <c r="B44" s="21" t="s">
        <v>124</v>
      </c>
      <c r="C44" s="21" t="s">
        <v>125</v>
      </c>
      <c r="D44" s="22">
        <v>176</v>
      </c>
      <c r="E44" s="23">
        <v>8</v>
      </c>
      <c r="F44" s="24">
        <v>1155</v>
      </c>
      <c r="G44" s="25">
        <v>36</v>
      </c>
      <c r="I44" s="20">
        <v>7</v>
      </c>
      <c r="J44" s="21" t="s">
        <v>126</v>
      </c>
      <c r="K44" s="21" t="s">
        <v>61</v>
      </c>
      <c r="L44" s="22">
        <v>155</v>
      </c>
      <c r="M44" s="23">
        <v>1</v>
      </c>
      <c r="N44" s="24">
        <v>1172</v>
      </c>
      <c r="O44" s="25">
        <v>37</v>
      </c>
    </row>
    <row r="45" spans="1:15" ht="15.75" customHeight="1" x14ac:dyDescent="0.3">
      <c r="A45" s="20">
        <v>1</v>
      </c>
      <c r="B45" s="26" t="s">
        <v>127</v>
      </c>
      <c r="C45" s="26" t="s">
        <v>128</v>
      </c>
      <c r="D45" s="22">
        <v>162</v>
      </c>
      <c r="E45" s="23">
        <v>4</v>
      </c>
      <c r="F45" s="27">
        <v>1126</v>
      </c>
      <c r="G45" s="28">
        <v>32</v>
      </c>
      <c r="I45" s="20">
        <v>8</v>
      </c>
      <c r="J45" s="21" t="s">
        <v>129</v>
      </c>
      <c r="K45" s="21" t="s">
        <v>29</v>
      </c>
      <c r="L45" s="22">
        <v>168</v>
      </c>
      <c r="M45" s="23">
        <v>6</v>
      </c>
      <c r="N45" s="24">
        <v>1119</v>
      </c>
      <c r="O45" s="25">
        <v>33</v>
      </c>
    </row>
    <row r="46" spans="1:15" ht="15.75" customHeight="1" x14ac:dyDescent="0.3">
      <c r="A46" s="20">
        <v>3</v>
      </c>
      <c r="B46" s="21" t="s">
        <v>130</v>
      </c>
      <c r="C46" s="21" t="s">
        <v>56</v>
      </c>
      <c r="D46" s="22" t="s">
        <v>131</v>
      </c>
      <c r="E46" s="23">
        <v>0</v>
      </c>
      <c r="F46" s="24">
        <v>1002</v>
      </c>
      <c r="G46" s="25">
        <v>32</v>
      </c>
      <c r="I46" s="20">
        <v>2</v>
      </c>
      <c r="J46" s="21" t="s">
        <v>132</v>
      </c>
      <c r="K46" s="21" t="s">
        <v>133</v>
      </c>
      <c r="L46" s="22">
        <v>170</v>
      </c>
      <c r="M46" s="23">
        <v>7</v>
      </c>
      <c r="N46" s="24">
        <v>1146</v>
      </c>
      <c r="O46" s="25">
        <v>31</v>
      </c>
    </row>
    <row r="47" spans="1:15" ht="15.75" customHeight="1" x14ac:dyDescent="0.3">
      <c r="A47" s="20">
        <v>9</v>
      </c>
      <c r="B47" s="21" t="s">
        <v>134</v>
      </c>
      <c r="C47" s="21" t="s">
        <v>107</v>
      </c>
      <c r="D47" s="22" t="s">
        <v>131</v>
      </c>
      <c r="E47" s="23">
        <v>0</v>
      </c>
      <c r="F47" s="24">
        <v>996</v>
      </c>
      <c r="G47" s="25">
        <v>31</v>
      </c>
      <c r="I47" s="20">
        <v>3</v>
      </c>
      <c r="J47" s="21" t="s">
        <v>135</v>
      </c>
      <c r="K47" s="21" t="s">
        <v>136</v>
      </c>
      <c r="L47" s="22">
        <v>172</v>
      </c>
      <c r="M47" s="23">
        <v>8</v>
      </c>
      <c r="N47" s="24">
        <v>1158</v>
      </c>
      <c r="O47" s="25">
        <v>30</v>
      </c>
    </row>
    <row r="48" spans="1:15" ht="15.75" customHeight="1" x14ac:dyDescent="0.3">
      <c r="A48" s="20">
        <v>8</v>
      </c>
      <c r="B48" s="21" t="s">
        <v>137</v>
      </c>
      <c r="C48" s="21" t="s">
        <v>136</v>
      </c>
      <c r="D48" s="22">
        <v>166</v>
      </c>
      <c r="E48" s="23">
        <v>5</v>
      </c>
      <c r="F48" s="24">
        <v>1099</v>
      </c>
      <c r="G48" s="25">
        <v>26</v>
      </c>
      <c r="I48" s="20">
        <v>9</v>
      </c>
      <c r="J48" s="21" t="s">
        <v>138</v>
      </c>
      <c r="K48" s="21" t="s">
        <v>23</v>
      </c>
      <c r="L48" s="22">
        <v>164</v>
      </c>
      <c r="M48" s="23">
        <v>4</v>
      </c>
      <c r="N48" s="24">
        <v>1148</v>
      </c>
      <c r="O48" s="25">
        <v>30</v>
      </c>
    </row>
    <row r="49" spans="1:15" ht="15.75" customHeight="1" x14ac:dyDescent="0.3">
      <c r="A49" s="30">
        <v>6</v>
      </c>
      <c r="B49" s="31" t="s">
        <v>139</v>
      </c>
      <c r="C49" s="31" t="s">
        <v>140</v>
      </c>
      <c r="D49" s="32" t="s">
        <v>43</v>
      </c>
      <c r="E49" s="33">
        <v>0</v>
      </c>
      <c r="F49" s="34">
        <v>145</v>
      </c>
      <c r="G49" s="35">
        <v>1</v>
      </c>
      <c r="I49" s="30">
        <v>4</v>
      </c>
      <c r="J49" s="31" t="s">
        <v>141</v>
      </c>
      <c r="K49" s="31" t="s">
        <v>17</v>
      </c>
      <c r="L49" s="32">
        <v>162</v>
      </c>
      <c r="M49" s="33">
        <v>2</v>
      </c>
      <c r="N49" s="34">
        <v>1148</v>
      </c>
      <c r="O49" s="35">
        <v>29</v>
      </c>
    </row>
    <row r="50" spans="1:15" ht="15.75" customHeight="1" x14ac:dyDescent="0.3"/>
    <row r="51" spans="1:15" ht="15.75" customHeight="1" x14ac:dyDescent="0.3">
      <c r="A51" s="1"/>
      <c r="B51" s="8" t="s">
        <v>142</v>
      </c>
      <c r="C51" s="9" t="s">
        <v>143</v>
      </c>
      <c r="D51" s="9"/>
      <c r="E51" s="9" t="s">
        <v>144</v>
      </c>
      <c r="F51" s="8"/>
      <c r="G51" s="8"/>
      <c r="I51" s="1"/>
      <c r="J51" s="8" t="s">
        <v>145</v>
      </c>
      <c r="K51" s="9" t="s">
        <v>146</v>
      </c>
      <c r="L51" s="9"/>
      <c r="M51" s="9" t="s">
        <v>147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148</v>
      </c>
      <c r="C53" s="16" t="s">
        <v>149</v>
      </c>
      <c r="D53" s="17">
        <v>166</v>
      </c>
      <c r="E53" s="18">
        <v>5</v>
      </c>
      <c r="F53" s="18">
        <v>1198</v>
      </c>
      <c r="G53" s="19">
        <v>51</v>
      </c>
      <c r="I53" s="15">
        <v>1</v>
      </c>
      <c r="J53" s="41" t="s">
        <v>150</v>
      </c>
      <c r="K53" s="42" t="s">
        <v>107</v>
      </c>
      <c r="L53" s="17">
        <v>165</v>
      </c>
      <c r="M53" s="18">
        <v>6</v>
      </c>
      <c r="N53" s="43">
        <v>1175</v>
      </c>
      <c r="O53" s="44">
        <v>48</v>
      </c>
    </row>
    <row r="54" spans="1:15" x14ac:dyDescent="0.3">
      <c r="A54" s="20">
        <v>1</v>
      </c>
      <c r="B54" s="26" t="s">
        <v>151</v>
      </c>
      <c r="C54" s="26" t="s">
        <v>80</v>
      </c>
      <c r="D54" s="22">
        <v>170</v>
      </c>
      <c r="E54" s="23">
        <v>8</v>
      </c>
      <c r="F54" s="27">
        <v>1186</v>
      </c>
      <c r="G54" s="28">
        <v>48</v>
      </c>
      <c r="I54" s="20">
        <v>6</v>
      </c>
      <c r="J54" s="21" t="s">
        <v>152</v>
      </c>
      <c r="K54" s="21" t="s">
        <v>105</v>
      </c>
      <c r="L54" s="22">
        <v>166</v>
      </c>
      <c r="M54" s="23">
        <v>7</v>
      </c>
      <c r="N54" s="24">
        <v>1159</v>
      </c>
      <c r="O54" s="25">
        <v>45</v>
      </c>
    </row>
    <row r="55" spans="1:15" x14ac:dyDescent="0.3">
      <c r="A55" s="20">
        <v>3</v>
      </c>
      <c r="B55" s="21" t="s">
        <v>153</v>
      </c>
      <c r="C55" s="21" t="s">
        <v>58</v>
      </c>
      <c r="D55" s="22">
        <v>167</v>
      </c>
      <c r="E55" s="23">
        <v>6</v>
      </c>
      <c r="F55" s="24">
        <v>1151</v>
      </c>
      <c r="G55" s="25">
        <v>46</v>
      </c>
      <c r="I55" s="20">
        <v>9</v>
      </c>
      <c r="J55" s="21" t="s">
        <v>154</v>
      </c>
      <c r="K55" s="21" t="s">
        <v>38</v>
      </c>
      <c r="L55" s="22">
        <v>158</v>
      </c>
      <c r="M55" s="23">
        <v>4</v>
      </c>
      <c r="N55" s="24">
        <v>1143</v>
      </c>
      <c r="O55" s="25">
        <v>40</v>
      </c>
    </row>
    <row r="56" spans="1:15" x14ac:dyDescent="0.3">
      <c r="A56" s="20">
        <v>5</v>
      </c>
      <c r="B56" s="21" t="s">
        <v>155</v>
      </c>
      <c r="C56" s="21" t="s">
        <v>38</v>
      </c>
      <c r="D56" s="22">
        <v>179</v>
      </c>
      <c r="E56" s="23">
        <v>9</v>
      </c>
      <c r="F56" s="24">
        <v>1181</v>
      </c>
      <c r="G56" s="25">
        <v>39</v>
      </c>
      <c r="I56" s="20">
        <v>3</v>
      </c>
      <c r="J56" s="21" t="s">
        <v>156</v>
      </c>
      <c r="K56" s="21" t="s">
        <v>38</v>
      </c>
      <c r="L56" s="22">
        <v>165</v>
      </c>
      <c r="M56" s="23">
        <v>6</v>
      </c>
      <c r="N56" s="24">
        <v>1146</v>
      </c>
      <c r="O56" s="25">
        <v>39</v>
      </c>
    </row>
    <row r="57" spans="1:15" x14ac:dyDescent="0.3">
      <c r="A57" s="20">
        <v>7</v>
      </c>
      <c r="B57" s="21" t="s">
        <v>157</v>
      </c>
      <c r="C57" s="21" t="s">
        <v>158</v>
      </c>
      <c r="D57" s="22">
        <v>169</v>
      </c>
      <c r="E57" s="23">
        <v>7</v>
      </c>
      <c r="F57" s="24">
        <v>862</v>
      </c>
      <c r="G57" s="25">
        <v>36</v>
      </c>
      <c r="I57" s="20">
        <v>4</v>
      </c>
      <c r="J57" s="21" t="s">
        <v>159</v>
      </c>
      <c r="K57" s="21" t="s">
        <v>105</v>
      </c>
      <c r="L57" s="22">
        <v>147</v>
      </c>
      <c r="M57" s="23">
        <v>1</v>
      </c>
      <c r="N57" s="24">
        <v>1116</v>
      </c>
      <c r="O57" s="25">
        <v>35</v>
      </c>
    </row>
    <row r="58" spans="1:15" x14ac:dyDescent="0.3">
      <c r="A58" s="20">
        <v>9</v>
      </c>
      <c r="B58" s="21" t="s">
        <v>160</v>
      </c>
      <c r="C58" s="21" t="s">
        <v>38</v>
      </c>
      <c r="D58" s="22">
        <v>163</v>
      </c>
      <c r="E58" s="23">
        <v>4</v>
      </c>
      <c r="F58" s="24">
        <v>1164</v>
      </c>
      <c r="G58" s="25">
        <v>31</v>
      </c>
      <c r="I58" s="20">
        <v>5</v>
      </c>
      <c r="J58" s="21" t="s">
        <v>161</v>
      </c>
      <c r="K58" s="21" t="s">
        <v>162</v>
      </c>
      <c r="L58" s="22">
        <v>170</v>
      </c>
      <c r="M58" s="23">
        <v>8</v>
      </c>
      <c r="N58" s="24">
        <v>697</v>
      </c>
      <c r="O58" s="25">
        <v>35</v>
      </c>
    </row>
    <row r="59" spans="1:15" x14ac:dyDescent="0.3">
      <c r="A59" s="20">
        <v>6</v>
      </c>
      <c r="B59" s="21" t="s">
        <v>163</v>
      </c>
      <c r="C59" s="21" t="s">
        <v>92</v>
      </c>
      <c r="D59" s="22">
        <v>162</v>
      </c>
      <c r="E59" s="23">
        <v>3</v>
      </c>
      <c r="F59" s="24">
        <v>1143</v>
      </c>
      <c r="G59" s="25">
        <v>30</v>
      </c>
      <c r="I59" s="20">
        <v>8</v>
      </c>
      <c r="J59" s="21" t="s">
        <v>164</v>
      </c>
      <c r="K59" s="21" t="s">
        <v>61</v>
      </c>
      <c r="L59" s="22">
        <v>174</v>
      </c>
      <c r="M59" s="23">
        <v>9</v>
      </c>
      <c r="N59" s="24">
        <v>1117</v>
      </c>
      <c r="O59" s="25">
        <v>32</v>
      </c>
    </row>
    <row r="60" spans="1:15" x14ac:dyDescent="0.3">
      <c r="A60" s="20">
        <v>8</v>
      </c>
      <c r="B60" s="21" t="s">
        <v>165</v>
      </c>
      <c r="C60" s="21" t="s">
        <v>95</v>
      </c>
      <c r="D60" s="45">
        <v>161</v>
      </c>
      <c r="E60" s="23">
        <v>1</v>
      </c>
      <c r="F60" s="24">
        <v>1127</v>
      </c>
      <c r="G60" s="25">
        <v>21</v>
      </c>
      <c r="I60" s="20">
        <v>2</v>
      </c>
      <c r="J60" s="21" t="s">
        <v>166</v>
      </c>
      <c r="K60" s="21" t="s">
        <v>88</v>
      </c>
      <c r="L60" s="22">
        <v>154</v>
      </c>
      <c r="M60" s="23">
        <v>2</v>
      </c>
      <c r="N60" s="24">
        <v>1104</v>
      </c>
      <c r="O60" s="25">
        <v>26</v>
      </c>
    </row>
    <row r="61" spans="1:15" x14ac:dyDescent="0.3">
      <c r="A61" s="30">
        <v>2</v>
      </c>
      <c r="B61" s="31" t="s">
        <v>167</v>
      </c>
      <c r="C61" s="31" t="s">
        <v>136</v>
      </c>
      <c r="D61" s="32">
        <v>162</v>
      </c>
      <c r="E61" s="33">
        <v>3</v>
      </c>
      <c r="F61" s="34">
        <v>1115</v>
      </c>
      <c r="G61" s="35">
        <v>17</v>
      </c>
      <c r="I61" s="30">
        <v>7</v>
      </c>
      <c r="J61" s="31" t="s">
        <v>168</v>
      </c>
      <c r="K61" s="31" t="s">
        <v>128</v>
      </c>
      <c r="L61" s="32">
        <v>155</v>
      </c>
      <c r="M61" s="33">
        <v>3</v>
      </c>
      <c r="N61" s="34">
        <v>1096</v>
      </c>
      <c r="O61" s="35">
        <v>25</v>
      </c>
    </row>
    <row r="63" spans="1:15" x14ac:dyDescent="0.3">
      <c r="B63" s="10" t="s">
        <v>169</v>
      </c>
      <c r="F63" s="46" t="s">
        <v>170</v>
      </c>
    </row>
    <row r="64" spans="1:15" x14ac:dyDescent="0.3">
      <c r="B64" s="10" t="s">
        <v>171</v>
      </c>
    </row>
  </sheetData>
  <mergeCells count="1">
    <mergeCell ref="J2:O2"/>
  </mergeCells>
  <hyperlinks>
    <hyperlink ref="B2" location="'Index'!A3" tooltip="Go to the Index sheet" display="á" xr:uid="{3C641BC3-1AC4-4CDF-9382-D27202A2E22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825E-59DC-42DF-A480-DC66D380987F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530</v>
      </c>
      <c r="C1" s="2"/>
      <c r="D1" s="3"/>
      <c r="E1" s="3"/>
      <c r="F1" s="3" t="s">
        <v>267</v>
      </c>
      <c r="G1" s="3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7"/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595</v>
      </c>
      <c r="D3" s="9"/>
      <c r="E3" s="9" t="s">
        <v>596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8</v>
      </c>
      <c r="B5" s="50" t="s">
        <v>564</v>
      </c>
      <c r="C5" s="50" t="s">
        <v>556</v>
      </c>
      <c r="D5" s="127">
        <v>99.001000000000005</v>
      </c>
      <c r="E5" s="127">
        <v>94</v>
      </c>
      <c r="F5" s="121">
        <v>193.001</v>
      </c>
      <c r="G5" s="18">
        <v>4</v>
      </c>
      <c r="H5" s="127">
        <v>1371.028</v>
      </c>
      <c r="I5" s="51">
        <v>51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4</v>
      </c>
      <c r="B6" s="52" t="s">
        <v>542</v>
      </c>
      <c r="C6" s="52" t="s">
        <v>77</v>
      </c>
      <c r="D6" s="128">
        <v>98.003</v>
      </c>
      <c r="E6" s="128">
        <v>96</v>
      </c>
      <c r="F6" s="123">
        <v>194.00299999999999</v>
      </c>
      <c r="G6" s="24">
        <v>7</v>
      </c>
      <c r="H6" s="128">
        <v>1364.02</v>
      </c>
      <c r="I6" s="53">
        <v>44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7</v>
      </c>
      <c r="B7" s="52" t="s">
        <v>565</v>
      </c>
      <c r="C7" s="52" t="s">
        <v>556</v>
      </c>
      <c r="D7" s="128">
        <v>99.001999999999995</v>
      </c>
      <c r="E7" s="128">
        <v>96.001000000000005</v>
      </c>
      <c r="F7" s="123">
        <v>195.00299999999999</v>
      </c>
      <c r="G7" s="24">
        <v>8</v>
      </c>
      <c r="H7" s="128">
        <v>1362.0159999999998</v>
      </c>
      <c r="I7" s="53">
        <v>39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2</v>
      </c>
      <c r="B8" s="52" t="s">
        <v>566</v>
      </c>
      <c r="C8" s="52" t="s">
        <v>556</v>
      </c>
      <c r="D8" s="128">
        <v>96.001999999999995</v>
      </c>
      <c r="E8" s="128">
        <v>94</v>
      </c>
      <c r="F8" s="123">
        <v>190.00200000000001</v>
      </c>
      <c r="G8" s="24">
        <v>2</v>
      </c>
      <c r="H8" s="128">
        <v>1358.019</v>
      </c>
      <c r="I8" s="53">
        <v>38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6</v>
      </c>
      <c r="B9" s="52" t="s">
        <v>544</v>
      </c>
      <c r="C9" s="52" t="s">
        <v>545</v>
      </c>
      <c r="D9" s="128">
        <v>98.001000000000005</v>
      </c>
      <c r="E9" s="128">
        <v>95.001999999999995</v>
      </c>
      <c r="F9" s="123">
        <v>193.00299999999999</v>
      </c>
      <c r="G9" s="24">
        <v>5</v>
      </c>
      <c r="H9" s="128">
        <v>1360.021</v>
      </c>
      <c r="I9" s="53">
        <v>37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1</v>
      </c>
      <c r="B10" s="21" t="s">
        <v>555</v>
      </c>
      <c r="C10" s="21" t="s">
        <v>556</v>
      </c>
      <c r="D10" s="123">
        <v>100.002</v>
      </c>
      <c r="E10" s="123">
        <v>99.003</v>
      </c>
      <c r="F10" s="123">
        <v>199.005</v>
      </c>
      <c r="G10" s="24">
        <v>9</v>
      </c>
      <c r="H10" s="123">
        <v>1359.0169999999998</v>
      </c>
      <c r="I10" s="28">
        <v>33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9</v>
      </c>
      <c r="B11" s="52" t="s">
        <v>569</v>
      </c>
      <c r="C11" s="52" t="s">
        <v>559</v>
      </c>
      <c r="D11" s="128">
        <v>98.001999999999995</v>
      </c>
      <c r="E11" s="128">
        <v>96.001000000000005</v>
      </c>
      <c r="F11" s="123">
        <v>194.00299999999999</v>
      </c>
      <c r="G11" s="24">
        <v>7</v>
      </c>
      <c r="H11" s="128">
        <v>1353.0139999999999</v>
      </c>
      <c r="I11" s="53">
        <v>32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3</v>
      </c>
      <c r="B12" s="52" t="s">
        <v>151</v>
      </c>
      <c r="C12" s="52" t="s">
        <v>545</v>
      </c>
      <c r="D12" s="128">
        <v>96.001999999999995</v>
      </c>
      <c r="E12" s="128">
        <v>96.001000000000005</v>
      </c>
      <c r="F12" s="123">
        <v>192.00299999999999</v>
      </c>
      <c r="G12" s="24">
        <v>3</v>
      </c>
      <c r="H12" s="128">
        <v>1349.0179999999998</v>
      </c>
      <c r="I12" s="53">
        <v>27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30">
        <v>5</v>
      </c>
      <c r="B13" s="58" t="s">
        <v>547</v>
      </c>
      <c r="C13" s="58" t="s">
        <v>97</v>
      </c>
      <c r="D13" s="129">
        <v>94</v>
      </c>
      <c r="E13" s="129">
        <v>95</v>
      </c>
      <c r="F13" s="126">
        <v>189</v>
      </c>
      <c r="G13" s="34">
        <v>1</v>
      </c>
      <c r="H13" s="129">
        <v>1339.009</v>
      </c>
      <c r="I13" s="59">
        <v>17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"/>
      <c r="B15" s="8" t="s">
        <v>7</v>
      </c>
      <c r="C15" s="9" t="s">
        <v>597</v>
      </c>
      <c r="D15" s="9"/>
      <c r="E15" s="9" t="s">
        <v>598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1">
        <v>2</v>
      </c>
      <c r="B16" s="12" t="s">
        <v>10</v>
      </c>
      <c r="C16" s="103" t="s">
        <v>11</v>
      </c>
      <c r="D16" s="69"/>
      <c r="E16" s="118"/>
      <c r="F16" s="13" t="s">
        <v>12</v>
      </c>
      <c r="G16" s="13" t="s">
        <v>13</v>
      </c>
      <c r="H16" s="13" t="s">
        <v>14</v>
      </c>
      <c r="I16" s="14" t="s">
        <v>15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5">
        <v>1</v>
      </c>
      <c r="B17" s="16" t="s">
        <v>584</v>
      </c>
      <c r="C17" s="16" t="s">
        <v>556</v>
      </c>
      <c r="D17" s="121">
        <v>96</v>
      </c>
      <c r="E17" s="121">
        <v>93</v>
      </c>
      <c r="F17" s="121">
        <v>189</v>
      </c>
      <c r="G17" s="18">
        <v>4</v>
      </c>
      <c r="H17" s="121">
        <v>1337.0129999999999</v>
      </c>
      <c r="I17" s="44">
        <v>45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4">
        <v>2</v>
      </c>
      <c r="B18" s="52" t="s">
        <v>586</v>
      </c>
      <c r="C18" s="52" t="s">
        <v>556</v>
      </c>
      <c r="D18" s="128">
        <v>98</v>
      </c>
      <c r="E18" s="128">
        <v>95.001000000000005</v>
      </c>
      <c r="F18" s="123">
        <v>193.001</v>
      </c>
      <c r="G18" s="24">
        <v>7</v>
      </c>
      <c r="H18" s="128">
        <v>1334.0130000000001</v>
      </c>
      <c r="I18" s="53">
        <v>42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7</v>
      </c>
      <c r="B19" s="52" t="s">
        <v>585</v>
      </c>
      <c r="C19" s="52" t="s">
        <v>545</v>
      </c>
      <c r="D19" s="128">
        <v>96.001000000000005</v>
      </c>
      <c r="E19" s="128">
        <v>96</v>
      </c>
      <c r="F19" s="123">
        <v>192.001</v>
      </c>
      <c r="G19" s="24">
        <v>6</v>
      </c>
      <c r="H19" s="128">
        <v>1328.0119999999999</v>
      </c>
      <c r="I19" s="53">
        <v>41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8</v>
      </c>
      <c r="B20" s="52" t="s">
        <v>576</v>
      </c>
      <c r="C20" s="52" t="s">
        <v>559</v>
      </c>
      <c r="D20" s="128">
        <v>98</v>
      </c>
      <c r="E20" s="128">
        <v>94.001000000000005</v>
      </c>
      <c r="F20" s="123">
        <v>192.001</v>
      </c>
      <c r="G20" s="24">
        <v>6</v>
      </c>
      <c r="H20" s="128">
        <v>1323.01</v>
      </c>
      <c r="I20" s="53">
        <v>35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20">
        <v>5</v>
      </c>
      <c r="B21" s="52" t="s">
        <v>575</v>
      </c>
      <c r="C21" s="52" t="s">
        <v>559</v>
      </c>
      <c r="D21" s="128">
        <v>96</v>
      </c>
      <c r="E21" s="128">
        <v>93</v>
      </c>
      <c r="F21" s="123">
        <v>189</v>
      </c>
      <c r="G21" s="24">
        <v>4</v>
      </c>
      <c r="H21" s="128">
        <v>1323.0089999999998</v>
      </c>
      <c r="I21" s="53">
        <v>34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54">
        <v>4</v>
      </c>
      <c r="B22" s="52" t="s">
        <v>574</v>
      </c>
      <c r="C22" s="52" t="s">
        <v>556</v>
      </c>
      <c r="D22" s="128">
        <v>99.001999999999995</v>
      </c>
      <c r="E22" s="128">
        <v>98.001999999999995</v>
      </c>
      <c r="F22" s="123">
        <v>197.00399999999999</v>
      </c>
      <c r="G22" s="24">
        <v>8</v>
      </c>
      <c r="H22" s="128">
        <v>1315.0139999999999</v>
      </c>
      <c r="I22" s="53">
        <v>33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3</v>
      </c>
      <c r="B23" s="52" t="s">
        <v>591</v>
      </c>
      <c r="C23" s="52" t="s">
        <v>556</v>
      </c>
      <c r="D23" s="128">
        <v>97</v>
      </c>
      <c r="E23" s="128">
        <v>91</v>
      </c>
      <c r="F23" s="123">
        <v>188</v>
      </c>
      <c r="G23" s="24">
        <v>2</v>
      </c>
      <c r="H23" s="128">
        <v>1298.0129999999999</v>
      </c>
      <c r="I23" s="53">
        <v>21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7">
        <v>6</v>
      </c>
      <c r="B24" s="58" t="s">
        <v>592</v>
      </c>
      <c r="C24" s="58" t="s">
        <v>556</v>
      </c>
      <c r="D24" s="130" t="s">
        <v>43</v>
      </c>
      <c r="E24" s="129" t="s">
        <v>599</v>
      </c>
      <c r="F24" s="126">
        <v>0</v>
      </c>
      <c r="G24" s="34">
        <v>0</v>
      </c>
      <c r="H24" s="129">
        <v>358.00099999999998</v>
      </c>
      <c r="I24" s="59">
        <v>2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 t="s">
        <v>593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10" t="s">
        <v>266</v>
      </c>
      <c r="E28" s="46" t="s">
        <v>170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10" t="s">
        <v>171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BFBDF231-8979-4D50-90CE-20020D93CBD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6229-0155-4CE7-9584-5B85D16AF1D8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600</v>
      </c>
      <c r="B1" s="2"/>
      <c r="C1" s="2"/>
      <c r="D1" s="3"/>
      <c r="E1" s="3"/>
      <c r="F1" s="3"/>
      <c r="G1" s="64"/>
      <c r="H1" s="3"/>
      <c r="I1" s="4" t="s">
        <v>531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601</v>
      </c>
      <c r="B4" s="69"/>
      <c r="C4" s="70">
        <v>573</v>
      </c>
      <c r="D4" s="69"/>
      <c r="E4" s="71" t="s">
        <v>15</v>
      </c>
      <c r="F4" s="72">
        <f>SUM(F5:F7)</f>
        <v>580.00800000000004</v>
      </c>
      <c r="G4" s="73" t="s">
        <v>280</v>
      </c>
      <c r="H4" s="68" t="s">
        <v>602</v>
      </c>
      <c r="I4" s="69"/>
      <c r="J4" s="70">
        <v>571</v>
      </c>
      <c r="K4" s="69"/>
      <c r="L4" s="71" t="s">
        <v>15</v>
      </c>
      <c r="M4" s="72">
        <f>SUM(M5:M7)</f>
        <v>558.00700000000006</v>
      </c>
      <c r="N4"/>
    </row>
    <row r="5" spans="1:25" ht="15.75" customHeight="1" x14ac:dyDescent="0.3">
      <c r="A5" s="131" t="s">
        <v>558</v>
      </c>
      <c r="B5" s="132"/>
      <c r="C5" s="133"/>
      <c r="D5" s="120">
        <v>98.001999999999995</v>
      </c>
      <c r="E5" s="120">
        <v>98.001000000000005</v>
      </c>
      <c r="F5" s="134">
        <f>SUM(D5:E5)</f>
        <v>196.00299999999999</v>
      </c>
      <c r="G5"/>
      <c r="H5" s="131" t="s">
        <v>566</v>
      </c>
      <c r="I5" s="132"/>
      <c r="J5" s="133"/>
      <c r="K5" s="120">
        <v>96.001999999999995</v>
      </c>
      <c r="L5" s="120">
        <v>94</v>
      </c>
      <c r="M5" s="134">
        <f>SUM(K5:L5)</f>
        <v>190.00200000000001</v>
      </c>
      <c r="N5"/>
    </row>
    <row r="6" spans="1:25" ht="15.75" customHeight="1" x14ac:dyDescent="0.3">
      <c r="A6" s="135" t="s">
        <v>573</v>
      </c>
      <c r="B6" s="136"/>
      <c r="C6" s="137"/>
      <c r="D6" s="138">
        <v>95.001000000000005</v>
      </c>
      <c r="E6" s="138">
        <v>95.001000000000005</v>
      </c>
      <c r="F6" s="139">
        <f>SUM(D6:E6)</f>
        <v>190.00200000000001</v>
      </c>
      <c r="G6"/>
      <c r="H6" s="135" t="s">
        <v>579</v>
      </c>
      <c r="I6" s="136"/>
      <c r="J6" s="137"/>
      <c r="K6" s="138">
        <v>90.001000000000005</v>
      </c>
      <c r="L6" s="138">
        <v>83.001000000000005</v>
      </c>
      <c r="M6" s="139">
        <f>SUM(K6:L6)</f>
        <v>173.00200000000001</v>
      </c>
      <c r="N6"/>
    </row>
    <row r="7" spans="1:25" ht="15.75" customHeight="1" x14ac:dyDescent="0.3">
      <c r="A7" s="140" t="s">
        <v>569</v>
      </c>
      <c r="B7" s="141"/>
      <c r="C7" s="142"/>
      <c r="D7" s="125">
        <v>98.001999999999995</v>
      </c>
      <c r="E7" s="125">
        <v>96.001000000000005</v>
      </c>
      <c r="F7" s="143">
        <f>SUM(D7:E7)</f>
        <v>194.00299999999999</v>
      </c>
      <c r="G7"/>
      <c r="H7" s="140" t="s">
        <v>565</v>
      </c>
      <c r="I7" s="141"/>
      <c r="J7" s="142"/>
      <c r="K7" s="125">
        <v>99.001999999999995</v>
      </c>
      <c r="L7" s="125">
        <v>96.001000000000005</v>
      </c>
      <c r="M7" s="143">
        <f>SUM(K7:L7)</f>
        <v>195.00299999999999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8" t="s">
        <v>603</v>
      </c>
      <c r="B9" s="69"/>
      <c r="C9" s="70">
        <v>555</v>
      </c>
      <c r="D9" s="69"/>
      <c r="E9" s="71" t="s">
        <v>15</v>
      </c>
      <c r="F9" s="72">
        <f>SUM(F10:F12)</f>
        <v>568.00399999999991</v>
      </c>
      <c r="G9" s="73" t="s">
        <v>280</v>
      </c>
      <c r="H9" s="68" t="s">
        <v>604</v>
      </c>
      <c r="I9" s="69"/>
      <c r="J9" s="70">
        <v>577</v>
      </c>
      <c r="K9" s="69"/>
      <c r="L9" s="71" t="s">
        <v>15</v>
      </c>
      <c r="M9" s="72">
        <f>SUM(M10:M12)</f>
        <v>581.00800000000004</v>
      </c>
      <c r="N9"/>
    </row>
    <row r="10" spans="1:25" ht="15.75" customHeight="1" x14ac:dyDescent="0.3">
      <c r="A10" s="131" t="s">
        <v>575</v>
      </c>
      <c r="B10" s="132"/>
      <c r="C10" s="133"/>
      <c r="D10" s="120">
        <v>96</v>
      </c>
      <c r="E10" s="120">
        <v>93</v>
      </c>
      <c r="F10" s="134">
        <f>SUM(D10:E10)</f>
        <v>189</v>
      </c>
      <c r="G10"/>
      <c r="H10" s="131" t="s">
        <v>555</v>
      </c>
      <c r="I10" s="132"/>
      <c r="J10" s="133"/>
      <c r="K10" s="120">
        <v>100.002</v>
      </c>
      <c r="L10" s="120">
        <v>99.003</v>
      </c>
      <c r="M10" s="134">
        <f>SUM(K10:L10)</f>
        <v>199.005</v>
      </c>
      <c r="N10"/>
    </row>
    <row r="11" spans="1:25" ht="15.75" customHeight="1" x14ac:dyDescent="0.3">
      <c r="A11" s="135" t="s">
        <v>589</v>
      </c>
      <c r="B11" s="136"/>
      <c r="C11" s="137"/>
      <c r="D11" s="138">
        <v>94.001000000000005</v>
      </c>
      <c r="E11" s="138">
        <v>92</v>
      </c>
      <c r="F11" s="139">
        <f>SUM(D11:E11)</f>
        <v>186.001</v>
      </c>
      <c r="G11"/>
      <c r="H11" s="135" t="s">
        <v>560</v>
      </c>
      <c r="I11" s="136"/>
      <c r="J11" s="137"/>
      <c r="K11" s="138">
        <v>96.001999999999995</v>
      </c>
      <c r="L11" s="138">
        <v>93</v>
      </c>
      <c r="M11" s="139">
        <f>SUM(K11:L11)</f>
        <v>189.00200000000001</v>
      </c>
      <c r="N11"/>
    </row>
    <row r="12" spans="1:25" ht="15.75" customHeight="1" x14ac:dyDescent="0.3">
      <c r="A12" s="140" t="s">
        <v>576</v>
      </c>
      <c r="B12" s="141"/>
      <c r="C12" s="142"/>
      <c r="D12" s="125">
        <v>97.001000000000005</v>
      </c>
      <c r="E12" s="125">
        <v>96.001999999999995</v>
      </c>
      <c r="F12" s="143">
        <f>SUM(D12:E12)</f>
        <v>193.00299999999999</v>
      </c>
      <c r="G12"/>
      <c r="H12" s="140" t="s">
        <v>564</v>
      </c>
      <c r="I12" s="141"/>
      <c r="J12" s="142"/>
      <c r="K12" s="125">
        <v>99.001000000000005</v>
      </c>
      <c r="L12" s="125">
        <v>94</v>
      </c>
      <c r="M12" s="143">
        <f>SUM(K12:L12)</f>
        <v>193.001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8" t="s">
        <v>605</v>
      </c>
      <c r="B14" s="69"/>
      <c r="C14" s="70">
        <v>582</v>
      </c>
      <c r="D14" s="69"/>
      <c r="E14" s="71" t="s">
        <v>15</v>
      </c>
      <c r="F14" s="72">
        <f>SUM(F15:F17)</f>
        <v>591.01400000000001</v>
      </c>
      <c r="G14" s="73" t="s">
        <v>280</v>
      </c>
      <c r="H14" s="68" t="s">
        <v>606</v>
      </c>
      <c r="I14" s="69"/>
      <c r="J14" s="70">
        <v>550</v>
      </c>
      <c r="K14" s="69"/>
      <c r="L14" s="71" t="s">
        <v>15</v>
      </c>
      <c r="M14" s="72">
        <f>SUM(M15:M17)</f>
        <v>391.005</v>
      </c>
      <c r="N14"/>
    </row>
    <row r="15" spans="1:25" ht="15.75" customHeight="1" x14ac:dyDescent="0.3">
      <c r="A15" s="131" t="s">
        <v>554</v>
      </c>
      <c r="B15" s="132"/>
      <c r="C15" s="133"/>
      <c r="D15" s="120">
        <v>99.003</v>
      </c>
      <c r="E15" s="120">
        <v>99.001000000000005</v>
      </c>
      <c r="F15" s="134">
        <f>SUM(D15:E15)</f>
        <v>198.00400000000002</v>
      </c>
      <c r="G15"/>
      <c r="H15" s="131" t="s">
        <v>574</v>
      </c>
      <c r="I15" s="132"/>
      <c r="J15" s="133"/>
      <c r="K15" s="120">
        <v>99.001999999999995</v>
      </c>
      <c r="L15" s="120">
        <v>98.001999999999995</v>
      </c>
      <c r="M15" s="134">
        <f>SUM(K15:L15)</f>
        <v>197.00399999999999</v>
      </c>
      <c r="N15"/>
    </row>
    <row r="16" spans="1:25" ht="15.75" customHeight="1" x14ac:dyDescent="0.3">
      <c r="A16" s="135" t="s">
        <v>551</v>
      </c>
      <c r="B16" s="136"/>
      <c r="C16" s="137"/>
      <c r="D16" s="138">
        <v>100.004</v>
      </c>
      <c r="E16" s="138">
        <v>99.003</v>
      </c>
      <c r="F16" s="139">
        <f>SUM(D16:E16)</f>
        <v>199.00700000000001</v>
      </c>
      <c r="G16"/>
      <c r="H16" s="135" t="s">
        <v>592</v>
      </c>
      <c r="I16" s="136"/>
      <c r="J16" s="137"/>
      <c r="K16" s="138" t="s">
        <v>43</v>
      </c>
      <c r="L16" s="138"/>
      <c r="M16" s="139">
        <f>SUM(K16:L16)</f>
        <v>0</v>
      </c>
      <c r="N16"/>
    </row>
    <row r="17" spans="1:16" ht="15.75" customHeight="1" x14ac:dyDescent="0.3">
      <c r="A17" s="140" t="s">
        <v>538</v>
      </c>
      <c r="B17" s="141"/>
      <c r="C17" s="142"/>
      <c r="D17" s="125">
        <v>98.001999999999995</v>
      </c>
      <c r="E17" s="125">
        <v>96.001000000000005</v>
      </c>
      <c r="F17" s="143">
        <f>SUM(D17:E17)</f>
        <v>194.00299999999999</v>
      </c>
      <c r="G17"/>
      <c r="H17" s="140" t="s">
        <v>588</v>
      </c>
      <c r="I17" s="141"/>
      <c r="J17" s="142"/>
      <c r="K17" s="125">
        <v>98.001000000000005</v>
      </c>
      <c r="L17" s="125">
        <v>96</v>
      </c>
      <c r="M17" s="143">
        <f>SUM(K17:L17)</f>
        <v>194.001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10"/>
      <c r="H19" s="81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16" ht="15.75" customHeight="1" x14ac:dyDescent="0.3">
      <c r="B20" s="9" t="s">
        <v>607</v>
      </c>
      <c r="E20" s="10"/>
      <c r="H20" s="82" t="s">
        <v>605</v>
      </c>
      <c r="I20" s="23">
        <v>7</v>
      </c>
      <c r="J20" s="23">
        <v>7</v>
      </c>
      <c r="K20" s="23"/>
      <c r="L20" s="23"/>
      <c r="M20" s="144">
        <v>4114.0819999999994</v>
      </c>
      <c r="N20" s="76">
        <v>14</v>
      </c>
    </row>
    <row r="21" spans="1:16" ht="15.75" customHeight="1" x14ac:dyDescent="0.3">
      <c r="B21" s="95" t="s">
        <v>608</v>
      </c>
      <c r="E21" s="10"/>
      <c r="H21" s="145" t="s">
        <v>604</v>
      </c>
      <c r="I21" s="24">
        <v>7</v>
      </c>
      <c r="J21" s="24">
        <v>5</v>
      </c>
      <c r="K21" s="24"/>
      <c r="L21" s="24">
        <v>2</v>
      </c>
      <c r="M21" s="146">
        <v>4070.0640000000003</v>
      </c>
      <c r="N21" s="25">
        <v>10</v>
      </c>
    </row>
    <row r="22" spans="1:16" ht="15.75" customHeight="1" x14ac:dyDescent="0.3">
      <c r="B22" s="9" t="s">
        <v>293</v>
      </c>
      <c r="E22" s="10"/>
      <c r="H22" s="145" t="s">
        <v>601</v>
      </c>
      <c r="I22" s="27">
        <v>7</v>
      </c>
      <c r="J22" s="27">
        <v>4</v>
      </c>
      <c r="K22" s="27"/>
      <c r="L22" s="27">
        <v>3</v>
      </c>
      <c r="M22" s="147">
        <v>4043.0420000000004</v>
      </c>
      <c r="N22" s="28">
        <v>8</v>
      </c>
    </row>
    <row r="23" spans="1:16" ht="15.75" customHeight="1" x14ac:dyDescent="0.3">
      <c r="C23" s="110"/>
      <c r="H23" s="77" t="s">
        <v>602</v>
      </c>
      <c r="I23" s="24">
        <v>7</v>
      </c>
      <c r="J23" s="24">
        <v>3</v>
      </c>
      <c r="K23" s="24"/>
      <c r="L23" s="24">
        <v>4</v>
      </c>
      <c r="M23" s="146">
        <v>3977.0410000000002</v>
      </c>
      <c r="N23" s="25">
        <v>6</v>
      </c>
    </row>
    <row r="24" spans="1:16" ht="15.75" customHeight="1" x14ac:dyDescent="0.3">
      <c r="H24" s="77" t="s">
        <v>603</v>
      </c>
      <c r="I24" s="24">
        <v>7</v>
      </c>
      <c r="J24" s="24">
        <v>2</v>
      </c>
      <c r="K24" s="24"/>
      <c r="L24" s="24">
        <v>5</v>
      </c>
      <c r="M24" s="146">
        <v>3951.0360000000001</v>
      </c>
      <c r="N24" s="25">
        <v>4</v>
      </c>
    </row>
    <row r="25" spans="1:16" ht="15.75" customHeight="1" x14ac:dyDescent="0.3">
      <c r="H25" s="78" t="s">
        <v>606</v>
      </c>
      <c r="I25" s="34">
        <v>7</v>
      </c>
      <c r="J25" s="34"/>
      <c r="K25" s="34"/>
      <c r="L25" s="34">
        <v>7</v>
      </c>
      <c r="M25" s="148">
        <v>2809.0220000000004</v>
      </c>
      <c r="N25" s="35">
        <v>0</v>
      </c>
    </row>
    <row r="26" spans="1:16" ht="15.75" customHeight="1" x14ac:dyDescent="0.3"/>
    <row r="27" spans="1:16" ht="15.75" customHeight="1" x14ac:dyDescent="0.3">
      <c r="A27" s="10" t="s">
        <v>593</v>
      </c>
      <c r="P27" s="89"/>
    </row>
    <row r="28" spans="1:16" ht="15.75" customHeight="1" x14ac:dyDescent="0.3"/>
    <row r="29" spans="1:16" ht="15.75" customHeight="1" x14ac:dyDescent="0.3">
      <c r="A29" s="10" t="s">
        <v>594</v>
      </c>
      <c r="E29" s="98" t="s">
        <v>170</v>
      </c>
      <c r="G29" s="10"/>
      <c r="H29" s="79"/>
      <c r="I29" s="79"/>
      <c r="J29" s="79"/>
      <c r="K29" s="79"/>
      <c r="L29" s="79"/>
      <c r="M29" s="79"/>
      <c r="N29" s="79"/>
    </row>
    <row r="30" spans="1:16" ht="15.75" customHeight="1" x14ac:dyDescent="0.3">
      <c r="A30" s="10" t="s">
        <v>171</v>
      </c>
      <c r="E30" s="10"/>
      <c r="H30" s="79"/>
      <c r="I30" s="79"/>
      <c r="J30" s="79"/>
      <c r="K30" s="79"/>
      <c r="L30" s="79"/>
      <c r="M30" s="79"/>
      <c r="N30" s="79"/>
    </row>
    <row r="31" spans="1:16" ht="15.75" customHeight="1" x14ac:dyDescent="0.3">
      <c r="A31" s="79"/>
      <c r="B31" s="79"/>
      <c r="C31" s="79"/>
      <c r="D31" s="79"/>
      <c r="E31" s="79"/>
      <c r="F31" s="79"/>
      <c r="G31" s="149"/>
      <c r="H31" s="79"/>
      <c r="I31" s="79"/>
      <c r="J31" s="79"/>
      <c r="K31" s="79"/>
      <c r="L31" s="79"/>
      <c r="M31" s="79"/>
      <c r="N31" s="79"/>
    </row>
    <row r="32" spans="1:16" ht="15.75" customHeight="1" x14ac:dyDescent="0.3">
      <c r="A32" s="79"/>
      <c r="B32" s="79"/>
      <c r="C32" s="79"/>
      <c r="D32" s="79"/>
      <c r="E32" s="79"/>
      <c r="F32" s="79"/>
      <c r="G32" s="149"/>
      <c r="H32" s="79"/>
      <c r="I32" s="79"/>
      <c r="J32" s="79"/>
      <c r="K32" s="79"/>
      <c r="L32" s="79"/>
      <c r="M32" s="79"/>
      <c r="N32" s="79"/>
    </row>
    <row r="33" spans="1:14" ht="15.75" customHeight="1" x14ac:dyDescent="0.3">
      <c r="A33" s="79"/>
      <c r="B33" s="79"/>
      <c r="C33" s="79"/>
      <c r="D33" s="79"/>
      <c r="E33" s="79"/>
      <c r="F33" s="79"/>
      <c r="G33" s="149"/>
      <c r="H33" s="79"/>
      <c r="I33" s="79"/>
      <c r="J33" s="79"/>
      <c r="K33" s="79"/>
      <c r="L33" s="79"/>
      <c r="M33" s="79"/>
      <c r="N33" s="79"/>
    </row>
    <row r="34" spans="1:14" ht="15.75" customHeight="1" x14ac:dyDescent="0.3">
      <c r="A34" s="79"/>
      <c r="B34" s="79"/>
      <c r="C34" s="79"/>
      <c r="D34" s="79"/>
      <c r="E34" s="79"/>
      <c r="F34" s="79"/>
      <c r="G34" s="149"/>
      <c r="H34" s="79"/>
      <c r="I34" s="79"/>
      <c r="J34" s="79"/>
      <c r="K34" s="79"/>
      <c r="L34" s="79"/>
      <c r="M34" s="79"/>
      <c r="N34" s="79"/>
    </row>
    <row r="35" spans="1:14" ht="15.75" customHeight="1" x14ac:dyDescent="0.3">
      <c r="A35" s="79"/>
      <c r="B35" s="79"/>
      <c r="C35" s="79"/>
      <c r="D35" s="79"/>
      <c r="E35" s="79"/>
      <c r="F35" s="79"/>
      <c r="G35" s="149"/>
      <c r="H35" s="79"/>
      <c r="I35" s="79"/>
      <c r="J35" s="79"/>
      <c r="K35" s="79"/>
      <c r="L35" s="79"/>
      <c r="M35" s="79"/>
      <c r="N35" s="79"/>
    </row>
    <row r="36" spans="1:14" ht="15.75" customHeight="1" x14ac:dyDescent="0.3">
      <c r="A36" s="79"/>
      <c r="B36" s="79"/>
      <c r="C36" s="79"/>
      <c r="D36" s="79"/>
      <c r="E36" s="79"/>
      <c r="F36" s="79"/>
      <c r="G36" s="149"/>
      <c r="H36" s="79"/>
      <c r="I36" s="79"/>
      <c r="J36" s="79"/>
      <c r="K36" s="79"/>
      <c r="L36" s="79"/>
      <c r="M36" s="79"/>
      <c r="N36" s="79"/>
    </row>
    <row r="37" spans="1:14" ht="15.75" customHeight="1" x14ac:dyDescent="0.3">
      <c r="A37" s="79"/>
      <c r="B37" s="79"/>
      <c r="C37" s="79"/>
      <c r="D37" s="79"/>
      <c r="E37" s="79"/>
      <c r="F37" s="79"/>
      <c r="G37" s="149"/>
      <c r="H37" s="79"/>
      <c r="I37" s="79"/>
      <c r="J37" s="79"/>
      <c r="K37" s="79"/>
      <c r="L37" s="79"/>
      <c r="M37" s="79"/>
      <c r="N37" s="79"/>
    </row>
    <row r="38" spans="1:14" ht="15.75" customHeight="1" x14ac:dyDescent="0.3">
      <c r="A38" s="79"/>
      <c r="B38" s="79"/>
      <c r="C38" s="79"/>
      <c r="D38" s="79"/>
      <c r="E38" s="79"/>
      <c r="F38" s="79"/>
      <c r="G38" s="149"/>
      <c r="H38" s="79"/>
      <c r="I38" s="79"/>
      <c r="J38" s="79"/>
      <c r="K38" s="79"/>
      <c r="L38" s="79"/>
      <c r="M38" s="79"/>
      <c r="N38" s="79"/>
    </row>
    <row r="39" spans="1:14" ht="15.75" customHeight="1" x14ac:dyDescent="0.3">
      <c r="A39" s="79"/>
      <c r="B39" s="79"/>
      <c r="C39" s="79"/>
      <c r="D39" s="79"/>
      <c r="E39" s="79"/>
      <c r="F39" s="79"/>
      <c r="G39" s="149"/>
      <c r="H39" s="79"/>
      <c r="I39" s="79"/>
      <c r="J39" s="79"/>
      <c r="K39" s="79"/>
      <c r="L39" s="79"/>
      <c r="M39" s="79"/>
      <c r="N39" s="79"/>
    </row>
    <row r="40" spans="1:14" ht="15.75" customHeight="1" x14ac:dyDescent="0.3">
      <c r="A40" s="79"/>
      <c r="B40" s="79"/>
      <c r="C40" s="79"/>
      <c r="D40" s="79"/>
      <c r="E40" s="79"/>
      <c r="F40" s="79"/>
      <c r="G40" s="149"/>
      <c r="H40" s="79"/>
      <c r="I40" s="79"/>
      <c r="J40" s="79"/>
      <c r="K40" s="79"/>
      <c r="L40" s="79"/>
      <c r="M40" s="79"/>
      <c r="N40" s="79"/>
    </row>
    <row r="41" spans="1:14" ht="15.75" customHeight="1" x14ac:dyDescent="0.3">
      <c r="A41" s="79"/>
      <c r="B41" s="79"/>
      <c r="C41" s="79"/>
      <c r="D41" s="79"/>
      <c r="E41" s="79"/>
      <c r="F41" s="79"/>
      <c r="G41" s="149"/>
      <c r="H41" s="79"/>
      <c r="I41" s="79"/>
      <c r="J41" s="79"/>
      <c r="K41" s="79"/>
      <c r="L41" s="79"/>
      <c r="M41" s="79"/>
      <c r="N41" s="79"/>
    </row>
    <row r="42" spans="1:14" ht="15.75" customHeight="1" x14ac:dyDescent="0.3">
      <c r="A42" s="79"/>
      <c r="B42" s="79"/>
      <c r="C42" s="79"/>
      <c r="D42" s="79"/>
      <c r="E42" s="79"/>
      <c r="F42" s="79"/>
      <c r="G42" s="149"/>
      <c r="H42" s="79"/>
      <c r="I42" s="79"/>
      <c r="J42" s="79"/>
      <c r="K42" s="79"/>
      <c r="L42" s="79"/>
      <c r="M42" s="79"/>
      <c r="N42" s="79"/>
    </row>
    <row r="43" spans="1:14" ht="15.75" customHeight="1" x14ac:dyDescent="0.3">
      <c r="A43" s="79"/>
      <c r="B43" s="79"/>
      <c r="C43" s="79"/>
      <c r="D43" s="79"/>
      <c r="E43" s="79"/>
      <c r="F43" s="79"/>
      <c r="G43" s="149"/>
      <c r="H43" s="79"/>
      <c r="I43" s="79"/>
      <c r="J43" s="79"/>
      <c r="K43" s="79"/>
      <c r="L43" s="79"/>
      <c r="M43" s="79"/>
      <c r="N43" s="79"/>
    </row>
    <row r="44" spans="1:14" ht="15.75" customHeight="1" x14ac:dyDescent="0.3">
      <c r="A44" s="79"/>
      <c r="B44" s="79"/>
      <c r="C44" s="79"/>
      <c r="D44" s="79"/>
      <c r="E44" s="79"/>
      <c r="F44" s="79"/>
      <c r="G44" s="149"/>
      <c r="H44" s="79"/>
      <c r="I44" s="79"/>
      <c r="J44" s="79"/>
      <c r="K44" s="79"/>
      <c r="L44" s="79"/>
      <c r="M44" s="79"/>
      <c r="N44" s="79"/>
    </row>
    <row r="45" spans="1:14" ht="15.75" customHeight="1" x14ac:dyDescent="0.3">
      <c r="A45" s="79"/>
      <c r="B45" s="79"/>
      <c r="C45" s="79"/>
      <c r="D45" s="79"/>
      <c r="E45" s="79"/>
      <c r="F45" s="79"/>
      <c r="G45" s="149"/>
      <c r="H45" s="79"/>
      <c r="I45" s="79"/>
      <c r="J45" s="79"/>
      <c r="K45" s="79"/>
      <c r="L45" s="79"/>
      <c r="M45" s="79"/>
      <c r="N45" s="79"/>
    </row>
    <row r="46" spans="1:14" ht="15.75" customHeight="1" x14ac:dyDescent="0.3">
      <c r="A46" s="79"/>
      <c r="B46" s="79"/>
      <c r="C46" s="79"/>
      <c r="D46" s="79"/>
      <c r="E46" s="79"/>
      <c r="F46" s="79"/>
      <c r="G46" s="149"/>
      <c r="H46" s="79"/>
      <c r="I46" s="79"/>
      <c r="J46" s="79"/>
      <c r="K46" s="79"/>
      <c r="L46" s="79"/>
      <c r="M46" s="79"/>
      <c r="N46" s="79"/>
    </row>
    <row r="47" spans="1:14" ht="15.75" customHeight="1" x14ac:dyDescent="0.3">
      <c r="A47" s="79"/>
      <c r="B47" s="79"/>
      <c r="C47" s="79"/>
      <c r="D47" s="79"/>
      <c r="E47" s="79"/>
      <c r="F47" s="79"/>
      <c r="G47" s="149"/>
      <c r="H47" s="79"/>
      <c r="I47" s="79"/>
      <c r="J47" s="79"/>
      <c r="K47" s="79"/>
      <c r="L47" s="79"/>
      <c r="M47" s="79"/>
      <c r="N47" s="79"/>
    </row>
    <row r="48" spans="1:14" ht="15.75" customHeight="1" x14ac:dyDescent="0.3">
      <c r="A48" s="79"/>
      <c r="B48" s="79"/>
      <c r="C48" s="79"/>
      <c r="D48" s="79"/>
      <c r="E48" s="79"/>
      <c r="F48" s="79"/>
      <c r="G48" s="149"/>
      <c r="H48" s="79"/>
      <c r="I48" s="79"/>
      <c r="J48" s="79"/>
      <c r="K48" s="79"/>
      <c r="L48" s="79"/>
      <c r="M48" s="79"/>
      <c r="N48" s="79"/>
    </row>
    <row r="49" spans="1:14" ht="15.75" customHeight="1" x14ac:dyDescent="0.3">
      <c r="A49" s="79"/>
      <c r="B49" s="79"/>
      <c r="C49" s="79"/>
      <c r="D49" s="79"/>
      <c r="E49" s="79"/>
      <c r="F49" s="79"/>
      <c r="G49" s="149"/>
      <c r="H49" s="79"/>
      <c r="I49" s="79"/>
      <c r="J49" s="79"/>
      <c r="K49" s="79"/>
      <c r="L49" s="79"/>
      <c r="M49" s="79"/>
      <c r="N49" s="79"/>
    </row>
    <row r="50" spans="1:14" ht="15.75" customHeight="1" x14ac:dyDescent="0.3">
      <c r="A50" s="79"/>
      <c r="B50" s="79"/>
      <c r="C50" s="79"/>
      <c r="D50" s="79"/>
      <c r="E50" s="79"/>
      <c r="F50" s="79"/>
      <c r="G50" s="149"/>
      <c r="H50" s="79"/>
      <c r="I50" s="79"/>
      <c r="J50" s="79"/>
      <c r="K50" s="79"/>
      <c r="L50" s="79"/>
      <c r="M50" s="79"/>
      <c r="N50" s="79"/>
    </row>
    <row r="51" spans="1:14" ht="15.75" customHeight="1" x14ac:dyDescent="0.3">
      <c r="A51" s="79"/>
      <c r="B51" s="79"/>
      <c r="C51" s="79"/>
      <c r="D51" s="79"/>
      <c r="E51" s="79"/>
      <c r="F51" s="79"/>
      <c r="G51" s="149"/>
      <c r="H51" s="79"/>
      <c r="I51" s="79"/>
      <c r="J51" s="79"/>
      <c r="K51" s="79"/>
      <c r="L51" s="79"/>
      <c r="M51" s="79"/>
      <c r="N51" s="79"/>
    </row>
    <row r="52" spans="1:14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4" ht="15.75" customHeight="1" x14ac:dyDescent="0.3">
      <c r="A53" s="79"/>
      <c r="B53" s="79"/>
      <c r="C53" s="79"/>
      <c r="D53" s="79"/>
      <c r="E53" s="79"/>
      <c r="F53" s="79"/>
      <c r="G53" s="149"/>
      <c r="H53" s="79"/>
      <c r="I53" s="79"/>
      <c r="J53" s="79"/>
      <c r="K53" s="79"/>
      <c r="L53" s="79"/>
      <c r="M53" s="79"/>
      <c r="N53" s="79"/>
    </row>
    <row r="54" spans="1:14" ht="15.75" customHeight="1" x14ac:dyDescent="0.3">
      <c r="A54" s="79"/>
      <c r="B54" s="79"/>
      <c r="C54" s="79"/>
      <c r="D54" s="79"/>
      <c r="E54" s="79"/>
      <c r="F54" s="79"/>
      <c r="G54" s="149"/>
      <c r="H54" s="79"/>
      <c r="I54" s="79"/>
      <c r="J54" s="79"/>
      <c r="K54" s="79"/>
      <c r="L54" s="79"/>
      <c r="M54" s="79"/>
      <c r="N54" s="79"/>
    </row>
    <row r="55" spans="1:14" ht="15.75" customHeight="1" x14ac:dyDescent="0.3">
      <c r="A55" s="79"/>
      <c r="B55" s="79"/>
      <c r="C55" s="79"/>
      <c r="D55" s="79"/>
      <c r="E55" s="79"/>
      <c r="F55" s="79"/>
      <c r="G55" s="149"/>
      <c r="H55" s="79"/>
      <c r="I55" s="79"/>
      <c r="J55" s="79"/>
      <c r="K55" s="79"/>
      <c r="L55" s="79"/>
      <c r="M55" s="79"/>
      <c r="N55" s="79"/>
    </row>
    <row r="56" spans="1:14" ht="15.75" customHeight="1" x14ac:dyDescent="0.3">
      <c r="A56" s="79"/>
      <c r="B56" s="79"/>
      <c r="C56" s="79"/>
      <c r="D56" s="79"/>
      <c r="E56" s="79"/>
      <c r="F56" s="79"/>
      <c r="G56" s="149"/>
      <c r="H56" s="79"/>
      <c r="I56" s="79"/>
      <c r="J56" s="79"/>
      <c r="K56" s="79"/>
      <c r="L56" s="79"/>
      <c r="M56" s="79"/>
      <c r="N56" s="79"/>
    </row>
    <row r="57" spans="1:14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4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4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4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4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4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4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4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9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9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C863A190-B69F-4FCC-8EBA-CBF5CA816B06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3401-D064-465E-8060-3D7B9B918B81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609</v>
      </c>
      <c r="C1" s="2"/>
      <c r="D1" s="3"/>
      <c r="E1" s="3"/>
      <c r="F1" s="3"/>
      <c r="G1" s="3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610</v>
      </c>
      <c r="D3" s="9"/>
      <c r="E3" s="9" t="s">
        <v>611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16" t="s">
        <v>132</v>
      </c>
      <c r="C5" s="16" t="s">
        <v>133</v>
      </c>
      <c r="D5" s="120">
        <v>100.004</v>
      </c>
      <c r="E5" s="120">
        <v>100.002</v>
      </c>
      <c r="F5" s="121">
        <f t="shared" ref="F5:F13" si="0">SUM(D5:E5)</f>
        <v>200.006</v>
      </c>
      <c r="G5" s="18">
        <v>9</v>
      </c>
      <c r="H5" s="150">
        <v>1395.0490000000002</v>
      </c>
      <c r="I5" s="44">
        <v>55</v>
      </c>
      <c r="K5" s="10"/>
    </row>
    <row r="6" spans="1:25" ht="15.75" customHeight="1" x14ac:dyDescent="0.3">
      <c r="A6" s="20">
        <v>8</v>
      </c>
      <c r="B6" s="21" t="s">
        <v>217</v>
      </c>
      <c r="C6" s="21" t="s">
        <v>133</v>
      </c>
      <c r="D6" s="122">
        <v>99.001999999999995</v>
      </c>
      <c r="E6" s="122">
        <v>99.001000000000005</v>
      </c>
      <c r="F6" s="123">
        <f t="shared" si="0"/>
        <v>198.00299999999999</v>
      </c>
      <c r="G6" s="23">
        <v>7</v>
      </c>
      <c r="H6" s="123">
        <v>1391.0309999999997</v>
      </c>
      <c r="I6" s="25">
        <v>50</v>
      </c>
      <c r="K6" s="10"/>
    </row>
    <row r="7" spans="1:25" ht="15.75" customHeight="1" x14ac:dyDescent="0.3">
      <c r="A7" s="20">
        <v>7</v>
      </c>
      <c r="B7" s="21" t="s">
        <v>449</v>
      </c>
      <c r="C7" s="21" t="s">
        <v>71</v>
      </c>
      <c r="D7" s="122">
        <v>98.001000000000005</v>
      </c>
      <c r="E7" s="122">
        <v>98</v>
      </c>
      <c r="F7" s="123">
        <f t="shared" si="0"/>
        <v>196.001</v>
      </c>
      <c r="G7" s="23">
        <v>3</v>
      </c>
      <c r="H7" s="123">
        <v>1392.0239999999999</v>
      </c>
      <c r="I7" s="25">
        <v>49</v>
      </c>
      <c r="J7" s="109"/>
      <c r="K7" s="10"/>
    </row>
    <row r="8" spans="1:25" ht="15.75" customHeight="1" x14ac:dyDescent="0.3">
      <c r="A8" s="20">
        <v>6</v>
      </c>
      <c r="B8" s="21" t="s">
        <v>189</v>
      </c>
      <c r="C8" s="21" t="s">
        <v>190</v>
      </c>
      <c r="D8" s="122">
        <v>100.002</v>
      </c>
      <c r="E8" s="122">
        <v>99.004999999999995</v>
      </c>
      <c r="F8" s="123">
        <f t="shared" si="0"/>
        <v>199.00700000000001</v>
      </c>
      <c r="G8" s="23">
        <v>8</v>
      </c>
      <c r="H8" s="123">
        <v>1388.0330000000001</v>
      </c>
      <c r="I8" s="25">
        <v>46</v>
      </c>
    </row>
    <row r="9" spans="1:25" ht="15.75" customHeight="1" x14ac:dyDescent="0.3">
      <c r="A9" s="20">
        <v>1</v>
      </c>
      <c r="B9" s="21" t="s">
        <v>540</v>
      </c>
      <c r="C9" s="21" t="s">
        <v>541</v>
      </c>
      <c r="D9" s="122">
        <v>98</v>
      </c>
      <c r="E9" s="122">
        <v>96.001000000000005</v>
      </c>
      <c r="F9" s="123">
        <f t="shared" si="0"/>
        <v>194.001</v>
      </c>
      <c r="G9" s="23">
        <v>2</v>
      </c>
      <c r="H9" s="123">
        <v>1381.021</v>
      </c>
      <c r="I9" s="28">
        <v>32</v>
      </c>
    </row>
    <row r="10" spans="1:25" ht="15.75" customHeight="1" x14ac:dyDescent="0.3">
      <c r="A10" s="20">
        <v>9</v>
      </c>
      <c r="B10" s="21" t="s">
        <v>612</v>
      </c>
      <c r="C10" s="21" t="s">
        <v>541</v>
      </c>
      <c r="D10" s="122">
        <v>100.002</v>
      </c>
      <c r="E10" s="122">
        <v>98.001000000000005</v>
      </c>
      <c r="F10" s="123">
        <f t="shared" si="0"/>
        <v>198.00299999999999</v>
      </c>
      <c r="G10" s="23">
        <v>7</v>
      </c>
      <c r="H10" s="123">
        <v>1372.021</v>
      </c>
      <c r="I10" s="25">
        <v>31</v>
      </c>
    </row>
    <row r="11" spans="1:25" ht="15.75" customHeight="1" x14ac:dyDescent="0.3">
      <c r="A11" s="20">
        <v>3</v>
      </c>
      <c r="B11" s="21" t="s">
        <v>613</v>
      </c>
      <c r="C11" s="21" t="s">
        <v>71</v>
      </c>
      <c r="D11" s="122">
        <v>99.001000000000005</v>
      </c>
      <c r="E11" s="122">
        <v>97.001000000000005</v>
      </c>
      <c r="F11" s="123">
        <f t="shared" si="0"/>
        <v>196.00200000000001</v>
      </c>
      <c r="G11" s="23">
        <v>4</v>
      </c>
      <c r="H11" s="123">
        <v>1182.0159999999998</v>
      </c>
      <c r="I11" s="25">
        <v>26</v>
      </c>
      <c r="K11" s="10"/>
    </row>
    <row r="12" spans="1:25" ht="15.75" customHeight="1" x14ac:dyDescent="0.3">
      <c r="A12" s="20">
        <v>4</v>
      </c>
      <c r="B12" s="21" t="s">
        <v>542</v>
      </c>
      <c r="C12" s="21" t="s">
        <v>77</v>
      </c>
      <c r="D12" s="122">
        <v>98.004000000000005</v>
      </c>
      <c r="E12" s="122">
        <v>98.001000000000005</v>
      </c>
      <c r="F12" s="123">
        <f t="shared" si="0"/>
        <v>196.005</v>
      </c>
      <c r="G12" s="23">
        <v>5</v>
      </c>
      <c r="H12" s="123">
        <v>1369.0140000000001</v>
      </c>
      <c r="I12" s="25">
        <v>21</v>
      </c>
      <c r="K12" s="10"/>
    </row>
    <row r="13" spans="1:25" ht="15.75" customHeight="1" x14ac:dyDescent="0.3">
      <c r="A13" s="30">
        <v>5</v>
      </c>
      <c r="B13" s="31" t="s">
        <v>614</v>
      </c>
      <c r="C13" s="31" t="s">
        <v>545</v>
      </c>
      <c r="D13" s="125" t="s">
        <v>131</v>
      </c>
      <c r="E13" s="125"/>
      <c r="F13" s="126">
        <f t="shared" si="0"/>
        <v>0</v>
      </c>
      <c r="G13" s="33">
        <v>0</v>
      </c>
      <c r="H13" s="126">
        <v>0</v>
      </c>
      <c r="I13" s="35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615</v>
      </c>
      <c r="D15" s="9"/>
      <c r="E15" s="9" t="s">
        <v>616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103" t="s">
        <v>11</v>
      </c>
      <c r="D16" s="69"/>
      <c r="E16" s="118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6" t="s">
        <v>617</v>
      </c>
      <c r="C17" s="16" t="s">
        <v>618</v>
      </c>
      <c r="D17" s="120">
        <v>100.004</v>
      </c>
      <c r="E17" s="120">
        <v>100</v>
      </c>
      <c r="F17" s="121">
        <f t="shared" ref="F17:F25" si="1">SUM(D17:E17)</f>
        <v>200.00400000000002</v>
      </c>
      <c r="G17" s="18">
        <v>9</v>
      </c>
      <c r="H17" s="121">
        <v>1394.0259999999998</v>
      </c>
      <c r="I17" s="19">
        <v>53</v>
      </c>
      <c r="K17" s="10"/>
    </row>
    <row r="18" spans="1:11" ht="15.75" customHeight="1" x14ac:dyDescent="0.3">
      <c r="A18" s="20">
        <v>7</v>
      </c>
      <c r="B18" s="21" t="s">
        <v>619</v>
      </c>
      <c r="C18" s="21" t="s">
        <v>618</v>
      </c>
      <c r="D18" s="122">
        <v>100.001</v>
      </c>
      <c r="E18" s="122">
        <v>99.003</v>
      </c>
      <c r="F18" s="123">
        <f t="shared" si="1"/>
        <v>199.00400000000002</v>
      </c>
      <c r="G18" s="23">
        <v>8</v>
      </c>
      <c r="H18" s="123">
        <v>1389.0280000000002</v>
      </c>
      <c r="I18" s="25">
        <v>47</v>
      </c>
      <c r="K18" s="10"/>
    </row>
    <row r="19" spans="1:11" ht="15.75" customHeight="1" x14ac:dyDescent="0.3">
      <c r="A19" s="20">
        <v>9</v>
      </c>
      <c r="B19" s="21" t="s">
        <v>620</v>
      </c>
      <c r="C19" s="21" t="s">
        <v>31</v>
      </c>
      <c r="D19" s="122">
        <v>99.004000000000005</v>
      </c>
      <c r="E19" s="122">
        <v>99.003</v>
      </c>
      <c r="F19" s="123">
        <f t="shared" si="1"/>
        <v>198.00700000000001</v>
      </c>
      <c r="G19" s="23">
        <v>5</v>
      </c>
      <c r="H19" s="123">
        <v>1388.0329999999999</v>
      </c>
      <c r="I19" s="25">
        <v>39</v>
      </c>
      <c r="K19" s="10"/>
    </row>
    <row r="20" spans="1:11" ht="15.75" customHeight="1" x14ac:dyDescent="0.3">
      <c r="A20" s="20">
        <v>5</v>
      </c>
      <c r="B20" s="21" t="s">
        <v>621</v>
      </c>
      <c r="C20" s="21" t="s">
        <v>133</v>
      </c>
      <c r="D20" s="122">
        <v>100.003</v>
      </c>
      <c r="E20" s="122">
        <v>99.001000000000005</v>
      </c>
      <c r="F20" s="123">
        <f t="shared" si="1"/>
        <v>199.00400000000002</v>
      </c>
      <c r="G20" s="23">
        <v>8</v>
      </c>
      <c r="H20" s="123">
        <v>1382.0219999999999</v>
      </c>
      <c r="I20" s="25">
        <v>37</v>
      </c>
      <c r="K20" s="10"/>
    </row>
    <row r="21" spans="1:11" ht="15.75" customHeight="1" x14ac:dyDescent="0.3">
      <c r="A21" s="20">
        <v>2</v>
      </c>
      <c r="B21" s="21" t="s">
        <v>622</v>
      </c>
      <c r="C21" s="21" t="s">
        <v>618</v>
      </c>
      <c r="D21" s="122">
        <v>99.001000000000005</v>
      </c>
      <c r="E21" s="122">
        <v>97.001000000000005</v>
      </c>
      <c r="F21" s="123">
        <f t="shared" si="1"/>
        <v>196.00200000000001</v>
      </c>
      <c r="G21" s="23">
        <v>1</v>
      </c>
      <c r="H21" s="123">
        <v>1383.0289999999998</v>
      </c>
      <c r="I21" s="25">
        <v>35</v>
      </c>
      <c r="K21" s="10"/>
    </row>
    <row r="22" spans="1:11" ht="15.75" customHeight="1" x14ac:dyDescent="0.3">
      <c r="A22" s="20">
        <v>6</v>
      </c>
      <c r="B22" s="21" t="s">
        <v>623</v>
      </c>
      <c r="C22" s="21" t="s">
        <v>618</v>
      </c>
      <c r="D22" s="122">
        <v>100</v>
      </c>
      <c r="E22" s="122">
        <v>98.001999999999995</v>
      </c>
      <c r="F22" s="123">
        <f t="shared" si="1"/>
        <v>198.00200000000001</v>
      </c>
      <c r="G22" s="23">
        <v>3</v>
      </c>
      <c r="H22" s="123">
        <v>1384.0169999999998</v>
      </c>
      <c r="I22" s="25">
        <v>33</v>
      </c>
      <c r="K22" s="10"/>
    </row>
    <row r="23" spans="1:11" ht="15.75" customHeight="1" x14ac:dyDescent="0.3">
      <c r="A23" s="20">
        <v>3</v>
      </c>
      <c r="B23" s="21" t="s">
        <v>551</v>
      </c>
      <c r="C23" s="21" t="s">
        <v>539</v>
      </c>
      <c r="D23" s="122">
        <v>100.003</v>
      </c>
      <c r="E23" s="122">
        <v>99</v>
      </c>
      <c r="F23" s="123">
        <f t="shared" si="1"/>
        <v>199.00299999999999</v>
      </c>
      <c r="G23" s="23">
        <v>6</v>
      </c>
      <c r="H23" s="123">
        <v>1384.0149999999999</v>
      </c>
      <c r="I23" s="25">
        <v>33</v>
      </c>
      <c r="K23" s="10"/>
    </row>
    <row r="24" spans="1:11" ht="15.75" customHeight="1" x14ac:dyDescent="0.3">
      <c r="A24" s="20">
        <v>4</v>
      </c>
      <c r="B24" s="21" t="s">
        <v>30</v>
      </c>
      <c r="C24" s="21" t="s">
        <v>31</v>
      </c>
      <c r="D24" s="122">
        <v>99.001000000000005</v>
      </c>
      <c r="E24" s="122">
        <v>98</v>
      </c>
      <c r="F24" s="123">
        <f t="shared" si="1"/>
        <v>197.001</v>
      </c>
      <c r="G24" s="23">
        <v>2</v>
      </c>
      <c r="H24" s="123">
        <v>1379.0160000000001</v>
      </c>
      <c r="I24" s="25">
        <v>27</v>
      </c>
      <c r="K24" s="10"/>
    </row>
    <row r="25" spans="1:11" ht="15.75" customHeight="1" x14ac:dyDescent="0.3">
      <c r="A25" s="30">
        <v>1</v>
      </c>
      <c r="B25" s="31" t="s">
        <v>558</v>
      </c>
      <c r="C25" s="31" t="s">
        <v>559</v>
      </c>
      <c r="D25" s="125">
        <v>99.001999999999995</v>
      </c>
      <c r="E25" s="125">
        <v>99.001000000000005</v>
      </c>
      <c r="F25" s="126">
        <f t="shared" si="1"/>
        <v>198.00299999999999</v>
      </c>
      <c r="G25" s="33">
        <v>4</v>
      </c>
      <c r="H25" s="126">
        <v>1359.0149999999999</v>
      </c>
      <c r="I25" s="38">
        <v>15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48</v>
      </c>
      <c r="C27" s="9" t="s">
        <v>624</v>
      </c>
      <c r="D27" s="9"/>
      <c r="E27" s="9" t="s">
        <v>611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103" t="s">
        <v>11</v>
      </c>
      <c r="D28" s="69"/>
      <c r="E28" s="118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4</v>
      </c>
      <c r="B29" s="16" t="s">
        <v>329</v>
      </c>
      <c r="C29" s="16" t="s">
        <v>330</v>
      </c>
      <c r="D29" s="120">
        <v>100.002</v>
      </c>
      <c r="E29" s="120">
        <v>99.001000000000005</v>
      </c>
      <c r="F29" s="121">
        <f t="shared" ref="F29:F37" si="2">SUM(D29:E29)</f>
        <v>199.00299999999999</v>
      </c>
      <c r="G29" s="18">
        <v>8</v>
      </c>
      <c r="H29" s="121">
        <v>1385.018</v>
      </c>
      <c r="I29" s="19">
        <v>55</v>
      </c>
      <c r="K29" s="10"/>
    </row>
    <row r="30" spans="1:11" ht="15.75" customHeight="1" x14ac:dyDescent="0.3">
      <c r="A30" s="20">
        <v>5</v>
      </c>
      <c r="B30" s="21" t="s">
        <v>536</v>
      </c>
      <c r="C30" s="21" t="s">
        <v>537</v>
      </c>
      <c r="D30" s="122">
        <v>100.003</v>
      </c>
      <c r="E30" s="122">
        <v>98.001999999999995</v>
      </c>
      <c r="F30" s="123">
        <f t="shared" si="2"/>
        <v>198.005</v>
      </c>
      <c r="G30" s="23">
        <v>6</v>
      </c>
      <c r="H30" s="123">
        <v>1378.02</v>
      </c>
      <c r="I30" s="25">
        <v>49</v>
      </c>
      <c r="K30" s="10"/>
    </row>
    <row r="31" spans="1:11" ht="15.75" customHeight="1" x14ac:dyDescent="0.3">
      <c r="A31" s="20">
        <v>2</v>
      </c>
      <c r="B31" s="21" t="s">
        <v>625</v>
      </c>
      <c r="C31" s="21" t="s">
        <v>618</v>
      </c>
      <c r="D31" s="122">
        <v>100.002</v>
      </c>
      <c r="E31" s="122">
        <v>99.001999999999995</v>
      </c>
      <c r="F31" s="123">
        <f t="shared" si="2"/>
        <v>199.00399999999999</v>
      </c>
      <c r="G31" s="23">
        <v>9</v>
      </c>
      <c r="H31" s="123">
        <v>1380.0239999999999</v>
      </c>
      <c r="I31" s="25">
        <v>46</v>
      </c>
      <c r="K31" s="10"/>
    </row>
    <row r="32" spans="1:11" ht="15.75" customHeight="1" x14ac:dyDescent="0.3">
      <c r="A32" s="20">
        <v>6</v>
      </c>
      <c r="B32" s="21" t="s">
        <v>538</v>
      </c>
      <c r="C32" s="21" t="s">
        <v>539</v>
      </c>
      <c r="D32" s="122">
        <v>98.001999999999995</v>
      </c>
      <c r="E32" s="122">
        <v>97.003</v>
      </c>
      <c r="F32" s="123">
        <f t="shared" si="2"/>
        <v>195.005</v>
      </c>
      <c r="G32" s="23">
        <v>3</v>
      </c>
      <c r="H32" s="123">
        <v>1379.0239999999999</v>
      </c>
      <c r="I32" s="25">
        <v>42</v>
      </c>
      <c r="K32" s="10"/>
    </row>
    <row r="33" spans="1:11" ht="15.75" customHeight="1" x14ac:dyDescent="0.3">
      <c r="A33" s="20">
        <v>7</v>
      </c>
      <c r="B33" s="21" t="s">
        <v>626</v>
      </c>
      <c r="C33" s="21" t="s">
        <v>541</v>
      </c>
      <c r="D33" s="122">
        <v>100.003</v>
      </c>
      <c r="E33" s="122">
        <v>98.001999999999995</v>
      </c>
      <c r="F33" s="123">
        <f t="shared" si="2"/>
        <v>198.005</v>
      </c>
      <c r="G33" s="23">
        <v>6</v>
      </c>
      <c r="H33" s="123">
        <v>1372.02</v>
      </c>
      <c r="I33" s="25">
        <v>35</v>
      </c>
      <c r="K33" s="10"/>
    </row>
    <row r="34" spans="1:11" ht="15.75" customHeight="1" x14ac:dyDescent="0.3">
      <c r="A34" s="20">
        <v>1</v>
      </c>
      <c r="B34" s="21" t="s">
        <v>553</v>
      </c>
      <c r="C34" s="21" t="s">
        <v>537</v>
      </c>
      <c r="D34" s="122">
        <v>99.004999999999995</v>
      </c>
      <c r="E34" s="122">
        <v>99.001000000000005</v>
      </c>
      <c r="F34" s="123">
        <f t="shared" si="2"/>
        <v>198.006</v>
      </c>
      <c r="G34" s="23">
        <v>7</v>
      </c>
      <c r="H34" s="123">
        <v>1366.0180000000003</v>
      </c>
      <c r="I34" s="28">
        <v>33</v>
      </c>
      <c r="K34" s="10"/>
    </row>
    <row r="35" spans="1:11" ht="15.75" customHeight="1" x14ac:dyDescent="0.3">
      <c r="A35" s="20">
        <v>9</v>
      </c>
      <c r="B35" s="21" t="s">
        <v>627</v>
      </c>
      <c r="C35" s="21" t="s">
        <v>133</v>
      </c>
      <c r="D35" s="122">
        <v>97</v>
      </c>
      <c r="E35" s="122">
        <v>95.001000000000005</v>
      </c>
      <c r="F35" s="123">
        <f t="shared" si="2"/>
        <v>192.001</v>
      </c>
      <c r="G35" s="23">
        <v>2</v>
      </c>
      <c r="H35" s="123">
        <v>1361.0170000000001</v>
      </c>
      <c r="I35" s="25">
        <v>32</v>
      </c>
      <c r="K35" s="10"/>
    </row>
    <row r="36" spans="1:11" ht="15.75" customHeight="1" x14ac:dyDescent="0.3">
      <c r="A36" s="20">
        <v>3</v>
      </c>
      <c r="B36" s="21" t="s">
        <v>552</v>
      </c>
      <c r="C36" s="21" t="s">
        <v>537</v>
      </c>
      <c r="D36" s="122">
        <v>99.001999999999995</v>
      </c>
      <c r="E36" s="122">
        <v>99.001999999999995</v>
      </c>
      <c r="F36" s="123">
        <f t="shared" si="2"/>
        <v>198.00399999999999</v>
      </c>
      <c r="G36" s="23">
        <v>4</v>
      </c>
      <c r="H36" s="123">
        <v>1355.0169999999998</v>
      </c>
      <c r="I36" s="25">
        <v>22</v>
      </c>
      <c r="K36" s="10"/>
    </row>
    <row r="37" spans="1:11" ht="15.75" customHeight="1" x14ac:dyDescent="0.3">
      <c r="A37" s="30">
        <v>8</v>
      </c>
      <c r="B37" s="31" t="s">
        <v>628</v>
      </c>
      <c r="C37" s="31" t="s">
        <v>133</v>
      </c>
      <c r="D37" s="125" t="s">
        <v>43</v>
      </c>
      <c r="E37" s="125"/>
      <c r="F37" s="126">
        <f t="shared" si="2"/>
        <v>0</v>
      </c>
      <c r="G37" s="33">
        <v>0</v>
      </c>
      <c r="H37" s="126">
        <v>0</v>
      </c>
      <c r="I37" s="35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51</v>
      </c>
      <c r="C39" s="9" t="s">
        <v>595</v>
      </c>
      <c r="D39" s="9"/>
      <c r="E39" s="9" t="s">
        <v>629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103" t="s">
        <v>11</v>
      </c>
      <c r="D40" s="69"/>
      <c r="E40" s="118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5</v>
      </c>
      <c r="B41" s="16" t="s">
        <v>547</v>
      </c>
      <c r="C41" s="16" t="s">
        <v>97</v>
      </c>
      <c r="D41" s="120">
        <v>98.001999999999995</v>
      </c>
      <c r="E41" s="120">
        <v>98.001000000000005</v>
      </c>
      <c r="F41" s="121">
        <f t="shared" ref="F41:F49" si="3">SUM(D41:E41)</f>
        <v>196.00299999999999</v>
      </c>
      <c r="G41" s="18">
        <v>8</v>
      </c>
      <c r="H41" s="121">
        <v>1375.0130000000001</v>
      </c>
      <c r="I41" s="19">
        <v>50</v>
      </c>
      <c r="K41" s="10"/>
    </row>
    <row r="42" spans="1:11" ht="15.75" customHeight="1" x14ac:dyDescent="0.3">
      <c r="A42" s="20">
        <v>2</v>
      </c>
      <c r="B42" s="21" t="s">
        <v>554</v>
      </c>
      <c r="C42" s="21" t="s">
        <v>539</v>
      </c>
      <c r="D42" s="122">
        <v>98.001999999999995</v>
      </c>
      <c r="E42" s="122">
        <v>97.001999999999995</v>
      </c>
      <c r="F42" s="123">
        <f t="shared" si="3"/>
        <v>195.00399999999999</v>
      </c>
      <c r="G42" s="23">
        <v>5</v>
      </c>
      <c r="H42" s="123">
        <v>1372.0249999999996</v>
      </c>
      <c r="I42" s="25">
        <v>48</v>
      </c>
      <c r="K42" s="10"/>
    </row>
    <row r="43" spans="1:11" ht="15.75" customHeight="1" x14ac:dyDescent="0.3">
      <c r="A43" s="20">
        <v>3</v>
      </c>
      <c r="B43" s="21" t="s">
        <v>561</v>
      </c>
      <c r="C43" s="21" t="s">
        <v>31</v>
      </c>
      <c r="D43" s="122">
        <v>99.001999999999995</v>
      </c>
      <c r="E43" s="122">
        <v>97</v>
      </c>
      <c r="F43" s="123">
        <f t="shared" si="3"/>
        <v>196.00200000000001</v>
      </c>
      <c r="G43" s="23">
        <v>7</v>
      </c>
      <c r="H43" s="123">
        <v>1365.011</v>
      </c>
      <c r="I43" s="25">
        <v>44</v>
      </c>
      <c r="K43" s="10"/>
    </row>
    <row r="44" spans="1:11" ht="15.75" customHeight="1" x14ac:dyDescent="0.3">
      <c r="A44" s="20">
        <v>4</v>
      </c>
      <c r="B44" s="21" t="s">
        <v>441</v>
      </c>
      <c r="C44" s="21" t="s">
        <v>27</v>
      </c>
      <c r="D44" s="122">
        <v>99.001000000000005</v>
      </c>
      <c r="E44" s="122">
        <v>98.001000000000005</v>
      </c>
      <c r="F44" s="123">
        <f t="shared" si="3"/>
        <v>197.00200000000001</v>
      </c>
      <c r="G44" s="23">
        <v>9</v>
      </c>
      <c r="H44" s="123">
        <v>1364.0099999999998</v>
      </c>
      <c r="I44" s="25">
        <v>42</v>
      </c>
      <c r="K44" s="10"/>
    </row>
    <row r="45" spans="1:11" ht="15.75" customHeight="1" x14ac:dyDescent="0.3">
      <c r="A45" s="20">
        <v>6</v>
      </c>
      <c r="B45" s="21" t="s">
        <v>630</v>
      </c>
      <c r="C45" s="21" t="s">
        <v>618</v>
      </c>
      <c r="D45" s="122">
        <v>97</v>
      </c>
      <c r="E45" s="122">
        <v>96</v>
      </c>
      <c r="F45" s="123">
        <f t="shared" si="3"/>
        <v>193</v>
      </c>
      <c r="G45" s="23">
        <v>2</v>
      </c>
      <c r="H45" s="123">
        <v>1356.0149999999999</v>
      </c>
      <c r="I45" s="25">
        <v>33</v>
      </c>
      <c r="K45" s="10"/>
    </row>
    <row r="46" spans="1:11" ht="15.75" customHeight="1" x14ac:dyDescent="0.3">
      <c r="A46" s="20">
        <v>9</v>
      </c>
      <c r="B46" s="21" t="s">
        <v>631</v>
      </c>
      <c r="C46" s="21" t="s">
        <v>541</v>
      </c>
      <c r="D46" s="122">
        <v>96</v>
      </c>
      <c r="E46" s="122">
        <v>92</v>
      </c>
      <c r="F46" s="123">
        <f t="shared" si="3"/>
        <v>188</v>
      </c>
      <c r="G46" s="23">
        <v>1</v>
      </c>
      <c r="H46" s="123">
        <v>1348.0139999999999</v>
      </c>
      <c r="I46" s="25">
        <v>29</v>
      </c>
      <c r="K46" s="10"/>
    </row>
    <row r="47" spans="1:11" ht="15.75" customHeight="1" x14ac:dyDescent="0.3">
      <c r="A47" s="20">
        <v>1</v>
      </c>
      <c r="B47" s="21" t="s">
        <v>632</v>
      </c>
      <c r="C47" s="21" t="s">
        <v>71</v>
      </c>
      <c r="D47" s="122">
        <v>97.001000000000005</v>
      </c>
      <c r="E47" s="122">
        <v>96</v>
      </c>
      <c r="F47" s="123">
        <f t="shared" si="3"/>
        <v>193.001</v>
      </c>
      <c r="G47" s="23">
        <v>3</v>
      </c>
      <c r="H47" s="123">
        <v>1348.0159999999998</v>
      </c>
      <c r="I47" s="28">
        <v>26</v>
      </c>
      <c r="K47" s="10"/>
    </row>
    <row r="48" spans="1:11" ht="15.75" customHeight="1" x14ac:dyDescent="0.3">
      <c r="A48" s="20">
        <v>8</v>
      </c>
      <c r="B48" s="21" t="s">
        <v>633</v>
      </c>
      <c r="C48" s="21" t="s">
        <v>133</v>
      </c>
      <c r="D48" s="122">
        <v>99.001000000000005</v>
      </c>
      <c r="E48" s="122">
        <v>97.001000000000005</v>
      </c>
      <c r="F48" s="123">
        <f t="shared" si="3"/>
        <v>196.00200000000001</v>
      </c>
      <c r="G48" s="23">
        <v>7</v>
      </c>
      <c r="H48" s="123">
        <v>1333.009</v>
      </c>
      <c r="I48" s="25">
        <v>26</v>
      </c>
      <c r="K48" s="10"/>
    </row>
    <row r="49" spans="1:11" ht="15.75" customHeight="1" x14ac:dyDescent="0.3">
      <c r="A49" s="30">
        <v>7</v>
      </c>
      <c r="B49" s="31" t="s">
        <v>634</v>
      </c>
      <c r="C49" s="31" t="s">
        <v>537</v>
      </c>
      <c r="D49" s="125">
        <v>100.001</v>
      </c>
      <c r="E49" s="125">
        <v>95.001000000000005</v>
      </c>
      <c r="F49" s="126">
        <f t="shared" si="3"/>
        <v>195.00200000000001</v>
      </c>
      <c r="G49" s="33">
        <v>4</v>
      </c>
      <c r="H49" s="126">
        <v>1346.0119999999999</v>
      </c>
      <c r="I49" s="35">
        <v>21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81</v>
      </c>
      <c r="C51" s="9" t="s">
        <v>635</v>
      </c>
      <c r="D51" s="9"/>
      <c r="E51" s="9" t="s">
        <v>636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103" t="s">
        <v>11</v>
      </c>
      <c r="D52" s="69"/>
      <c r="E52" s="118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9</v>
      </c>
      <c r="B53" s="16" t="s">
        <v>564</v>
      </c>
      <c r="C53" s="16" t="s">
        <v>537</v>
      </c>
      <c r="D53" s="120">
        <v>98</v>
      </c>
      <c r="E53" s="120">
        <v>96</v>
      </c>
      <c r="F53" s="121">
        <f t="shared" ref="F53:F61" si="4">SUM(D53:E53)</f>
        <v>194</v>
      </c>
      <c r="G53" s="18">
        <v>8</v>
      </c>
      <c r="H53" s="121">
        <v>1356.011</v>
      </c>
      <c r="I53" s="19">
        <v>56</v>
      </c>
      <c r="K53" s="10"/>
    </row>
    <row r="54" spans="1:11" ht="15.75" customHeight="1" x14ac:dyDescent="0.3">
      <c r="A54" s="20">
        <v>2</v>
      </c>
      <c r="B54" s="21" t="s">
        <v>637</v>
      </c>
      <c r="C54" s="21" t="s">
        <v>133</v>
      </c>
      <c r="D54" s="122">
        <v>98.003</v>
      </c>
      <c r="E54" s="122">
        <v>96</v>
      </c>
      <c r="F54" s="123">
        <f t="shared" si="4"/>
        <v>194.00299999999999</v>
      </c>
      <c r="G54" s="23">
        <v>9</v>
      </c>
      <c r="H54" s="123">
        <v>1348.0159999999998</v>
      </c>
      <c r="I54" s="25">
        <v>48</v>
      </c>
      <c r="K54" s="10"/>
    </row>
    <row r="55" spans="1:11" ht="15.75" customHeight="1" x14ac:dyDescent="0.3">
      <c r="A55" s="20">
        <v>6</v>
      </c>
      <c r="B55" s="21" t="s">
        <v>638</v>
      </c>
      <c r="C55" s="21" t="s">
        <v>541</v>
      </c>
      <c r="D55" s="122">
        <v>94.001000000000005</v>
      </c>
      <c r="E55" s="122">
        <v>93</v>
      </c>
      <c r="F55" s="123">
        <f t="shared" si="4"/>
        <v>187.001</v>
      </c>
      <c r="G55" s="23">
        <v>5</v>
      </c>
      <c r="H55" s="123">
        <v>1337.0129999999999</v>
      </c>
      <c r="I55" s="25">
        <v>45</v>
      </c>
      <c r="K55" s="10"/>
    </row>
    <row r="56" spans="1:11" ht="15.75" customHeight="1" x14ac:dyDescent="0.3">
      <c r="A56" s="20">
        <v>5</v>
      </c>
      <c r="B56" s="151" t="s">
        <v>639</v>
      </c>
      <c r="C56" s="21" t="s">
        <v>640</v>
      </c>
      <c r="D56" s="122">
        <v>99.003</v>
      </c>
      <c r="E56" s="122">
        <v>91</v>
      </c>
      <c r="F56" s="123">
        <f t="shared" si="4"/>
        <v>190.00299999999999</v>
      </c>
      <c r="G56" s="23">
        <v>6</v>
      </c>
      <c r="H56" s="123">
        <v>1337.0119999999999</v>
      </c>
      <c r="I56" s="25">
        <v>44</v>
      </c>
      <c r="K56" s="10"/>
    </row>
    <row r="57" spans="1:11" ht="15.75" customHeight="1" x14ac:dyDescent="0.3">
      <c r="A57" s="20">
        <v>4</v>
      </c>
      <c r="B57" s="21" t="s">
        <v>490</v>
      </c>
      <c r="C57" s="21" t="s">
        <v>541</v>
      </c>
      <c r="D57" s="122">
        <v>98</v>
      </c>
      <c r="E57" s="122">
        <v>95.001000000000005</v>
      </c>
      <c r="F57" s="123">
        <f t="shared" si="4"/>
        <v>193.001</v>
      </c>
      <c r="G57" s="23">
        <v>7</v>
      </c>
      <c r="H57" s="123">
        <v>1252.0119999999999</v>
      </c>
      <c r="I57" s="25">
        <v>40</v>
      </c>
      <c r="K57" s="10"/>
    </row>
    <row r="58" spans="1:11" ht="15.75" customHeight="1" x14ac:dyDescent="0.3">
      <c r="A58" s="20">
        <v>8</v>
      </c>
      <c r="B58" s="21" t="s">
        <v>560</v>
      </c>
      <c r="C58" s="21" t="s">
        <v>537</v>
      </c>
      <c r="D58" s="122">
        <v>95.001000000000005</v>
      </c>
      <c r="E58" s="122">
        <v>89.001000000000005</v>
      </c>
      <c r="F58" s="123">
        <f t="shared" si="4"/>
        <v>184.00200000000001</v>
      </c>
      <c r="G58" s="23">
        <v>4</v>
      </c>
      <c r="H58" s="123">
        <v>1328.0129999999999</v>
      </c>
      <c r="I58" s="25">
        <v>37</v>
      </c>
      <c r="K58" s="10"/>
    </row>
    <row r="59" spans="1:11" ht="15.75" customHeight="1" x14ac:dyDescent="0.3">
      <c r="A59" s="20">
        <v>1</v>
      </c>
      <c r="B59" s="21" t="s">
        <v>641</v>
      </c>
      <c r="C59" s="21" t="s">
        <v>537</v>
      </c>
      <c r="D59" s="122">
        <v>93</v>
      </c>
      <c r="E59" s="122">
        <v>89</v>
      </c>
      <c r="F59" s="123">
        <f t="shared" si="4"/>
        <v>182</v>
      </c>
      <c r="G59" s="23">
        <v>3</v>
      </c>
      <c r="H59" s="123">
        <v>1304.0119999999999</v>
      </c>
      <c r="I59" s="28">
        <v>21</v>
      </c>
      <c r="K59" s="10"/>
    </row>
    <row r="60" spans="1:11" ht="15.75" customHeight="1" x14ac:dyDescent="0.3">
      <c r="A60" s="20">
        <v>3</v>
      </c>
      <c r="B60" s="21" t="s">
        <v>642</v>
      </c>
      <c r="C60" s="21" t="s">
        <v>537</v>
      </c>
      <c r="D60" s="122">
        <v>0</v>
      </c>
      <c r="E60" s="122">
        <v>0</v>
      </c>
      <c r="F60" s="123">
        <f t="shared" si="4"/>
        <v>0</v>
      </c>
      <c r="G60" s="23">
        <v>0</v>
      </c>
      <c r="H60" s="123">
        <v>1110.0059999999999</v>
      </c>
      <c r="I60" s="25">
        <v>18</v>
      </c>
      <c r="K60" s="10"/>
    </row>
    <row r="61" spans="1:11" ht="15.75" customHeight="1" x14ac:dyDescent="0.3">
      <c r="A61" s="30">
        <v>7</v>
      </c>
      <c r="B61" s="31" t="s">
        <v>590</v>
      </c>
      <c r="C61" s="31" t="s">
        <v>71</v>
      </c>
      <c r="D61" s="125" t="s">
        <v>43</v>
      </c>
      <c r="E61" s="125"/>
      <c r="F61" s="126">
        <f t="shared" si="4"/>
        <v>0</v>
      </c>
      <c r="G61" s="33">
        <v>0</v>
      </c>
      <c r="H61" s="126">
        <v>185.001</v>
      </c>
      <c r="I61" s="35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593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594</v>
      </c>
      <c r="E65" s="46" t="s">
        <v>170</v>
      </c>
      <c r="K65" s="10"/>
    </row>
    <row r="66" spans="1:11" ht="15.75" customHeight="1" x14ac:dyDescent="0.3">
      <c r="A66" s="10"/>
      <c r="B66" s="10" t="s">
        <v>171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B6E1F54E-63AB-4DA7-BDBE-30A7E526A73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1D4D-A4DC-437E-9820-ED795C921BE5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609</v>
      </c>
      <c r="C1" s="2"/>
      <c r="D1" s="3"/>
      <c r="E1" s="3"/>
      <c r="F1" s="3"/>
      <c r="G1" s="3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84</v>
      </c>
      <c r="C3" s="9" t="s">
        <v>643</v>
      </c>
      <c r="D3" s="9"/>
      <c r="E3" s="9" t="s">
        <v>644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1</v>
      </c>
      <c r="B5" s="16" t="s">
        <v>645</v>
      </c>
      <c r="C5" s="16" t="s">
        <v>618</v>
      </c>
      <c r="D5" s="120">
        <v>98.001000000000005</v>
      </c>
      <c r="E5" s="120">
        <v>98</v>
      </c>
      <c r="F5" s="121">
        <f t="shared" ref="F5:F11" si="0">SUM(D5:E5)</f>
        <v>196.001</v>
      </c>
      <c r="G5" s="18">
        <v>5</v>
      </c>
      <c r="H5" s="121">
        <v>1373.0159999999998</v>
      </c>
      <c r="I5" s="44">
        <v>44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3</v>
      </c>
      <c r="B6" s="52" t="s">
        <v>646</v>
      </c>
      <c r="C6" s="52" t="s">
        <v>133</v>
      </c>
      <c r="D6" s="122">
        <v>97.001999999999995</v>
      </c>
      <c r="E6" s="122">
        <v>97</v>
      </c>
      <c r="F6" s="123">
        <f t="shared" si="0"/>
        <v>194.00200000000001</v>
      </c>
      <c r="G6" s="23">
        <v>4</v>
      </c>
      <c r="H6" s="128">
        <v>1345.0119999999999</v>
      </c>
      <c r="I6" s="53">
        <v>32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4</v>
      </c>
      <c r="B7" s="52" t="s">
        <v>573</v>
      </c>
      <c r="C7" s="52" t="s">
        <v>559</v>
      </c>
      <c r="D7" s="122">
        <v>98.001999999999995</v>
      </c>
      <c r="E7" s="122">
        <v>98</v>
      </c>
      <c r="F7" s="123">
        <f t="shared" si="0"/>
        <v>196.00200000000001</v>
      </c>
      <c r="G7" s="23">
        <v>6</v>
      </c>
      <c r="H7" s="128">
        <v>1344.009</v>
      </c>
      <c r="I7" s="53">
        <v>30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7</v>
      </c>
      <c r="B8" s="52" t="s">
        <v>565</v>
      </c>
      <c r="C8" s="52" t="s">
        <v>537</v>
      </c>
      <c r="D8" s="122">
        <v>99.001000000000005</v>
      </c>
      <c r="E8" s="122">
        <v>99</v>
      </c>
      <c r="F8" s="123">
        <f t="shared" si="0"/>
        <v>198.001</v>
      </c>
      <c r="G8" s="23">
        <v>7</v>
      </c>
      <c r="H8" s="128">
        <v>1340.008</v>
      </c>
      <c r="I8" s="53">
        <v>28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6</v>
      </c>
      <c r="B9" s="52" t="s">
        <v>580</v>
      </c>
      <c r="C9" s="52" t="s">
        <v>27</v>
      </c>
      <c r="D9" s="122">
        <v>98.001000000000005</v>
      </c>
      <c r="E9" s="122">
        <v>91.001000000000005</v>
      </c>
      <c r="F9" s="123">
        <f t="shared" si="0"/>
        <v>189.00200000000001</v>
      </c>
      <c r="G9" s="23">
        <v>2</v>
      </c>
      <c r="H9" s="128">
        <v>1335.009</v>
      </c>
      <c r="I9" s="53">
        <v>22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5</v>
      </c>
      <c r="B10" s="52" t="s">
        <v>647</v>
      </c>
      <c r="C10" s="52" t="s">
        <v>71</v>
      </c>
      <c r="D10" s="122">
        <v>98</v>
      </c>
      <c r="E10" s="122">
        <v>96.001000000000005</v>
      </c>
      <c r="F10" s="123">
        <f t="shared" si="0"/>
        <v>194.001</v>
      </c>
      <c r="G10" s="23">
        <v>3</v>
      </c>
      <c r="H10" s="128">
        <v>780.00600000000009</v>
      </c>
      <c r="I10" s="53">
        <v>21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7">
        <v>2</v>
      </c>
      <c r="B11" s="58" t="s">
        <v>578</v>
      </c>
      <c r="C11" s="58" t="s">
        <v>27</v>
      </c>
      <c r="D11" s="125">
        <v>95</v>
      </c>
      <c r="E11" s="125">
        <v>91.001000000000005</v>
      </c>
      <c r="F11" s="126">
        <f t="shared" si="0"/>
        <v>186.001</v>
      </c>
      <c r="G11" s="33">
        <v>1</v>
      </c>
      <c r="H11" s="129">
        <v>1314.0049999999999</v>
      </c>
      <c r="I11" s="59">
        <v>17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1"/>
      <c r="B13" s="8" t="s">
        <v>112</v>
      </c>
      <c r="C13" s="9" t="s">
        <v>648</v>
      </c>
      <c r="D13" s="9"/>
      <c r="E13" s="9" t="s">
        <v>649</v>
      </c>
      <c r="F13" s="8"/>
      <c r="G13" s="8"/>
      <c r="H13" s="8"/>
      <c r="I13" s="8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1">
        <v>2</v>
      </c>
      <c r="B14" s="12" t="s">
        <v>10</v>
      </c>
      <c r="C14" s="103" t="s">
        <v>11</v>
      </c>
      <c r="D14" s="69"/>
      <c r="E14" s="118"/>
      <c r="F14" s="13" t="s">
        <v>12</v>
      </c>
      <c r="G14" s="13" t="s">
        <v>13</v>
      </c>
      <c r="H14" s="13" t="s">
        <v>14</v>
      </c>
      <c r="I14" s="14" t="s">
        <v>15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60">
        <v>4</v>
      </c>
      <c r="B15" s="50" t="s">
        <v>650</v>
      </c>
      <c r="C15" s="50" t="s">
        <v>640</v>
      </c>
      <c r="D15" s="120">
        <v>99.001000000000005</v>
      </c>
      <c r="E15" s="120">
        <v>95</v>
      </c>
      <c r="F15" s="121">
        <f t="shared" ref="F15:F21" si="1">SUM(D15:E15)</f>
        <v>194.001</v>
      </c>
      <c r="G15" s="18">
        <v>7</v>
      </c>
      <c r="H15" s="127">
        <v>1346.0140000000001</v>
      </c>
      <c r="I15" s="51">
        <v>44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54">
        <v>6</v>
      </c>
      <c r="B16" s="52" t="s">
        <v>651</v>
      </c>
      <c r="C16" s="52" t="s">
        <v>541</v>
      </c>
      <c r="D16" s="122">
        <v>97.001000000000005</v>
      </c>
      <c r="E16" s="122">
        <v>95.001000000000005</v>
      </c>
      <c r="F16" s="123">
        <f t="shared" si="1"/>
        <v>192.00200000000001</v>
      </c>
      <c r="G16" s="23">
        <v>6</v>
      </c>
      <c r="H16" s="128">
        <v>1322.01</v>
      </c>
      <c r="I16" s="53">
        <v>36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20">
        <v>7</v>
      </c>
      <c r="B17" s="52" t="s">
        <v>652</v>
      </c>
      <c r="C17" s="52" t="s">
        <v>541</v>
      </c>
      <c r="D17" s="122">
        <v>96.001000000000005</v>
      </c>
      <c r="E17" s="122">
        <v>96.001000000000005</v>
      </c>
      <c r="F17" s="123">
        <f t="shared" si="1"/>
        <v>192.00200000000001</v>
      </c>
      <c r="G17" s="23">
        <v>6</v>
      </c>
      <c r="H17" s="128">
        <v>1305.01</v>
      </c>
      <c r="I17" s="53">
        <v>32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20">
        <v>1</v>
      </c>
      <c r="B18" s="21" t="s">
        <v>653</v>
      </c>
      <c r="C18" s="21" t="s">
        <v>541</v>
      </c>
      <c r="D18" s="122">
        <v>96.001000000000005</v>
      </c>
      <c r="E18" s="122">
        <v>94.001000000000005</v>
      </c>
      <c r="F18" s="123">
        <f t="shared" si="1"/>
        <v>190.00200000000001</v>
      </c>
      <c r="G18" s="23">
        <v>4</v>
      </c>
      <c r="H18" s="123">
        <v>1291.0079999999998</v>
      </c>
      <c r="I18" s="28">
        <v>28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5</v>
      </c>
      <c r="B19" s="52" t="s">
        <v>654</v>
      </c>
      <c r="C19" s="52" t="s">
        <v>541</v>
      </c>
      <c r="D19" s="122">
        <v>93</v>
      </c>
      <c r="E19" s="122">
        <v>90</v>
      </c>
      <c r="F19" s="123">
        <f t="shared" si="1"/>
        <v>183</v>
      </c>
      <c r="G19" s="23">
        <v>3</v>
      </c>
      <c r="H19" s="128">
        <v>1296.0069999999998</v>
      </c>
      <c r="I19" s="53">
        <v>26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2</v>
      </c>
      <c r="B20" s="52" t="s">
        <v>575</v>
      </c>
      <c r="C20" s="52" t="s">
        <v>559</v>
      </c>
      <c r="D20" s="122" t="s">
        <v>43</v>
      </c>
      <c r="E20" s="122"/>
      <c r="F20" s="123">
        <f t="shared" si="1"/>
        <v>0</v>
      </c>
      <c r="G20" s="23">
        <v>0</v>
      </c>
      <c r="H20" s="128">
        <v>756.00700000000006</v>
      </c>
      <c r="I20" s="53">
        <v>19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30">
        <v>3</v>
      </c>
      <c r="B21" s="58" t="s">
        <v>655</v>
      </c>
      <c r="C21" s="58" t="s">
        <v>71</v>
      </c>
      <c r="D21" s="125" t="s">
        <v>43</v>
      </c>
      <c r="E21" s="125"/>
      <c r="F21" s="126">
        <f t="shared" si="1"/>
        <v>0</v>
      </c>
      <c r="G21" s="33">
        <v>0</v>
      </c>
      <c r="H21" s="129">
        <v>0</v>
      </c>
      <c r="I21" s="59">
        <v>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1"/>
      <c r="B23" s="8" t="s">
        <v>115</v>
      </c>
      <c r="C23" s="9" t="s">
        <v>656</v>
      </c>
      <c r="D23" s="9"/>
      <c r="E23" s="9" t="s">
        <v>657</v>
      </c>
      <c r="F23" s="8"/>
      <c r="G23" s="8"/>
      <c r="H23" s="8"/>
      <c r="I23" s="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11">
        <v>2</v>
      </c>
      <c r="B24" s="12" t="s">
        <v>10</v>
      </c>
      <c r="C24" s="103" t="s">
        <v>11</v>
      </c>
      <c r="D24" s="69"/>
      <c r="E24" s="118"/>
      <c r="F24" s="13" t="s">
        <v>12</v>
      </c>
      <c r="G24" s="13" t="s">
        <v>13</v>
      </c>
      <c r="H24" s="13" t="s">
        <v>14</v>
      </c>
      <c r="I24" s="14" t="s">
        <v>15</v>
      </c>
      <c r="J24" s="116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60">
        <v>2</v>
      </c>
      <c r="B25" s="50" t="s">
        <v>658</v>
      </c>
      <c r="C25" s="50" t="s">
        <v>330</v>
      </c>
      <c r="D25" s="120">
        <v>97</v>
      </c>
      <c r="E25" s="120">
        <v>93</v>
      </c>
      <c r="F25" s="121">
        <f t="shared" ref="F25:F31" si="2">SUM(D25:E25)</f>
        <v>190</v>
      </c>
      <c r="G25" s="18">
        <v>7</v>
      </c>
      <c r="H25" s="127">
        <v>1316.0029999999999</v>
      </c>
      <c r="I25" s="51">
        <v>45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0">
        <v>1</v>
      </c>
      <c r="B26" s="21" t="s">
        <v>659</v>
      </c>
      <c r="C26" s="21" t="s">
        <v>541</v>
      </c>
      <c r="D26" s="122">
        <v>96.001999999999995</v>
      </c>
      <c r="E26" s="122">
        <v>93</v>
      </c>
      <c r="F26" s="123">
        <f t="shared" si="2"/>
        <v>189.00200000000001</v>
      </c>
      <c r="G26" s="23">
        <v>6</v>
      </c>
      <c r="H26" s="123">
        <v>1145.0050000000001</v>
      </c>
      <c r="I26" s="28">
        <v>32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20">
        <v>3</v>
      </c>
      <c r="B27" s="52" t="s">
        <v>526</v>
      </c>
      <c r="C27" s="52" t="s">
        <v>71</v>
      </c>
      <c r="D27" s="122">
        <v>95.001000000000005</v>
      </c>
      <c r="E27" s="122">
        <v>93.001999999999995</v>
      </c>
      <c r="F27" s="123">
        <f t="shared" si="2"/>
        <v>188.00299999999999</v>
      </c>
      <c r="G27" s="23">
        <v>5</v>
      </c>
      <c r="H27" s="128">
        <v>1114.008</v>
      </c>
      <c r="I27" s="53">
        <v>31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54">
        <v>4</v>
      </c>
      <c r="B28" s="52" t="s">
        <v>660</v>
      </c>
      <c r="C28" s="52" t="s">
        <v>541</v>
      </c>
      <c r="D28" s="122">
        <v>89</v>
      </c>
      <c r="E28" s="122">
        <v>87</v>
      </c>
      <c r="F28" s="123">
        <f t="shared" si="2"/>
        <v>176</v>
      </c>
      <c r="G28" s="23">
        <v>4</v>
      </c>
      <c r="H28" s="128">
        <v>1104.002</v>
      </c>
      <c r="I28" s="53">
        <v>30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20">
        <v>7</v>
      </c>
      <c r="B29" s="52" t="s">
        <v>661</v>
      </c>
      <c r="C29" s="52" t="s">
        <v>541</v>
      </c>
      <c r="D29" s="122">
        <v>89</v>
      </c>
      <c r="E29" s="122">
        <v>84</v>
      </c>
      <c r="F29" s="123">
        <f t="shared" si="2"/>
        <v>173</v>
      </c>
      <c r="G29" s="23">
        <v>3</v>
      </c>
      <c r="H29" s="128">
        <v>1202.002</v>
      </c>
      <c r="I29" s="53">
        <v>25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54">
        <v>6</v>
      </c>
      <c r="B30" s="52" t="s">
        <v>662</v>
      </c>
      <c r="C30" s="52" t="s">
        <v>71</v>
      </c>
      <c r="D30" s="122" t="s">
        <v>43</v>
      </c>
      <c r="E30" s="122"/>
      <c r="F30" s="123">
        <f t="shared" si="2"/>
        <v>0</v>
      </c>
      <c r="G30" s="23">
        <v>0</v>
      </c>
      <c r="H30" s="128">
        <v>458.005</v>
      </c>
      <c r="I30" s="53">
        <v>13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30">
        <v>5</v>
      </c>
      <c r="B31" s="58" t="s">
        <v>663</v>
      </c>
      <c r="C31" s="58" t="s">
        <v>541</v>
      </c>
      <c r="D31" s="125" t="s">
        <v>43</v>
      </c>
      <c r="E31" s="125"/>
      <c r="F31" s="126">
        <f t="shared" si="2"/>
        <v>0</v>
      </c>
      <c r="G31" s="33">
        <v>0</v>
      </c>
      <c r="H31" s="129">
        <v>174.001</v>
      </c>
      <c r="I31" s="59">
        <v>3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 t="s">
        <v>593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10" t="s">
        <v>594</v>
      </c>
      <c r="E35" s="46" t="s">
        <v>170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10" t="s">
        <v>171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FBCE08CA-F3BB-4391-9E88-9120E8AF6CB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81B0-C905-45B6-AB09-87512C1F1E64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609</v>
      </c>
      <c r="C1" s="2"/>
      <c r="D1" s="3"/>
      <c r="E1" s="3"/>
      <c r="F1" s="3" t="s">
        <v>267</v>
      </c>
      <c r="G1" s="3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664</v>
      </c>
      <c r="D3" s="9"/>
      <c r="E3" s="9" t="s">
        <v>665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6</v>
      </c>
      <c r="B5" s="50" t="s">
        <v>189</v>
      </c>
      <c r="C5" s="50" t="s">
        <v>190</v>
      </c>
      <c r="D5" s="127">
        <v>100.002</v>
      </c>
      <c r="E5" s="127">
        <v>99.004999999999995</v>
      </c>
      <c r="F5" s="121">
        <v>199.00700000000001</v>
      </c>
      <c r="G5" s="18">
        <v>8</v>
      </c>
      <c r="H5" s="127">
        <v>1388.0330000000001</v>
      </c>
      <c r="I5" s="51">
        <v>53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4</v>
      </c>
      <c r="B6" s="52" t="s">
        <v>547</v>
      </c>
      <c r="C6" s="52" t="s">
        <v>97</v>
      </c>
      <c r="D6" s="128">
        <v>98.001999999999995</v>
      </c>
      <c r="E6" s="128">
        <v>98.001000000000005</v>
      </c>
      <c r="F6" s="123">
        <v>196.00299999999999</v>
      </c>
      <c r="G6" s="24">
        <v>5</v>
      </c>
      <c r="H6" s="128">
        <v>1375.0130000000001</v>
      </c>
      <c r="I6" s="53">
        <v>45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2</v>
      </c>
      <c r="B7" s="52" t="s">
        <v>542</v>
      </c>
      <c r="C7" s="52" t="s">
        <v>77</v>
      </c>
      <c r="D7" s="128">
        <v>98.004000000000005</v>
      </c>
      <c r="E7" s="128">
        <v>98.001000000000005</v>
      </c>
      <c r="F7" s="123">
        <v>196.005</v>
      </c>
      <c r="G7" s="24">
        <v>6</v>
      </c>
      <c r="H7" s="128">
        <v>1369.0140000000001</v>
      </c>
      <c r="I7" s="53">
        <v>42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8</v>
      </c>
      <c r="B8" s="52" t="s">
        <v>564</v>
      </c>
      <c r="C8" s="52" t="s">
        <v>537</v>
      </c>
      <c r="D8" s="128">
        <v>98</v>
      </c>
      <c r="E8" s="128">
        <v>96</v>
      </c>
      <c r="F8" s="123">
        <v>194</v>
      </c>
      <c r="G8" s="24">
        <v>4</v>
      </c>
      <c r="H8" s="128">
        <v>1356.011</v>
      </c>
      <c r="I8" s="53">
        <v>35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7</v>
      </c>
      <c r="B9" s="52" t="s">
        <v>565</v>
      </c>
      <c r="C9" s="52" t="s">
        <v>537</v>
      </c>
      <c r="D9" s="128">
        <v>99.001000000000005</v>
      </c>
      <c r="E9" s="128">
        <v>99</v>
      </c>
      <c r="F9" s="123">
        <v>198.001</v>
      </c>
      <c r="G9" s="24">
        <v>7</v>
      </c>
      <c r="H9" s="128">
        <v>1340.008</v>
      </c>
      <c r="I9" s="53">
        <v>32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1</v>
      </c>
      <c r="B10" s="21" t="s">
        <v>641</v>
      </c>
      <c r="C10" s="21" t="s">
        <v>537</v>
      </c>
      <c r="D10" s="123">
        <v>93</v>
      </c>
      <c r="E10" s="123">
        <v>89</v>
      </c>
      <c r="F10" s="123">
        <v>182</v>
      </c>
      <c r="G10" s="24">
        <v>3</v>
      </c>
      <c r="H10" s="123">
        <v>1304.0119999999999</v>
      </c>
      <c r="I10" s="28">
        <v>18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3</v>
      </c>
      <c r="B11" s="52" t="s">
        <v>575</v>
      </c>
      <c r="C11" s="52" t="s">
        <v>559</v>
      </c>
      <c r="D11" s="128" t="s">
        <v>43</v>
      </c>
      <c r="E11" s="128" t="s">
        <v>599</v>
      </c>
      <c r="F11" s="123">
        <v>0</v>
      </c>
      <c r="G11" s="24">
        <v>0</v>
      </c>
      <c r="H11" s="128">
        <v>756.00700000000006</v>
      </c>
      <c r="I11" s="53">
        <v>14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30">
        <v>5</v>
      </c>
      <c r="B12" s="58" t="s">
        <v>614</v>
      </c>
      <c r="C12" s="58" t="s">
        <v>545</v>
      </c>
      <c r="D12" s="129" t="s">
        <v>131</v>
      </c>
      <c r="E12" s="129" t="s">
        <v>599</v>
      </c>
      <c r="F12" s="126">
        <v>0</v>
      </c>
      <c r="G12" s="34">
        <v>0</v>
      </c>
      <c r="H12" s="129">
        <v>0</v>
      </c>
      <c r="I12" s="59">
        <v>0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 t="s">
        <v>593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266</v>
      </c>
      <c r="E16" s="46" t="s">
        <v>170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10" t="s">
        <v>171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116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90B77B6A-F4C3-45C9-A6BA-C38FA640A54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8B64-EDBC-480F-9464-F6879928691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666</v>
      </c>
      <c r="C1" s="2"/>
      <c r="D1" s="3"/>
      <c r="E1" s="3"/>
      <c r="F1" s="3"/>
      <c r="G1" s="2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667</v>
      </c>
      <c r="D3" s="9"/>
      <c r="E3" s="9" t="s">
        <v>668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122</v>
      </c>
      <c r="C5" s="16" t="s">
        <v>65</v>
      </c>
      <c r="D5" s="120">
        <v>100.002</v>
      </c>
      <c r="E5" s="120">
        <v>98</v>
      </c>
      <c r="F5" s="121">
        <f t="shared" ref="F5:F14" si="0">SUM(D5,E5)</f>
        <v>198.00200000000001</v>
      </c>
      <c r="G5" s="18">
        <v>4</v>
      </c>
      <c r="H5" s="121">
        <v>1395.029</v>
      </c>
      <c r="I5" s="19">
        <v>56</v>
      </c>
      <c r="K5" s="10"/>
    </row>
    <row r="6" spans="1:25" ht="15.75" customHeight="1" x14ac:dyDescent="0.3">
      <c r="A6" s="20">
        <v>10</v>
      </c>
      <c r="B6" s="21" t="s">
        <v>669</v>
      </c>
      <c r="C6" s="21" t="s">
        <v>88</v>
      </c>
      <c r="D6" s="122">
        <v>99.004000000000005</v>
      </c>
      <c r="E6" s="122">
        <v>99.001999999999995</v>
      </c>
      <c r="F6" s="123">
        <f t="shared" si="0"/>
        <v>198.006</v>
      </c>
      <c r="G6" s="23">
        <v>6</v>
      </c>
      <c r="H6" s="123">
        <v>1394.047</v>
      </c>
      <c r="I6" s="25">
        <v>56</v>
      </c>
      <c r="N6" s="152"/>
      <c r="O6" s="152"/>
      <c r="P6" s="152"/>
      <c r="R6" s="152"/>
      <c r="S6" s="153"/>
    </row>
    <row r="7" spans="1:25" ht="15.75" customHeight="1" x14ac:dyDescent="0.3">
      <c r="A7" s="20">
        <v>2</v>
      </c>
      <c r="B7" s="21" t="s">
        <v>670</v>
      </c>
      <c r="C7" s="21" t="s">
        <v>61</v>
      </c>
      <c r="D7" s="122">
        <v>100.003</v>
      </c>
      <c r="E7" s="122">
        <v>100.003</v>
      </c>
      <c r="F7" s="123">
        <f t="shared" si="0"/>
        <v>200.006</v>
      </c>
      <c r="G7" s="23">
        <v>9</v>
      </c>
      <c r="H7" s="123">
        <v>1396.03</v>
      </c>
      <c r="I7" s="28">
        <v>55</v>
      </c>
      <c r="J7" s="109"/>
      <c r="K7" s="10"/>
    </row>
    <row r="8" spans="1:25" ht="15.75" customHeight="1" x14ac:dyDescent="0.3">
      <c r="A8" s="20">
        <v>7</v>
      </c>
      <c r="B8" s="21" t="s">
        <v>671</v>
      </c>
      <c r="C8" s="21" t="s">
        <v>61</v>
      </c>
      <c r="D8" s="122">
        <v>100.005</v>
      </c>
      <c r="E8" s="122">
        <v>100.003</v>
      </c>
      <c r="F8" s="123">
        <f t="shared" si="0"/>
        <v>200.00799999999998</v>
      </c>
      <c r="G8" s="23">
        <v>10</v>
      </c>
      <c r="H8" s="123">
        <v>1395.0429999999999</v>
      </c>
      <c r="I8" s="25">
        <v>51</v>
      </c>
    </row>
    <row r="9" spans="1:25" ht="15.75" customHeight="1" x14ac:dyDescent="0.3">
      <c r="A9" s="20">
        <v>4</v>
      </c>
      <c r="B9" s="21" t="s">
        <v>672</v>
      </c>
      <c r="C9" s="21" t="s">
        <v>92</v>
      </c>
      <c r="D9" s="122">
        <v>100.001</v>
      </c>
      <c r="E9" s="122">
        <v>99.003</v>
      </c>
      <c r="F9" s="123">
        <f t="shared" si="0"/>
        <v>199.00400000000002</v>
      </c>
      <c r="G9" s="23">
        <v>7</v>
      </c>
      <c r="H9" s="123">
        <v>1393.0349999999999</v>
      </c>
      <c r="I9" s="25">
        <v>48</v>
      </c>
      <c r="P9" s="154"/>
      <c r="Q9" s="154"/>
      <c r="R9" s="154"/>
      <c r="S9" s="154"/>
    </row>
    <row r="10" spans="1:25" ht="15.75" customHeight="1" x14ac:dyDescent="0.3">
      <c r="A10" s="20">
        <v>1</v>
      </c>
      <c r="B10" s="21" t="s">
        <v>673</v>
      </c>
      <c r="C10" s="21" t="s">
        <v>65</v>
      </c>
      <c r="D10" s="122">
        <v>100.003</v>
      </c>
      <c r="E10" s="122">
        <v>100.001</v>
      </c>
      <c r="F10" s="123">
        <f t="shared" si="0"/>
        <v>200.00400000000002</v>
      </c>
      <c r="G10" s="23">
        <v>8</v>
      </c>
      <c r="H10" s="123">
        <v>1390.027</v>
      </c>
      <c r="I10" s="28">
        <v>39</v>
      </c>
    </row>
    <row r="11" spans="1:25" ht="15.75" customHeight="1" x14ac:dyDescent="0.3">
      <c r="A11" s="20">
        <v>6</v>
      </c>
      <c r="B11" s="21" t="s">
        <v>189</v>
      </c>
      <c r="C11" s="21" t="s">
        <v>190</v>
      </c>
      <c r="D11" s="122">
        <v>99.003</v>
      </c>
      <c r="E11" s="122">
        <v>99.001000000000005</v>
      </c>
      <c r="F11" s="123">
        <f t="shared" si="0"/>
        <v>198.00400000000002</v>
      </c>
      <c r="G11" s="23">
        <v>5</v>
      </c>
      <c r="H11" s="123">
        <v>1385.0320000000002</v>
      </c>
      <c r="I11" s="25">
        <v>34</v>
      </c>
    </row>
    <row r="12" spans="1:25" ht="15.75" customHeight="1" x14ac:dyDescent="0.3">
      <c r="A12" s="20">
        <v>8</v>
      </c>
      <c r="B12" s="21" t="s">
        <v>674</v>
      </c>
      <c r="C12" s="21" t="s">
        <v>65</v>
      </c>
      <c r="D12" s="122">
        <v>99</v>
      </c>
      <c r="E12" s="122">
        <v>95</v>
      </c>
      <c r="F12" s="123">
        <f t="shared" si="0"/>
        <v>194</v>
      </c>
      <c r="G12" s="23">
        <v>2</v>
      </c>
      <c r="H12" s="123">
        <v>1378.02</v>
      </c>
      <c r="I12" s="25">
        <v>29</v>
      </c>
    </row>
    <row r="13" spans="1:25" ht="15.75" customHeight="1" x14ac:dyDescent="0.3">
      <c r="A13" s="20">
        <v>9</v>
      </c>
      <c r="B13" s="21" t="s">
        <v>411</v>
      </c>
      <c r="C13" s="21" t="s">
        <v>412</v>
      </c>
      <c r="D13" s="122">
        <v>100</v>
      </c>
      <c r="E13" s="122">
        <v>98.001000000000005</v>
      </c>
      <c r="F13" s="123">
        <f t="shared" si="0"/>
        <v>198.001</v>
      </c>
      <c r="G13" s="23">
        <v>3</v>
      </c>
      <c r="H13" s="123">
        <v>1383.02</v>
      </c>
      <c r="I13" s="25">
        <v>25</v>
      </c>
    </row>
    <row r="14" spans="1:25" ht="15.75" customHeight="1" x14ac:dyDescent="0.3">
      <c r="A14" s="30">
        <v>5</v>
      </c>
      <c r="B14" s="31" t="s">
        <v>139</v>
      </c>
      <c r="C14" s="31" t="s">
        <v>140</v>
      </c>
      <c r="D14" s="125" t="s">
        <v>43</v>
      </c>
      <c r="E14" s="125"/>
      <c r="F14" s="126">
        <f t="shared" si="0"/>
        <v>0</v>
      </c>
      <c r="G14" s="33">
        <v>0</v>
      </c>
      <c r="H14" s="126">
        <v>0</v>
      </c>
      <c r="I14" s="35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675</v>
      </c>
      <c r="D16" s="9"/>
      <c r="E16" s="9" t="s">
        <v>611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676</v>
      </c>
      <c r="C18" s="16" t="s">
        <v>23</v>
      </c>
      <c r="D18" s="120">
        <v>100.004</v>
      </c>
      <c r="E18" s="120">
        <v>100.001</v>
      </c>
      <c r="F18" s="121">
        <f t="shared" ref="F18:F27" si="1">SUM(D18,E18)</f>
        <v>200.005</v>
      </c>
      <c r="G18" s="18">
        <v>10</v>
      </c>
      <c r="H18" s="121">
        <v>1396.0340000000001</v>
      </c>
      <c r="I18" s="19">
        <v>64</v>
      </c>
    </row>
    <row r="19" spans="1:9" ht="15.75" customHeight="1" x14ac:dyDescent="0.3">
      <c r="A19" s="20">
        <v>7</v>
      </c>
      <c r="B19" s="21" t="s">
        <v>231</v>
      </c>
      <c r="C19" s="21" t="s">
        <v>105</v>
      </c>
      <c r="D19" s="122">
        <v>99.004000000000005</v>
      </c>
      <c r="E19" s="122">
        <v>99</v>
      </c>
      <c r="F19" s="123">
        <f t="shared" si="1"/>
        <v>198.00400000000002</v>
      </c>
      <c r="G19" s="23">
        <v>8</v>
      </c>
      <c r="H19" s="123">
        <v>1389.04</v>
      </c>
      <c r="I19" s="25">
        <v>57</v>
      </c>
    </row>
    <row r="20" spans="1:9" ht="15.75" customHeight="1" x14ac:dyDescent="0.3">
      <c r="A20" s="20">
        <v>9</v>
      </c>
      <c r="B20" s="21" t="s">
        <v>677</v>
      </c>
      <c r="C20" s="21" t="s">
        <v>75</v>
      </c>
      <c r="D20" s="122">
        <v>100.002</v>
      </c>
      <c r="E20" s="122">
        <v>96.001000000000005</v>
      </c>
      <c r="F20" s="123">
        <f t="shared" si="1"/>
        <v>196.00299999999999</v>
      </c>
      <c r="G20" s="23">
        <v>3</v>
      </c>
      <c r="H20" s="123">
        <v>1389.0329999999999</v>
      </c>
      <c r="I20" s="25">
        <v>51</v>
      </c>
    </row>
    <row r="21" spans="1:9" ht="15.75" customHeight="1" x14ac:dyDescent="0.3">
      <c r="A21" s="20">
        <v>8</v>
      </c>
      <c r="B21" s="21" t="s">
        <v>93</v>
      </c>
      <c r="C21" s="21" t="s">
        <v>65</v>
      </c>
      <c r="D21" s="122">
        <v>99.001000000000005</v>
      </c>
      <c r="E21" s="122">
        <v>99.001000000000005</v>
      </c>
      <c r="F21" s="123">
        <f t="shared" si="1"/>
        <v>198.00200000000001</v>
      </c>
      <c r="G21" s="23">
        <v>7</v>
      </c>
      <c r="H21" s="123">
        <v>1385.02</v>
      </c>
      <c r="I21" s="25">
        <v>46</v>
      </c>
    </row>
    <row r="22" spans="1:9" ht="15.75" customHeight="1" x14ac:dyDescent="0.3">
      <c r="A22" s="20">
        <v>2</v>
      </c>
      <c r="B22" s="21" t="s">
        <v>678</v>
      </c>
      <c r="C22" s="21" t="s">
        <v>105</v>
      </c>
      <c r="D22" s="122">
        <v>100.003</v>
      </c>
      <c r="E22" s="122">
        <v>100.002</v>
      </c>
      <c r="F22" s="123">
        <f t="shared" si="1"/>
        <v>200.005</v>
      </c>
      <c r="G22" s="23">
        <v>10</v>
      </c>
      <c r="H22" s="123">
        <v>1381.0249999999996</v>
      </c>
      <c r="I22" s="25">
        <v>41</v>
      </c>
    </row>
    <row r="23" spans="1:9" ht="15.75" customHeight="1" x14ac:dyDescent="0.3">
      <c r="A23" s="20">
        <v>5</v>
      </c>
      <c r="B23" s="21" t="s">
        <v>103</v>
      </c>
      <c r="C23" s="21" t="s">
        <v>23</v>
      </c>
      <c r="D23" s="122">
        <v>99.001000000000005</v>
      </c>
      <c r="E23" s="122">
        <v>98.001999999999995</v>
      </c>
      <c r="F23" s="123">
        <f t="shared" si="1"/>
        <v>197.00299999999999</v>
      </c>
      <c r="G23" s="23">
        <v>5</v>
      </c>
      <c r="H23" s="123">
        <v>1375.029</v>
      </c>
      <c r="I23" s="25">
        <v>33</v>
      </c>
    </row>
    <row r="24" spans="1:9" ht="15.75" customHeight="1" x14ac:dyDescent="0.3">
      <c r="A24" s="20">
        <v>10</v>
      </c>
      <c r="B24" s="21" t="s">
        <v>679</v>
      </c>
      <c r="C24" s="21" t="s">
        <v>80</v>
      </c>
      <c r="D24" s="122">
        <v>99.001999999999995</v>
      </c>
      <c r="E24" s="122">
        <v>98.004000000000005</v>
      </c>
      <c r="F24" s="123">
        <f t="shared" si="1"/>
        <v>197.006</v>
      </c>
      <c r="G24" s="23">
        <v>6</v>
      </c>
      <c r="H24" s="123">
        <v>1374.03</v>
      </c>
      <c r="I24" s="25">
        <v>33</v>
      </c>
    </row>
    <row r="25" spans="1:9" ht="15.75" customHeight="1" x14ac:dyDescent="0.3">
      <c r="A25" s="20">
        <v>3</v>
      </c>
      <c r="B25" s="21" t="s">
        <v>680</v>
      </c>
      <c r="C25" s="21" t="s">
        <v>324</v>
      </c>
      <c r="D25" s="122">
        <v>99.001000000000005</v>
      </c>
      <c r="E25" s="122">
        <v>96</v>
      </c>
      <c r="F25" s="123">
        <f t="shared" si="1"/>
        <v>195.001</v>
      </c>
      <c r="G25" s="23">
        <v>2</v>
      </c>
      <c r="H25" s="123">
        <v>1378.0159999999998</v>
      </c>
      <c r="I25" s="25">
        <v>31</v>
      </c>
    </row>
    <row r="26" spans="1:9" ht="15.75" customHeight="1" x14ac:dyDescent="0.3">
      <c r="A26" s="20">
        <v>4</v>
      </c>
      <c r="B26" s="21" t="s">
        <v>340</v>
      </c>
      <c r="C26" s="21" t="s">
        <v>681</v>
      </c>
      <c r="D26" s="122">
        <v>99.003</v>
      </c>
      <c r="E26" s="122">
        <v>97.004000000000005</v>
      </c>
      <c r="F26" s="123">
        <f t="shared" si="1"/>
        <v>196.00700000000001</v>
      </c>
      <c r="G26" s="23">
        <v>4</v>
      </c>
      <c r="H26" s="123">
        <v>1368.018</v>
      </c>
      <c r="I26" s="25">
        <v>19</v>
      </c>
    </row>
    <row r="27" spans="1:9" ht="15.75" customHeight="1" x14ac:dyDescent="0.3">
      <c r="A27" s="30">
        <v>1</v>
      </c>
      <c r="B27" s="31" t="s">
        <v>682</v>
      </c>
      <c r="C27" s="31" t="s">
        <v>556</v>
      </c>
      <c r="D27" s="125">
        <v>99.001000000000005</v>
      </c>
      <c r="E27" s="125">
        <v>95</v>
      </c>
      <c r="F27" s="126">
        <f t="shared" si="1"/>
        <v>194.001</v>
      </c>
      <c r="G27" s="33">
        <v>1</v>
      </c>
      <c r="H27" s="126">
        <v>1359.0160000000001</v>
      </c>
      <c r="I27" s="38">
        <v>17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532</v>
      </c>
      <c r="D29" s="9"/>
      <c r="E29" s="9" t="s">
        <v>683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2</v>
      </c>
      <c r="B31" s="16" t="s">
        <v>684</v>
      </c>
      <c r="C31" s="16" t="s">
        <v>324</v>
      </c>
      <c r="D31" s="120">
        <v>100.001</v>
      </c>
      <c r="E31" s="120">
        <v>98.001000000000005</v>
      </c>
      <c r="F31" s="121">
        <f t="shared" ref="F31:F40" si="2">SUM(D31,E31)</f>
        <v>198.00200000000001</v>
      </c>
      <c r="G31" s="18">
        <v>9</v>
      </c>
      <c r="H31" s="121">
        <v>1381.0229999999999</v>
      </c>
      <c r="I31" s="19">
        <v>61</v>
      </c>
    </row>
    <row r="32" spans="1:9" ht="15.75" customHeight="1" x14ac:dyDescent="0.3">
      <c r="A32" s="20">
        <v>4</v>
      </c>
      <c r="B32" s="21" t="s">
        <v>366</v>
      </c>
      <c r="C32" s="21" t="s">
        <v>17</v>
      </c>
      <c r="D32" s="122">
        <v>98.003</v>
      </c>
      <c r="E32" s="122">
        <v>98.001000000000005</v>
      </c>
      <c r="F32" s="123">
        <f t="shared" si="2"/>
        <v>196.00400000000002</v>
      </c>
      <c r="G32" s="23">
        <v>8</v>
      </c>
      <c r="H32" s="123">
        <v>1378.02</v>
      </c>
      <c r="I32" s="25">
        <v>55</v>
      </c>
    </row>
    <row r="33" spans="1:9" ht="15.75" customHeight="1" x14ac:dyDescent="0.3">
      <c r="A33" s="20">
        <v>8</v>
      </c>
      <c r="B33" s="21" t="s">
        <v>685</v>
      </c>
      <c r="C33" s="21" t="s">
        <v>23</v>
      </c>
      <c r="D33" s="122">
        <v>100.003</v>
      </c>
      <c r="E33" s="122">
        <v>99.001000000000005</v>
      </c>
      <c r="F33" s="123">
        <f t="shared" si="2"/>
        <v>199.00400000000002</v>
      </c>
      <c r="G33" s="23">
        <v>10</v>
      </c>
      <c r="H33" s="123">
        <v>1377.0239999999999</v>
      </c>
      <c r="I33" s="25">
        <v>55</v>
      </c>
    </row>
    <row r="34" spans="1:9" ht="15.75" customHeight="1" x14ac:dyDescent="0.3">
      <c r="A34" s="20">
        <v>9</v>
      </c>
      <c r="B34" s="21" t="s">
        <v>686</v>
      </c>
      <c r="C34" s="21" t="s">
        <v>23</v>
      </c>
      <c r="D34" s="122">
        <v>100</v>
      </c>
      <c r="E34" s="122">
        <v>96.001999999999995</v>
      </c>
      <c r="F34" s="123">
        <f t="shared" si="2"/>
        <v>196.00200000000001</v>
      </c>
      <c r="G34" s="23">
        <v>6</v>
      </c>
      <c r="H34" s="123">
        <v>1376.0230000000001</v>
      </c>
      <c r="I34" s="25">
        <v>53</v>
      </c>
    </row>
    <row r="35" spans="1:9" ht="15.75" customHeight="1" x14ac:dyDescent="0.3">
      <c r="A35" s="20">
        <v>1</v>
      </c>
      <c r="B35" s="21" t="s">
        <v>687</v>
      </c>
      <c r="C35" s="21" t="s">
        <v>19</v>
      </c>
      <c r="D35" s="122">
        <v>98.001999999999995</v>
      </c>
      <c r="E35" s="122">
        <v>97.001000000000005</v>
      </c>
      <c r="F35" s="123">
        <f t="shared" si="2"/>
        <v>195.00299999999999</v>
      </c>
      <c r="G35" s="23">
        <v>5</v>
      </c>
      <c r="H35" s="123">
        <v>1369.0159999999998</v>
      </c>
      <c r="I35" s="28">
        <v>39</v>
      </c>
    </row>
    <row r="36" spans="1:9" ht="15.75" customHeight="1" x14ac:dyDescent="0.3">
      <c r="A36" s="20">
        <v>7</v>
      </c>
      <c r="B36" s="21" t="s">
        <v>688</v>
      </c>
      <c r="C36" s="21" t="s">
        <v>58</v>
      </c>
      <c r="D36" s="122">
        <v>98.001999999999995</v>
      </c>
      <c r="E36" s="122">
        <v>95.001000000000005</v>
      </c>
      <c r="F36" s="123">
        <f t="shared" si="2"/>
        <v>193.00299999999999</v>
      </c>
      <c r="G36" s="23">
        <v>4</v>
      </c>
      <c r="H36" s="123">
        <v>1363.0129999999999</v>
      </c>
      <c r="I36" s="25">
        <v>33</v>
      </c>
    </row>
    <row r="37" spans="1:9" ht="15.75" customHeight="1" x14ac:dyDescent="0.3">
      <c r="A37" s="20">
        <v>3</v>
      </c>
      <c r="B37" s="21" t="s">
        <v>689</v>
      </c>
      <c r="C37" s="21" t="s">
        <v>690</v>
      </c>
      <c r="D37" s="122">
        <v>99.003</v>
      </c>
      <c r="E37" s="122">
        <v>94</v>
      </c>
      <c r="F37" s="123">
        <f t="shared" si="2"/>
        <v>193.00299999999999</v>
      </c>
      <c r="G37" s="23">
        <v>4</v>
      </c>
      <c r="H37" s="123">
        <v>1356.0149999999999</v>
      </c>
      <c r="I37" s="25">
        <v>32</v>
      </c>
    </row>
    <row r="38" spans="1:9" ht="15.75" customHeight="1" x14ac:dyDescent="0.3">
      <c r="A38" s="20">
        <v>5</v>
      </c>
      <c r="B38" s="21" t="s">
        <v>691</v>
      </c>
      <c r="C38" s="21" t="s">
        <v>105</v>
      </c>
      <c r="D38" s="122">
        <v>96.001000000000005</v>
      </c>
      <c r="E38" s="122">
        <v>95</v>
      </c>
      <c r="F38" s="123">
        <f t="shared" si="2"/>
        <v>191.001</v>
      </c>
      <c r="G38" s="23">
        <v>1</v>
      </c>
      <c r="H38" s="123">
        <v>1358.0099999999998</v>
      </c>
      <c r="I38" s="25">
        <v>27</v>
      </c>
    </row>
    <row r="39" spans="1:9" ht="15.75" customHeight="1" x14ac:dyDescent="0.3">
      <c r="A39" s="20">
        <v>10</v>
      </c>
      <c r="B39" s="21" t="s">
        <v>22</v>
      </c>
      <c r="C39" s="21" t="s">
        <v>23</v>
      </c>
      <c r="D39" s="122">
        <v>98.003</v>
      </c>
      <c r="E39" s="122">
        <v>98.001000000000005</v>
      </c>
      <c r="F39" s="123">
        <f t="shared" si="2"/>
        <v>196.00400000000002</v>
      </c>
      <c r="G39" s="23">
        <v>8</v>
      </c>
      <c r="H39" s="123">
        <v>1354.0210000000002</v>
      </c>
      <c r="I39" s="25">
        <v>25</v>
      </c>
    </row>
    <row r="40" spans="1:9" ht="15.75" customHeight="1" x14ac:dyDescent="0.3">
      <c r="A40" s="30">
        <v>6</v>
      </c>
      <c r="B40" s="31" t="s">
        <v>692</v>
      </c>
      <c r="C40" s="31" t="s">
        <v>162</v>
      </c>
      <c r="D40" s="125">
        <v>97</v>
      </c>
      <c r="E40" s="125">
        <v>96.001999999999995</v>
      </c>
      <c r="F40" s="126">
        <f t="shared" si="2"/>
        <v>193.00200000000001</v>
      </c>
      <c r="G40" s="33">
        <v>2</v>
      </c>
      <c r="H40" s="126">
        <v>1344.008</v>
      </c>
      <c r="I40" s="35">
        <v>13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693</v>
      </c>
      <c r="D42" s="9"/>
      <c r="E42" s="9" t="s">
        <v>694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103" t="s">
        <v>11</v>
      </c>
      <c r="D43" s="69"/>
      <c r="E43" s="118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5</v>
      </c>
      <c r="B44" s="16" t="s">
        <v>695</v>
      </c>
      <c r="C44" s="16" t="s">
        <v>412</v>
      </c>
      <c r="D44" s="120">
        <v>100</v>
      </c>
      <c r="E44" s="120">
        <v>99.004000000000005</v>
      </c>
      <c r="F44" s="121">
        <f t="shared" ref="F44:F53" si="3">SUM(D44,E44)</f>
        <v>199.00400000000002</v>
      </c>
      <c r="G44" s="18">
        <v>10</v>
      </c>
      <c r="H44" s="121">
        <v>1389.027</v>
      </c>
      <c r="I44" s="19">
        <v>64</v>
      </c>
    </row>
    <row r="45" spans="1:9" ht="15.75" customHeight="1" x14ac:dyDescent="0.3">
      <c r="A45" s="20">
        <v>1</v>
      </c>
      <c r="B45" s="21" t="s">
        <v>696</v>
      </c>
      <c r="C45" s="21" t="s">
        <v>697</v>
      </c>
      <c r="D45" s="122">
        <v>100.002</v>
      </c>
      <c r="E45" s="122">
        <v>99</v>
      </c>
      <c r="F45" s="123">
        <f t="shared" si="3"/>
        <v>199.00200000000001</v>
      </c>
      <c r="G45" s="23">
        <v>9</v>
      </c>
      <c r="H45" s="123">
        <v>1388.0239999999999</v>
      </c>
      <c r="I45" s="28">
        <v>64</v>
      </c>
    </row>
    <row r="46" spans="1:9" ht="15.75" customHeight="1" x14ac:dyDescent="0.3">
      <c r="A46" s="20">
        <v>9</v>
      </c>
      <c r="B46" s="21" t="s">
        <v>619</v>
      </c>
      <c r="C46" s="21" t="s">
        <v>618</v>
      </c>
      <c r="D46" s="122">
        <v>99.001999999999995</v>
      </c>
      <c r="E46" s="122">
        <v>97</v>
      </c>
      <c r="F46" s="123">
        <f t="shared" si="3"/>
        <v>196.00200000000001</v>
      </c>
      <c r="G46" s="23">
        <v>6</v>
      </c>
      <c r="H46" s="123">
        <v>1376.0149999999999</v>
      </c>
      <c r="I46" s="25">
        <v>48</v>
      </c>
    </row>
    <row r="47" spans="1:9" ht="15.75" customHeight="1" x14ac:dyDescent="0.3">
      <c r="A47" s="20">
        <v>2</v>
      </c>
      <c r="B47" s="21" t="s">
        <v>698</v>
      </c>
      <c r="C47" s="21" t="s">
        <v>697</v>
      </c>
      <c r="D47" s="122">
        <v>100.001</v>
      </c>
      <c r="E47" s="122">
        <v>97.001000000000005</v>
      </c>
      <c r="F47" s="123">
        <f t="shared" si="3"/>
        <v>197.00200000000001</v>
      </c>
      <c r="G47" s="23">
        <v>8</v>
      </c>
      <c r="H47" s="123">
        <v>1375.0119999999999</v>
      </c>
      <c r="I47" s="25">
        <v>48</v>
      </c>
    </row>
    <row r="48" spans="1:9" ht="15.75" customHeight="1" x14ac:dyDescent="0.3">
      <c r="A48" s="20">
        <v>4</v>
      </c>
      <c r="B48" s="21" t="s">
        <v>494</v>
      </c>
      <c r="C48" s="21" t="s">
        <v>324</v>
      </c>
      <c r="D48" s="122">
        <v>99.001000000000005</v>
      </c>
      <c r="E48" s="122">
        <v>97.001000000000005</v>
      </c>
      <c r="F48" s="123">
        <f t="shared" si="3"/>
        <v>196.00200000000001</v>
      </c>
      <c r="G48" s="23">
        <v>6</v>
      </c>
      <c r="H48" s="123">
        <v>1365.0119999999999</v>
      </c>
      <c r="I48" s="25">
        <v>39</v>
      </c>
    </row>
    <row r="49" spans="1:9" ht="15.75" customHeight="1" x14ac:dyDescent="0.3">
      <c r="A49" s="20">
        <v>6</v>
      </c>
      <c r="B49" s="21" t="s">
        <v>699</v>
      </c>
      <c r="C49" s="21" t="s">
        <v>539</v>
      </c>
      <c r="D49" s="122">
        <v>100.002</v>
      </c>
      <c r="E49" s="122">
        <v>97</v>
      </c>
      <c r="F49" s="123">
        <f t="shared" si="3"/>
        <v>197.00200000000001</v>
      </c>
      <c r="G49" s="23">
        <v>8</v>
      </c>
      <c r="H49" s="123">
        <v>1359.0119999999999</v>
      </c>
      <c r="I49" s="25">
        <v>31</v>
      </c>
    </row>
    <row r="50" spans="1:9" ht="15.75" customHeight="1" x14ac:dyDescent="0.3">
      <c r="A50" s="20">
        <v>8</v>
      </c>
      <c r="B50" s="21" t="s">
        <v>630</v>
      </c>
      <c r="C50" s="21" t="s">
        <v>618</v>
      </c>
      <c r="D50" s="122">
        <v>98</v>
      </c>
      <c r="E50" s="122">
        <v>95.001000000000005</v>
      </c>
      <c r="F50" s="123">
        <f t="shared" si="3"/>
        <v>193.001</v>
      </c>
      <c r="G50" s="23">
        <v>4</v>
      </c>
      <c r="H50" s="123">
        <v>1351.0129999999999</v>
      </c>
      <c r="I50" s="25">
        <v>31</v>
      </c>
    </row>
    <row r="51" spans="1:9" ht="15.75" customHeight="1" x14ac:dyDescent="0.3">
      <c r="A51" s="20">
        <v>10</v>
      </c>
      <c r="B51" s="21" t="s">
        <v>700</v>
      </c>
      <c r="C51" s="21" t="s">
        <v>75</v>
      </c>
      <c r="D51" s="122">
        <v>95</v>
      </c>
      <c r="E51" s="122">
        <v>93</v>
      </c>
      <c r="F51" s="123">
        <f t="shared" si="3"/>
        <v>188</v>
      </c>
      <c r="G51" s="23">
        <v>2</v>
      </c>
      <c r="H51" s="123">
        <v>1349.01</v>
      </c>
      <c r="I51" s="25">
        <v>31</v>
      </c>
    </row>
    <row r="52" spans="1:9" ht="15.75" customHeight="1" x14ac:dyDescent="0.3">
      <c r="A52" s="20">
        <v>3</v>
      </c>
      <c r="B52" s="21" t="s">
        <v>249</v>
      </c>
      <c r="C52" s="21" t="s">
        <v>105</v>
      </c>
      <c r="D52" s="122">
        <v>93.001000000000005</v>
      </c>
      <c r="E52" s="122">
        <v>91</v>
      </c>
      <c r="F52" s="123">
        <f t="shared" si="3"/>
        <v>184.001</v>
      </c>
      <c r="G52" s="23">
        <v>1</v>
      </c>
      <c r="H52" s="123">
        <v>1329.011</v>
      </c>
      <c r="I52" s="25">
        <v>19</v>
      </c>
    </row>
    <row r="53" spans="1:9" ht="15.75" customHeight="1" x14ac:dyDescent="0.3">
      <c r="A53" s="30">
        <v>7</v>
      </c>
      <c r="B53" s="31" t="s">
        <v>701</v>
      </c>
      <c r="C53" s="31" t="s">
        <v>61</v>
      </c>
      <c r="D53" s="125">
        <v>96.001000000000005</v>
      </c>
      <c r="E53" s="125">
        <v>95</v>
      </c>
      <c r="F53" s="126">
        <f t="shared" si="3"/>
        <v>191.001</v>
      </c>
      <c r="G53" s="33">
        <v>3</v>
      </c>
      <c r="H53" s="126">
        <v>1328.009</v>
      </c>
      <c r="I53" s="35">
        <v>17</v>
      </c>
    </row>
    <row r="54" spans="1:9" ht="15.75" customHeight="1" x14ac:dyDescent="0.3"/>
    <row r="55" spans="1:9" ht="15.75" customHeight="1" x14ac:dyDescent="0.3">
      <c r="A55" s="1"/>
      <c r="B55" s="8" t="s">
        <v>81</v>
      </c>
      <c r="C55" s="9" t="s">
        <v>702</v>
      </c>
      <c r="D55" s="9"/>
      <c r="E55" s="9" t="s">
        <v>703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103" t="s">
        <v>11</v>
      </c>
      <c r="D56" s="69"/>
      <c r="E56" s="118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704</v>
      </c>
      <c r="C57" s="16" t="s">
        <v>65</v>
      </c>
      <c r="D57" s="120">
        <v>96.001999999999995</v>
      </c>
      <c r="E57" s="120">
        <v>95</v>
      </c>
      <c r="F57" s="121">
        <f t="shared" ref="F57:F66" si="4">SUM(D57,E57)</f>
        <v>191.00200000000001</v>
      </c>
      <c r="G57" s="18">
        <v>3</v>
      </c>
      <c r="H57" s="121">
        <v>1376.0149999999999</v>
      </c>
      <c r="I57" s="19">
        <v>59</v>
      </c>
    </row>
    <row r="58" spans="1:9" ht="15.75" customHeight="1" x14ac:dyDescent="0.3">
      <c r="A58" s="20">
        <v>7</v>
      </c>
      <c r="B58" s="21" t="s">
        <v>369</v>
      </c>
      <c r="C58" s="21" t="s">
        <v>324</v>
      </c>
      <c r="D58" s="122">
        <v>100.003</v>
      </c>
      <c r="E58" s="122">
        <v>99.001999999999995</v>
      </c>
      <c r="F58" s="123">
        <f t="shared" si="4"/>
        <v>199.005</v>
      </c>
      <c r="G58" s="23">
        <v>10</v>
      </c>
      <c r="H58" s="123">
        <v>1175.018</v>
      </c>
      <c r="I58" s="25">
        <v>46</v>
      </c>
    </row>
    <row r="59" spans="1:9" ht="15.75" customHeight="1" x14ac:dyDescent="0.3">
      <c r="A59" s="20">
        <v>3</v>
      </c>
      <c r="B59" s="21" t="s">
        <v>705</v>
      </c>
      <c r="C59" s="21" t="s">
        <v>65</v>
      </c>
      <c r="D59" s="122">
        <v>100.003</v>
      </c>
      <c r="E59" s="122">
        <v>98</v>
      </c>
      <c r="F59" s="123">
        <f t="shared" si="4"/>
        <v>198.00299999999999</v>
      </c>
      <c r="G59" s="23">
        <v>9</v>
      </c>
      <c r="H59" s="123">
        <v>1364.0139999999999</v>
      </c>
      <c r="I59" s="25">
        <v>44</v>
      </c>
    </row>
    <row r="60" spans="1:9" ht="15.75" customHeight="1" x14ac:dyDescent="0.3">
      <c r="A60" s="20">
        <v>6</v>
      </c>
      <c r="B60" s="21" t="s">
        <v>706</v>
      </c>
      <c r="C60" s="21" t="s">
        <v>539</v>
      </c>
      <c r="D60" s="122">
        <v>98.001999999999995</v>
      </c>
      <c r="E60" s="122">
        <v>96</v>
      </c>
      <c r="F60" s="123">
        <f t="shared" si="4"/>
        <v>194.00200000000001</v>
      </c>
      <c r="G60" s="23">
        <v>7</v>
      </c>
      <c r="H60" s="123">
        <v>1359.0149999999999</v>
      </c>
      <c r="I60" s="25">
        <v>42</v>
      </c>
    </row>
    <row r="61" spans="1:9" ht="15.75" customHeight="1" x14ac:dyDescent="0.3">
      <c r="A61" s="20">
        <v>5</v>
      </c>
      <c r="B61" s="21" t="s">
        <v>707</v>
      </c>
      <c r="C61" s="21" t="s">
        <v>697</v>
      </c>
      <c r="D61" s="122">
        <v>94</v>
      </c>
      <c r="E61" s="122">
        <v>94</v>
      </c>
      <c r="F61" s="123">
        <f t="shared" si="4"/>
        <v>188</v>
      </c>
      <c r="G61" s="23">
        <v>1</v>
      </c>
      <c r="H61" s="123">
        <v>1357.01</v>
      </c>
      <c r="I61" s="25">
        <v>40</v>
      </c>
    </row>
    <row r="62" spans="1:9" ht="15.75" customHeight="1" x14ac:dyDescent="0.3">
      <c r="A62" s="20">
        <v>9</v>
      </c>
      <c r="B62" s="21" t="s">
        <v>708</v>
      </c>
      <c r="C62" s="21" t="s">
        <v>80</v>
      </c>
      <c r="D62" s="122">
        <v>97.001000000000005</v>
      </c>
      <c r="E62" s="122">
        <v>97</v>
      </c>
      <c r="F62" s="123">
        <f t="shared" si="4"/>
        <v>194.001</v>
      </c>
      <c r="G62" s="23">
        <v>5</v>
      </c>
      <c r="H62" s="123">
        <v>1361.0119999999999</v>
      </c>
      <c r="I62" s="25">
        <v>39</v>
      </c>
    </row>
    <row r="63" spans="1:9" ht="15.75" customHeight="1" x14ac:dyDescent="0.3">
      <c r="A63" s="20">
        <v>10</v>
      </c>
      <c r="B63" s="21" t="s">
        <v>709</v>
      </c>
      <c r="C63" s="21" t="s">
        <v>105</v>
      </c>
      <c r="D63" s="122">
        <v>97.001999999999995</v>
      </c>
      <c r="E63" s="122">
        <v>93.004000000000005</v>
      </c>
      <c r="F63" s="123">
        <f t="shared" si="4"/>
        <v>190.006</v>
      </c>
      <c r="G63" s="23">
        <v>2</v>
      </c>
      <c r="H63" s="123">
        <v>1350.0140000000001</v>
      </c>
      <c r="I63" s="25">
        <v>36</v>
      </c>
    </row>
    <row r="64" spans="1:9" ht="15.75" customHeight="1" x14ac:dyDescent="0.3">
      <c r="A64" s="20">
        <v>4</v>
      </c>
      <c r="B64" s="21" t="s">
        <v>710</v>
      </c>
      <c r="C64" s="21" t="s">
        <v>97</v>
      </c>
      <c r="D64" s="122">
        <v>97.001999999999995</v>
      </c>
      <c r="E64" s="122">
        <v>96</v>
      </c>
      <c r="F64" s="123">
        <f t="shared" si="4"/>
        <v>193.00200000000001</v>
      </c>
      <c r="G64" s="23">
        <v>4</v>
      </c>
      <c r="H64" s="123">
        <v>1343.0119999999999</v>
      </c>
      <c r="I64" s="25">
        <v>31</v>
      </c>
    </row>
    <row r="65" spans="1:9" ht="15.75" customHeight="1" x14ac:dyDescent="0.3">
      <c r="A65" s="20">
        <v>1</v>
      </c>
      <c r="B65" s="21" t="s">
        <v>711</v>
      </c>
      <c r="C65" s="21" t="s">
        <v>556</v>
      </c>
      <c r="D65" s="122">
        <v>97.001000000000005</v>
      </c>
      <c r="E65" s="122">
        <v>97.001000000000005</v>
      </c>
      <c r="F65" s="123">
        <f t="shared" si="4"/>
        <v>194.00200000000001</v>
      </c>
      <c r="G65" s="23">
        <v>7</v>
      </c>
      <c r="H65" s="123">
        <v>1331.0159999999998</v>
      </c>
      <c r="I65" s="28">
        <v>24</v>
      </c>
    </row>
    <row r="66" spans="1:9" ht="15.75" customHeight="1" x14ac:dyDescent="0.3">
      <c r="A66" s="30">
        <v>2</v>
      </c>
      <c r="B66" s="31" t="s">
        <v>712</v>
      </c>
      <c r="C66" s="31" t="s">
        <v>88</v>
      </c>
      <c r="D66" s="125">
        <v>99.001000000000005</v>
      </c>
      <c r="E66" s="125">
        <v>97</v>
      </c>
      <c r="F66" s="126">
        <f t="shared" si="4"/>
        <v>196.001</v>
      </c>
      <c r="G66" s="33">
        <v>8</v>
      </c>
      <c r="H66" s="126">
        <v>1146.0050000000001</v>
      </c>
      <c r="I66" s="35">
        <v>23</v>
      </c>
    </row>
    <row r="67" spans="1:9" ht="15.75" customHeight="1" x14ac:dyDescent="0.3"/>
    <row r="68" spans="1:9" ht="15.75" customHeight="1" x14ac:dyDescent="0.3">
      <c r="B68" s="10" t="s">
        <v>593</v>
      </c>
    </row>
    <row r="69" spans="1:9" ht="15.75" customHeight="1" x14ac:dyDescent="0.3"/>
    <row r="70" spans="1:9" ht="15.75" customHeight="1" x14ac:dyDescent="0.3">
      <c r="B70" s="10" t="s">
        <v>594</v>
      </c>
      <c r="E70" s="46" t="s">
        <v>170</v>
      </c>
    </row>
    <row r="71" spans="1:9" ht="15.75" customHeight="1" x14ac:dyDescent="0.3">
      <c r="B71" s="10" t="s">
        <v>171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5D74BB57-ED56-4676-A1E0-044BDEECF6E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2366-AB26-4C6A-822C-81542878D0F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666</v>
      </c>
      <c r="C1" s="2"/>
      <c r="D1" s="3"/>
      <c r="E1" s="3"/>
      <c r="F1" s="3"/>
      <c r="G1" s="2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84</v>
      </c>
      <c r="C3" s="9" t="s">
        <v>713</v>
      </c>
      <c r="D3" s="9"/>
      <c r="E3" s="9" t="s">
        <v>714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4</v>
      </c>
      <c r="B5" s="50" t="s">
        <v>715</v>
      </c>
      <c r="C5" s="50" t="s">
        <v>61</v>
      </c>
      <c r="D5" s="120">
        <v>100.003</v>
      </c>
      <c r="E5" s="120">
        <v>98</v>
      </c>
      <c r="F5" s="121">
        <f t="shared" ref="F5:F14" si="0">SUM(D5,E5)</f>
        <v>198.00299999999999</v>
      </c>
      <c r="G5" s="18">
        <v>10</v>
      </c>
      <c r="H5" s="127">
        <v>1370.0159999999998</v>
      </c>
      <c r="I5" s="51">
        <v>63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8</v>
      </c>
      <c r="B6" s="52" t="s">
        <v>373</v>
      </c>
      <c r="C6" s="52" t="s">
        <v>58</v>
      </c>
      <c r="D6" s="122">
        <v>99.001000000000005</v>
      </c>
      <c r="E6" s="122">
        <v>98.001000000000005</v>
      </c>
      <c r="F6" s="123">
        <f t="shared" si="0"/>
        <v>197.00200000000001</v>
      </c>
      <c r="G6" s="23">
        <v>9</v>
      </c>
      <c r="H6" s="128">
        <v>1361.021</v>
      </c>
      <c r="I6" s="53">
        <v>60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3</v>
      </c>
      <c r="B7" s="52" t="s">
        <v>367</v>
      </c>
      <c r="C7" s="52" t="s">
        <v>324</v>
      </c>
      <c r="D7" s="122">
        <v>97</v>
      </c>
      <c r="E7" s="122">
        <v>96</v>
      </c>
      <c r="F7" s="123">
        <f t="shared" si="0"/>
        <v>193</v>
      </c>
      <c r="G7" s="23">
        <v>6</v>
      </c>
      <c r="H7" s="128">
        <v>1344.01</v>
      </c>
      <c r="I7" s="53">
        <v>46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9</v>
      </c>
      <c r="B8" s="52" t="s">
        <v>716</v>
      </c>
      <c r="C8" s="52" t="s">
        <v>23</v>
      </c>
      <c r="D8" s="122">
        <v>95.001000000000005</v>
      </c>
      <c r="E8" s="122">
        <v>95</v>
      </c>
      <c r="F8" s="123">
        <f t="shared" si="0"/>
        <v>190.001</v>
      </c>
      <c r="G8" s="23">
        <v>5</v>
      </c>
      <c r="H8" s="128">
        <v>1347.0059999999999</v>
      </c>
      <c r="I8" s="53">
        <v>45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1</v>
      </c>
      <c r="B9" s="21" t="s">
        <v>717</v>
      </c>
      <c r="C9" s="21" t="s">
        <v>539</v>
      </c>
      <c r="D9" s="122">
        <v>98.001000000000005</v>
      </c>
      <c r="E9" s="122">
        <v>97</v>
      </c>
      <c r="F9" s="123">
        <f t="shared" si="0"/>
        <v>195.001</v>
      </c>
      <c r="G9" s="23">
        <v>8</v>
      </c>
      <c r="H9" s="123">
        <v>1340.0070000000001</v>
      </c>
      <c r="I9" s="28">
        <v>40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7</v>
      </c>
      <c r="B10" s="52" t="s">
        <v>718</v>
      </c>
      <c r="C10" s="52" t="s">
        <v>324</v>
      </c>
      <c r="D10" s="122">
        <v>96</v>
      </c>
      <c r="E10" s="122">
        <v>91.001000000000005</v>
      </c>
      <c r="F10" s="123">
        <f t="shared" si="0"/>
        <v>187.001</v>
      </c>
      <c r="G10" s="23">
        <v>2</v>
      </c>
      <c r="H10" s="128">
        <v>1336.009</v>
      </c>
      <c r="I10" s="53">
        <v>36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6</v>
      </c>
      <c r="B11" s="52" t="s">
        <v>719</v>
      </c>
      <c r="C11" s="52" t="s">
        <v>697</v>
      </c>
      <c r="D11" s="122">
        <v>95</v>
      </c>
      <c r="E11" s="122">
        <v>95</v>
      </c>
      <c r="F11" s="123">
        <f t="shared" si="0"/>
        <v>190</v>
      </c>
      <c r="G11" s="23">
        <v>4</v>
      </c>
      <c r="H11" s="128">
        <v>1330.0070000000001</v>
      </c>
      <c r="I11" s="53">
        <v>34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5</v>
      </c>
      <c r="B12" s="52" t="s">
        <v>720</v>
      </c>
      <c r="C12" s="52" t="s">
        <v>697</v>
      </c>
      <c r="D12" s="122">
        <v>95.001000000000005</v>
      </c>
      <c r="E12" s="122">
        <v>94</v>
      </c>
      <c r="F12" s="123">
        <f t="shared" si="0"/>
        <v>189.001</v>
      </c>
      <c r="G12" s="23">
        <v>3</v>
      </c>
      <c r="H12" s="128">
        <v>1330.0109999999997</v>
      </c>
      <c r="I12" s="53">
        <v>33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54">
        <v>2</v>
      </c>
      <c r="B13" s="52" t="s">
        <v>721</v>
      </c>
      <c r="C13" s="52" t="s">
        <v>324</v>
      </c>
      <c r="D13" s="122">
        <v>97.001999999999995</v>
      </c>
      <c r="E13" s="122">
        <v>97.001000000000005</v>
      </c>
      <c r="F13" s="123">
        <f t="shared" si="0"/>
        <v>194.00299999999999</v>
      </c>
      <c r="G13" s="23">
        <v>7</v>
      </c>
      <c r="H13" s="128">
        <v>1309.0039999999999</v>
      </c>
      <c r="I13" s="53">
        <v>22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57">
        <v>10</v>
      </c>
      <c r="B14" s="58" t="s">
        <v>722</v>
      </c>
      <c r="C14" s="58" t="s">
        <v>330</v>
      </c>
      <c r="D14" s="125" t="s">
        <v>43</v>
      </c>
      <c r="E14" s="125"/>
      <c r="F14" s="126">
        <f t="shared" si="0"/>
        <v>0</v>
      </c>
      <c r="G14" s="33">
        <v>0</v>
      </c>
      <c r="H14" s="129">
        <v>544.00099999999998</v>
      </c>
      <c r="I14" s="59">
        <v>4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"/>
      <c r="B16" s="8" t="s">
        <v>112</v>
      </c>
      <c r="C16" s="9" t="s">
        <v>723</v>
      </c>
      <c r="D16" s="9"/>
      <c r="E16" s="9" t="s">
        <v>724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15">
        <v>7</v>
      </c>
      <c r="B18" s="50" t="s">
        <v>725</v>
      </c>
      <c r="C18" s="50" t="s">
        <v>23</v>
      </c>
      <c r="D18" s="120">
        <v>98.001999999999995</v>
      </c>
      <c r="E18" s="120">
        <v>95.001000000000005</v>
      </c>
      <c r="F18" s="121">
        <f t="shared" ref="F18:F27" si="1">SUM(D18,E18)</f>
        <v>193.00299999999999</v>
      </c>
      <c r="G18" s="18">
        <v>8</v>
      </c>
      <c r="H18" s="127">
        <v>1359.021</v>
      </c>
      <c r="I18" s="51">
        <v>58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1</v>
      </c>
      <c r="B19" s="21" t="s">
        <v>726</v>
      </c>
      <c r="C19" s="21" t="s">
        <v>324</v>
      </c>
      <c r="D19" s="122">
        <v>98.001000000000005</v>
      </c>
      <c r="E19" s="122">
        <v>98.001000000000005</v>
      </c>
      <c r="F19" s="123">
        <f t="shared" si="1"/>
        <v>196.00200000000001</v>
      </c>
      <c r="G19" s="23">
        <v>10</v>
      </c>
      <c r="H19" s="123">
        <v>1175.0169999999998</v>
      </c>
      <c r="I19" s="28">
        <v>53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10</v>
      </c>
      <c r="B20" s="52" t="s">
        <v>727</v>
      </c>
      <c r="C20" s="52" t="s">
        <v>162</v>
      </c>
      <c r="D20" s="122">
        <v>98</v>
      </c>
      <c r="E20" s="122">
        <v>95.001000000000005</v>
      </c>
      <c r="F20" s="123">
        <f t="shared" si="1"/>
        <v>193.001</v>
      </c>
      <c r="G20" s="23">
        <v>6</v>
      </c>
      <c r="H20" s="128">
        <v>1347.008</v>
      </c>
      <c r="I20" s="53">
        <v>46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20">
        <v>9</v>
      </c>
      <c r="B21" s="52" t="s">
        <v>219</v>
      </c>
      <c r="C21" s="52" t="s">
        <v>19</v>
      </c>
      <c r="D21" s="122">
        <v>97.001999999999995</v>
      </c>
      <c r="E21" s="122">
        <v>96</v>
      </c>
      <c r="F21" s="123">
        <f t="shared" si="1"/>
        <v>193.00200000000001</v>
      </c>
      <c r="G21" s="23">
        <v>7</v>
      </c>
      <c r="H21" s="128">
        <v>1324.009</v>
      </c>
      <c r="I21" s="53">
        <v>42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54">
        <v>6</v>
      </c>
      <c r="B22" s="52" t="s">
        <v>658</v>
      </c>
      <c r="C22" s="52" t="s">
        <v>330</v>
      </c>
      <c r="D22" s="122">
        <v>97.001999999999995</v>
      </c>
      <c r="E22" s="122">
        <v>97.001999999999995</v>
      </c>
      <c r="F22" s="123">
        <f t="shared" si="1"/>
        <v>194.00399999999999</v>
      </c>
      <c r="G22" s="23">
        <v>9</v>
      </c>
      <c r="H22" s="128">
        <v>1148.0129999999999</v>
      </c>
      <c r="I22" s="53">
        <v>42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5</v>
      </c>
      <c r="B23" s="52" t="s">
        <v>728</v>
      </c>
      <c r="C23" s="52" t="s">
        <v>42</v>
      </c>
      <c r="D23" s="122">
        <v>97.001000000000005</v>
      </c>
      <c r="E23" s="122">
        <v>95.001999999999995</v>
      </c>
      <c r="F23" s="123">
        <f t="shared" si="1"/>
        <v>192.00299999999999</v>
      </c>
      <c r="G23" s="23">
        <v>5</v>
      </c>
      <c r="H23" s="128">
        <v>1338.0119999999999</v>
      </c>
      <c r="I23" s="53">
        <v>36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8</v>
      </c>
      <c r="B24" s="52" t="s">
        <v>30</v>
      </c>
      <c r="C24" s="52" t="s">
        <v>31</v>
      </c>
      <c r="D24" s="122">
        <v>94</v>
      </c>
      <c r="E24" s="122">
        <v>91</v>
      </c>
      <c r="F24" s="123">
        <f t="shared" si="1"/>
        <v>185</v>
      </c>
      <c r="G24" s="23">
        <v>3</v>
      </c>
      <c r="H24" s="128">
        <v>1304.0099999999998</v>
      </c>
      <c r="I24" s="53">
        <v>28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4">
        <v>2</v>
      </c>
      <c r="B25" s="52" t="s">
        <v>729</v>
      </c>
      <c r="C25" s="52" t="s">
        <v>412</v>
      </c>
      <c r="D25" s="122" t="s">
        <v>43</v>
      </c>
      <c r="E25" s="122"/>
      <c r="F25" s="123">
        <f t="shared" si="1"/>
        <v>0</v>
      </c>
      <c r="G25" s="23">
        <v>0</v>
      </c>
      <c r="H25" s="128">
        <v>590.005</v>
      </c>
      <c r="I25" s="53">
        <v>28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54">
        <v>4</v>
      </c>
      <c r="B26" s="52" t="s">
        <v>130</v>
      </c>
      <c r="C26" s="52" t="s">
        <v>56</v>
      </c>
      <c r="D26" s="122" t="s">
        <v>43</v>
      </c>
      <c r="E26" s="122"/>
      <c r="F26" s="123">
        <f t="shared" si="1"/>
        <v>0</v>
      </c>
      <c r="G26" s="23">
        <v>0</v>
      </c>
      <c r="H26" s="128">
        <v>949.00399999999991</v>
      </c>
      <c r="I26" s="53">
        <v>27</v>
      </c>
      <c r="J26" s="49"/>
      <c r="K26" s="49"/>
      <c r="L26" s="116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30">
        <v>3</v>
      </c>
      <c r="B27" s="58" t="s">
        <v>730</v>
      </c>
      <c r="C27" s="58" t="s">
        <v>731</v>
      </c>
      <c r="D27" s="125">
        <v>94.001000000000005</v>
      </c>
      <c r="E27" s="125">
        <v>94</v>
      </c>
      <c r="F27" s="126">
        <f t="shared" si="1"/>
        <v>188.001</v>
      </c>
      <c r="G27" s="33">
        <v>4</v>
      </c>
      <c r="H27" s="129">
        <v>1248.001</v>
      </c>
      <c r="I27" s="59">
        <v>17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1"/>
      <c r="B29" s="8" t="s">
        <v>115</v>
      </c>
      <c r="C29" s="9" t="s">
        <v>732</v>
      </c>
      <c r="D29" s="9"/>
      <c r="E29" s="9" t="s">
        <v>583</v>
      </c>
      <c r="F29" s="8"/>
      <c r="G29" s="8"/>
      <c r="H29" s="8"/>
      <c r="I29" s="8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15">
        <v>7</v>
      </c>
      <c r="B31" s="50" t="s">
        <v>328</v>
      </c>
      <c r="C31" s="50" t="s">
        <v>324</v>
      </c>
      <c r="D31" s="120">
        <v>98.001000000000005</v>
      </c>
      <c r="E31" s="120">
        <v>97.001000000000005</v>
      </c>
      <c r="F31" s="121">
        <f t="shared" ref="F31:F40" si="2">SUM(D31,E31)</f>
        <v>195.00200000000001</v>
      </c>
      <c r="G31" s="18">
        <v>9</v>
      </c>
      <c r="H31" s="127">
        <v>1358.0189999999998</v>
      </c>
      <c r="I31" s="51">
        <v>57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20">
        <v>1</v>
      </c>
      <c r="B32" s="21" t="s">
        <v>733</v>
      </c>
      <c r="C32" s="21" t="s">
        <v>105</v>
      </c>
      <c r="D32" s="122">
        <v>96</v>
      </c>
      <c r="E32" s="122">
        <v>94.001000000000005</v>
      </c>
      <c r="F32" s="123">
        <f t="shared" si="2"/>
        <v>190.001</v>
      </c>
      <c r="G32" s="23">
        <v>4</v>
      </c>
      <c r="H32" s="123">
        <v>1355.0150000000001</v>
      </c>
      <c r="I32" s="28">
        <v>52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54">
        <v>10</v>
      </c>
      <c r="B33" s="52" t="s">
        <v>734</v>
      </c>
      <c r="C33" s="52" t="s">
        <v>697</v>
      </c>
      <c r="D33" s="122">
        <v>97.003</v>
      </c>
      <c r="E33" s="122">
        <v>95</v>
      </c>
      <c r="F33" s="123">
        <f t="shared" si="2"/>
        <v>192.00299999999999</v>
      </c>
      <c r="G33" s="23">
        <v>7</v>
      </c>
      <c r="H33" s="128">
        <v>1356.0129999999999</v>
      </c>
      <c r="I33" s="53">
        <v>50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20">
        <v>9</v>
      </c>
      <c r="B34" s="52" t="s">
        <v>334</v>
      </c>
      <c r="C34" s="52" t="s">
        <v>324</v>
      </c>
      <c r="D34" s="122">
        <v>94.001999999999995</v>
      </c>
      <c r="E34" s="122">
        <v>92.001000000000005</v>
      </c>
      <c r="F34" s="123">
        <f t="shared" si="2"/>
        <v>186.00299999999999</v>
      </c>
      <c r="G34" s="23">
        <v>3</v>
      </c>
      <c r="H34" s="128">
        <v>1355.0149999999999</v>
      </c>
      <c r="I34" s="53">
        <v>50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20">
        <v>5</v>
      </c>
      <c r="B35" s="52" t="s">
        <v>735</v>
      </c>
      <c r="C35" s="52" t="s">
        <v>107</v>
      </c>
      <c r="D35" s="122">
        <v>96.001000000000005</v>
      </c>
      <c r="E35" s="122">
        <v>96</v>
      </c>
      <c r="F35" s="123">
        <f t="shared" si="2"/>
        <v>192.001</v>
      </c>
      <c r="G35" s="23">
        <v>6</v>
      </c>
      <c r="H35" s="128">
        <v>1346.0070000000001</v>
      </c>
      <c r="I35" s="53">
        <v>44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20">
        <v>3</v>
      </c>
      <c r="B36" s="52" t="s">
        <v>736</v>
      </c>
      <c r="C36" s="52" t="s">
        <v>697</v>
      </c>
      <c r="D36" s="122">
        <v>98.003</v>
      </c>
      <c r="E36" s="122">
        <v>96</v>
      </c>
      <c r="F36" s="123">
        <f t="shared" si="2"/>
        <v>194.00299999999999</v>
      </c>
      <c r="G36" s="23">
        <v>8</v>
      </c>
      <c r="H36" s="128">
        <v>1323.0129999999999</v>
      </c>
      <c r="I36" s="53">
        <v>34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54">
        <v>6</v>
      </c>
      <c r="B37" s="52" t="s">
        <v>737</v>
      </c>
      <c r="C37" s="52" t="s">
        <v>697</v>
      </c>
      <c r="D37" s="122">
        <v>98.003</v>
      </c>
      <c r="E37" s="122">
        <v>98.001000000000005</v>
      </c>
      <c r="F37" s="123">
        <f t="shared" si="2"/>
        <v>196.00400000000002</v>
      </c>
      <c r="G37" s="23">
        <v>10</v>
      </c>
      <c r="H37" s="128">
        <v>960.01699999999994</v>
      </c>
      <c r="I37" s="53">
        <v>30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54">
        <v>8</v>
      </c>
      <c r="B38" s="52" t="s">
        <v>350</v>
      </c>
      <c r="C38" s="52" t="s">
        <v>324</v>
      </c>
      <c r="D38" s="122">
        <v>94.001000000000005</v>
      </c>
      <c r="E38" s="122">
        <v>89</v>
      </c>
      <c r="F38" s="123">
        <f t="shared" si="2"/>
        <v>183.001</v>
      </c>
      <c r="G38" s="23">
        <v>2</v>
      </c>
      <c r="H38" s="128">
        <v>1310.0029999999999</v>
      </c>
      <c r="I38" s="53">
        <v>27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54">
        <v>2</v>
      </c>
      <c r="B39" s="52" t="s">
        <v>204</v>
      </c>
      <c r="C39" s="52" t="s">
        <v>140</v>
      </c>
      <c r="D39" s="122">
        <v>97</v>
      </c>
      <c r="E39" s="122">
        <v>94</v>
      </c>
      <c r="F39" s="123">
        <f t="shared" si="2"/>
        <v>191</v>
      </c>
      <c r="G39" s="23">
        <v>5</v>
      </c>
      <c r="H39" s="128">
        <v>1283.0070000000001</v>
      </c>
      <c r="I39" s="53">
        <v>23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57">
        <v>4</v>
      </c>
      <c r="B40" s="58" t="s">
        <v>738</v>
      </c>
      <c r="C40" s="58" t="s">
        <v>75</v>
      </c>
      <c r="D40" s="125">
        <v>90</v>
      </c>
      <c r="E40" s="125">
        <v>84</v>
      </c>
      <c r="F40" s="126">
        <f t="shared" si="2"/>
        <v>174</v>
      </c>
      <c r="G40" s="33">
        <v>1</v>
      </c>
      <c r="H40" s="129">
        <v>1289</v>
      </c>
      <c r="I40" s="59">
        <v>19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1"/>
      <c r="B42" s="8" t="s">
        <v>142</v>
      </c>
      <c r="C42" s="9" t="s">
        <v>486</v>
      </c>
      <c r="D42" s="9"/>
      <c r="E42" s="9" t="s">
        <v>739</v>
      </c>
      <c r="F42" s="8"/>
      <c r="G42" s="8"/>
      <c r="H42" s="8"/>
      <c r="I42" s="8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11">
        <v>2</v>
      </c>
      <c r="B43" s="12" t="s">
        <v>10</v>
      </c>
      <c r="C43" s="103" t="s">
        <v>11</v>
      </c>
      <c r="D43" s="69"/>
      <c r="E43" s="118"/>
      <c r="F43" s="13" t="s">
        <v>12</v>
      </c>
      <c r="G43" s="13" t="s">
        <v>13</v>
      </c>
      <c r="H43" s="13" t="s">
        <v>14</v>
      </c>
      <c r="I43" s="14" t="s">
        <v>15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15">
        <v>7</v>
      </c>
      <c r="B44" s="50" t="s">
        <v>740</v>
      </c>
      <c r="C44" s="50" t="s">
        <v>539</v>
      </c>
      <c r="D44" s="120">
        <v>95.003</v>
      </c>
      <c r="E44" s="120">
        <v>95.001000000000005</v>
      </c>
      <c r="F44" s="121">
        <f t="shared" ref="F44:F53" si="3">SUM(D44,E44)</f>
        <v>190.00400000000002</v>
      </c>
      <c r="G44" s="18">
        <v>6</v>
      </c>
      <c r="H44" s="127">
        <v>1339.0190000000002</v>
      </c>
      <c r="I44" s="51">
        <v>57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54">
        <v>8</v>
      </c>
      <c r="B45" s="52" t="s">
        <v>741</v>
      </c>
      <c r="C45" s="52" t="s">
        <v>697</v>
      </c>
      <c r="D45" s="122">
        <v>93</v>
      </c>
      <c r="E45" s="122">
        <v>90.001000000000005</v>
      </c>
      <c r="F45" s="123">
        <f t="shared" si="3"/>
        <v>183.001</v>
      </c>
      <c r="G45" s="23">
        <v>5</v>
      </c>
      <c r="H45" s="128">
        <v>1326.0069999999998</v>
      </c>
      <c r="I45" s="53">
        <v>49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54">
        <v>4</v>
      </c>
      <c r="B46" s="52" t="s">
        <v>742</v>
      </c>
      <c r="C46" s="52" t="s">
        <v>690</v>
      </c>
      <c r="D46" s="122">
        <v>97.001000000000005</v>
      </c>
      <c r="E46" s="122">
        <v>97</v>
      </c>
      <c r="F46" s="123">
        <f t="shared" si="3"/>
        <v>194.001</v>
      </c>
      <c r="G46" s="23">
        <v>8</v>
      </c>
      <c r="H46" s="128">
        <v>1321.0119999999999</v>
      </c>
      <c r="I46" s="53">
        <v>49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20">
        <v>5</v>
      </c>
      <c r="B47" s="52" t="s">
        <v>743</v>
      </c>
      <c r="C47" s="52" t="s">
        <v>539</v>
      </c>
      <c r="D47" s="122">
        <v>98.003</v>
      </c>
      <c r="E47" s="122">
        <v>96</v>
      </c>
      <c r="F47" s="123">
        <f t="shared" si="3"/>
        <v>194.00299999999999</v>
      </c>
      <c r="G47" s="23">
        <v>9</v>
      </c>
      <c r="H47" s="128">
        <v>1324.0089999999998</v>
      </c>
      <c r="I47" s="53">
        <v>48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20">
        <v>1</v>
      </c>
      <c r="B48" s="21" t="s">
        <v>744</v>
      </c>
      <c r="C48" s="21" t="s">
        <v>92</v>
      </c>
      <c r="D48" s="122">
        <v>96.001000000000005</v>
      </c>
      <c r="E48" s="122">
        <v>95.001999999999995</v>
      </c>
      <c r="F48" s="123">
        <f t="shared" si="3"/>
        <v>191.00299999999999</v>
      </c>
      <c r="G48" s="23">
        <v>7</v>
      </c>
      <c r="H48" s="123">
        <v>1316.0129999999999</v>
      </c>
      <c r="I48" s="28">
        <v>45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20">
        <v>3</v>
      </c>
      <c r="B49" s="52" t="s">
        <v>745</v>
      </c>
      <c r="C49" s="52" t="s">
        <v>92</v>
      </c>
      <c r="D49" s="122">
        <v>92</v>
      </c>
      <c r="E49" s="122">
        <v>87</v>
      </c>
      <c r="F49" s="123">
        <f t="shared" si="3"/>
        <v>179</v>
      </c>
      <c r="G49" s="23">
        <v>4</v>
      </c>
      <c r="H49" s="128">
        <v>1292.0049999999999</v>
      </c>
      <c r="I49" s="53">
        <v>37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20">
        <v>9</v>
      </c>
      <c r="B50" s="52" t="s">
        <v>746</v>
      </c>
      <c r="C50" s="52" t="s">
        <v>539</v>
      </c>
      <c r="D50" s="122">
        <v>89.001000000000005</v>
      </c>
      <c r="E50" s="122">
        <v>79</v>
      </c>
      <c r="F50" s="123">
        <f t="shared" si="3"/>
        <v>168.001</v>
      </c>
      <c r="G50" s="23">
        <v>2</v>
      </c>
      <c r="H50" s="128">
        <v>1275.0089999999998</v>
      </c>
      <c r="I50" s="53">
        <v>33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54">
        <v>6</v>
      </c>
      <c r="B51" s="52" t="s">
        <v>261</v>
      </c>
      <c r="C51" s="52" t="s">
        <v>58</v>
      </c>
      <c r="D51" s="122">
        <v>90</v>
      </c>
      <c r="E51" s="122">
        <v>85</v>
      </c>
      <c r="F51" s="123">
        <f t="shared" si="3"/>
        <v>175</v>
      </c>
      <c r="G51" s="23">
        <v>3</v>
      </c>
      <c r="H51" s="128">
        <v>1197.008</v>
      </c>
      <c r="I51" s="53">
        <v>33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54">
        <v>2</v>
      </c>
      <c r="B52" s="52" t="s">
        <v>561</v>
      </c>
      <c r="C52" s="52" t="s">
        <v>31</v>
      </c>
      <c r="D52" s="122">
        <v>100.003</v>
      </c>
      <c r="E52" s="122">
        <v>98.003</v>
      </c>
      <c r="F52" s="123">
        <f t="shared" si="3"/>
        <v>198.006</v>
      </c>
      <c r="G52" s="23">
        <v>10</v>
      </c>
      <c r="H52" s="128">
        <v>1252.009</v>
      </c>
      <c r="I52" s="53">
        <v>28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57">
        <v>10</v>
      </c>
      <c r="B53" s="58" t="s">
        <v>747</v>
      </c>
      <c r="C53" s="58" t="s">
        <v>34</v>
      </c>
      <c r="D53" s="125" t="s">
        <v>43</v>
      </c>
      <c r="E53" s="125"/>
      <c r="F53" s="126">
        <f t="shared" si="3"/>
        <v>0</v>
      </c>
      <c r="G53" s="33">
        <v>0</v>
      </c>
      <c r="H53" s="129">
        <v>0</v>
      </c>
      <c r="I53" s="59">
        <v>0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1"/>
      <c r="B55" s="8" t="s">
        <v>145</v>
      </c>
      <c r="C55" s="9" t="s">
        <v>748</v>
      </c>
      <c r="D55" s="9"/>
      <c r="E55" s="9" t="s">
        <v>749</v>
      </c>
      <c r="F55" s="8"/>
      <c r="G55" s="8"/>
      <c r="H55" s="8"/>
      <c r="I55" s="8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11">
        <v>2</v>
      </c>
      <c r="B56" s="12" t="s">
        <v>10</v>
      </c>
      <c r="C56" s="103" t="s">
        <v>11</v>
      </c>
      <c r="D56" s="69"/>
      <c r="E56" s="118"/>
      <c r="F56" s="13" t="s">
        <v>12</v>
      </c>
      <c r="G56" s="13" t="s">
        <v>13</v>
      </c>
      <c r="H56" s="13" t="s">
        <v>14</v>
      </c>
      <c r="I56" s="14" t="s">
        <v>15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15">
        <v>5</v>
      </c>
      <c r="B57" s="50" t="s">
        <v>750</v>
      </c>
      <c r="C57" s="50" t="s">
        <v>618</v>
      </c>
      <c r="D57" s="120">
        <v>98.001999999999995</v>
      </c>
      <c r="E57" s="120">
        <v>95.001000000000005</v>
      </c>
      <c r="F57" s="121">
        <f t="shared" ref="F57:F66" si="4">SUM(D57,E57)</f>
        <v>193.00299999999999</v>
      </c>
      <c r="G57" s="18">
        <v>9</v>
      </c>
      <c r="H57" s="127">
        <v>1332.0129999999999</v>
      </c>
      <c r="I57" s="51">
        <v>55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20">
        <v>7</v>
      </c>
      <c r="B58" s="52" t="s">
        <v>751</v>
      </c>
      <c r="C58" s="52" t="s">
        <v>42</v>
      </c>
      <c r="D58" s="122">
        <v>97.001000000000005</v>
      </c>
      <c r="E58" s="122">
        <v>0</v>
      </c>
      <c r="F58" s="123">
        <f t="shared" si="4"/>
        <v>97.001000000000005</v>
      </c>
      <c r="G58" s="23">
        <v>4</v>
      </c>
      <c r="H58" s="128">
        <v>1230.0069999999998</v>
      </c>
      <c r="I58" s="53">
        <v>49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20">
        <v>1</v>
      </c>
      <c r="B59" s="21" t="s">
        <v>752</v>
      </c>
      <c r="C59" s="21" t="s">
        <v>42</v>
      </c>
      <c r="D59" s="122">
        <v>94.001999999999995</v>
      </c>
      <c r="E59" s="122">
        <v>90</v>
      </c>
      <c r="F59" s="123">
        <f t="shared" si="4"/>
        <v>184.00200000000001</v>
      </c>
      <c r="G59" s="23">
        <v>6</v>
      </c>
      <c r="H59" s="123">
        <v>1308.01</v>
      </c>
      <c r="I59" s="28">
        <v>44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20">
        <v>9</v>
      </c>
      <c r="B60" s="52" t="s">
        <v>617</v>
      </c>
      <c r="C60" s="52" t="s">
        <v>618</v>
      </c>
      <c r="D60" s="122">
        <v>98.003</v>
      </c>
      <c r="E60" s="122">
        <v>96.001000000000005</v>
      </c>
      <c r="F60" s="123">
        <f t="shared" si="4"/>
        <v>194.00400000000002</v>
      </c>
      <c r="G60" s="23">
        <v>10</v>
      </c>
      <c r="H60" s="128">
        <v>1318.011</v>
      </c>
      <c r="I60" s="53">
        <v>43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20">
        <v>3</v>
      </c>
      <c r="B61" s="52" t="s">
        <v>753</v>
      </c>
      <c r="C61" s="52" t="s">
        <v>133</v>
      </c>
      <c r="D61" s="122">
        <v>98</v>
      </c>
      <c r="E61" s="122">
        <v>92.001000000000005</v>
      </c>
      <c r="F61" s="123">
        <f t="shared" si="4"/>
        <v>190.001</v>
      </c>
      <c r="G61" s="23">
        <v>8</v>
      </c>
      <c r="H61" s="128">
        <v>1303.0079999999998</v>
      </c>
      <c r="I61" s="53">
        <v>40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54">
        <v>10</v>
      </c>
      <c r="B62" s="52" t="s">
        <v>754</v>
      </c>
      <c r="C62" s="52" t="s">
        <v>80</v>
      </c>
      <c r="D62" s="122">
        <v>95</v>
      </c>
      <c r="E62" s="122">
        <v>94</v>
      </c>
      <c r="F62" s="123">
        <f t="shared" si="4"/>
        <v>189</v>
      </c>
      <c r="G62" s="23">
        <v>7</v>
      </c>
      <c r="H62" s="128">
        <v>1301.0029999999999</v>
      </c>
      <c r="I62" s="53">
        <v>37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54">
        <v>4</v>
      </c>
      <c r="B63" s="52" t="s">
        <v>755</v>
      </c>
      <c r="C63" s="52" t="s">
        <v>80</v>
      </c>
      <c r="D63" s="122" t="s">
        <v>43</v>
      </c>
      <c r="E63" s="122"/>
      <c r="F63" s="123">
        <f t="shared" si="4"/>
        <v>0</v>
      </c>
      <c r="G63" s="23">
        <v>0</v>
      </c>
      <c r="H63" s="128">
        <v>1120.0060000000001</v>
      </c>
      <c r="I63" s="53">
        <v>37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54">
        <v>2</v>
      </c>
      <c r="B64" s="52" t="s">
        <v>756</v>
      </c>
      <c r="C64" s="52" t="s">
        <v>618</v>
      </c>
      <c r="D64" s="122">
        <v>91.001000000000005</v>
      </c>
      <c r="E64" s="122">
        <v>0</v>
      </c>
      <c r="F64" s="123">
        <f t="shared" si="4"/>
        <v>91.001000000000005</v>
      </c>
      <c r="G64" s="23">
        <v>3</v>
      </c>
      <c r="H64" s="128">
        <v>1025.0070000000001</v>
      </c>
      <c r="I64" s="53">
        <v>37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54">
        <v>6</v>
      </c>
      <c r="B65" s="52" t="s">
        <v>757</v>
      </c>
      <c r="C65" s="52" t="s">
        <v>618</v>
      </c>
      <c r="D65" s="122">
        <v>93</v>
      </c>
      <c r="E65" s="122">
        <v>91.001999999999995</v>
      </c>
      <c r="F65" s="123">
        <f t="shared" si="4"/>
        <v>184.00200000000001</v>
      </c>
      <c r="G65" s="23">
        <v>6</v>
      </c>
      <c r="H65" s="128">
        <v>1299.0139999999999</v>
      </c>
      <c r="I65" s="53">
        <v>36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57">
        <v>8</v>
      </c>
      <c r="B66" s="58" t="s">
        <v>758</v>
      </c>
      <c r="C66" s="58" t="s">
        <v>92</v>
      </c>
      <c r="D66" s="125" t="s">
        <v>43</v>
      </c>
      <c r="E66" s="125"/>
      <c r="F66" s="126">
        <f t="shared" si="4"/>
        <v>0</v>
      </c>
      <c r="G66" s="33">
        <v>0</v>
      </c>
      <c r="H66" s="129">
        <v>693</v>
      </c>
      <c r="I66" s="59">
        <v>6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 t="s">
        <v>593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10" t="s">
        <v>594</v>
      </c>
      <c r="E70" s="46" t="s">
        <v>170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10" t="s">
        <v>171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887F509-9D43-44CA-B973-355951F2265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B554-A42A-4D17-A784-FAF4B6209D1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666</v>
      </c>
      <c r="C1" s="2"/>
      <c r="D1" s="3"/>
      <c r="E1" s="3"/>
      <c r="F1" s="3"/>
      <c r="G1" s="2"/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172</v>
      </c>
      <c r="C3" s="9" t="s">
        <v>760</v>
      </c>
      <c r="D3" s="9"/>
      <c r="E3" s="9" t="s">
        <v>761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4</v>
      </c>
      <c r="B5" s="50" t="s">
        <v>362</v>
      </c>
      <c r="C5" s="50" t="s">
        <v>324</v>
      </c>
      <c r="D5" s="155">
        <v>95.001999999999995</v>
      </c>
      <c r="E5" s="156">
        <v>99</v>
      </c>
      <c r="F5" s="121">
        <f t="shared" ref="F5:F14" si="0">SUM(D5,E5)</f>
        <v>194.00200000000001</v>
      </c>
      <c r="G5" s="18">
        <v>10</v>
      </c>
      <c r="H5" s="127">
        <v>1159.0119999999999</v>
      </c>
      <c r="I5" s="51">
        <v>60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7</v>
      </c>
      <c r="B6" s="52" t="s">
        <v>762</v>
      </c>
      <c r="C6" s="52" t="s">
        <v>618</v>
      </c>
      <c r="D6" s="157">
        <v>94</v>
      </c>
      <c r="E6" s="157">
        <v>92.001000000000005</v>
      </c>
      <c r="F6" s="123">
        <f t="shared" si="0"/>
        <v>186.001</v>
      </c>
      <c r="G6" s="23">
        <v>8</v>
      </c>
      <c r="H6" s="128">
        <v>1320.009</v>
      </c>
      <c r="I6" s="53">
        <v>58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3</v>
      </c>
      <c r="B7" s="52" t="s">
        <v>622</v>
      </c>
      <c r="C7" s="52" t="s">
        <v>618</v>
      </c>
      <c r="D7" s="157">
        <v>95.003</v>
      </c>
      <c r="E7" s="157">
        <v>95</v>
      </c>
      <c r="F7" s="123">
        <f t="shared" si="0"/>
        <v>190.00299999999999</v>
      </c>
      <c r="G7" s="23">
        <v>9</v>
      </c>
      <c r="H7" s="128">
        <v>1321.0089999999998</v>
      </c>
      <c r="I7" s="53">
        <v>55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9</v>
      </c>
      <c r="B8" s="52" t="s">
        <v>763</v>
      </c>
      <c r="C8" s="52" t="s">
        <v>105</v>
      </c>
      <c r="D8" s="157">
        <v>90</v>
      </c>
      <c r="E8" s="157">
        <v>93</v>
      </c>
      <c r="F8" s="123">
        <f t="shared" si="0"/>
        <v>183</v>
      </c>
      <c r="G8" s="23">
        <v>6</v>
      </c>
      <c r="H8" s="128">
        <v>1300.01</v>
      </c>
      <c r="I8" s="53">
        <v>43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2</v>
      </c>
      <c r="B9" s="52" t="s">
        <v>121</v>
      </c>
      <c r="C9" s="52" t="s">
        <v>92</v>
      </c>
      <c r="D9" s="157">
        <v>92</v>
      </c>
      <c r="E9" s="157">
        <v>87</v>
      </c>
      <c r="F9" s="123">
        <f t="shared" si="0"/>
        <v>179</v>
      </c>
      <c r="G9" s="23">
        <v>3</v>
      </c>
      <c r="H9" s="128">
        <v>1112.0039999999999</v>
      </c>
      <c r="I9" s="53">
        <v>36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6</v>
      </c>
      <c r="B10" s="52" t="s">
        <v>764</v>
      </c>
      <c r="C10" s="52" t="s">
        <v>765</v>
      </c>
      <c r="D10" s="157">
        <v>92</v>
      </c>
      <c r="E10" s="157">
        <v>91</v>
      </c>
      <c r="F10" s="123">
        <f t="shared" si="0"/>
        <v>183</v>
      </c>
      <c r="G10" s="23">
        <v>6</v>
      </c>
      <c r="H10" s="128">
        <v>1261.0030000000002</v>
      </c>
      <c r="I10" s="53">
        <v>35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5</v>
      </c>
      <c r="B11" s="52" t="s">
        <v>766</v>
      </c>
      <c r="C11" s="52" t="s">
        <v>42</v>
      </c>
      <c r="D11" s="157" t="s">
        <v>43</v>
      </c>
      <c r="E11" s="157"/>
      <c r="F11" s="123">
        <f t="shared" si="0"/>
        <v>0</v>
      </c>
      <c r="G11" s="23">
        <v>0</v>
      </c>
      <c r="H11" s="128">
        <v>1108.0070000000001</v>
      </c>
      <c r="I11" s="53">
        <v>31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4">
        <v>10</v>
      </c>
      <c r="B12" s="52" t="s">
        <v>767</v>
      </c>
      <c r="C12" s="52" t="s">
        <v>42</v>
      </c>
      <c r="D12" s="158">
        <v>82</v>
      </c>
      <c r="E12" s="157">
        <v>85</v>
      </c>
      <c r="F12" s="123">
        <f t="shared" si="0"/>
        <v>167</v>
      </c>
      <c r="G12" s="23">
        <v>2</v>
      </c>
      <c r="H12" s="128">
        <v>1268.009</v>
      </c>
      <c r="I12" s="53">
        <v>27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0">
        <v>1</v>
      </c>
      <c r="B13" s="21" t="s">
        <v>625</v>
      </c>
      <c r="C13" s="21" t="s">
        <v>618</v>
      </c>
      <c r="D13" s="157">
        <v>94</v>
      </c>
      <c r="E13" s="157">
        <v>90.001999999999995</v>
      </c>
      <c r="F13" s="123">
        <f t="shared" si="0"/>
        <v>184.00200000000001</v>
      </c>
      <c r="G13" s="23">
        <v>7</v>
      </c>
      <c r="H13" s="123">
        <v>1255.0039999999999</v>
      </c>
      <c r="I13" s="28">
        <v>22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57">
        <v>8</v>
      </c>
      <c r="B14" s="58" t="s">
        <v>768</v>
      </c>
      <c r="C14" s="58" t="s">
        <v>697</v>
      </c>
      <c r="D14" s="159">
        <v>91</v>
      </c>
      <c r="E14" s="160">
        <v>89</v>
      </c>
      <c r="F14" s="126">
        <f t="shared" si="0"/>
        <v>180</v>
      </c>
      <c r="G14" s="33">
        <v>4</v>
      </c>
      <c r="H14" s="129">
        <v>1252.002</v>
      </c>
      <c r="I14" s="59">
        <v>20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"/>
      <c r="B16" s="8" t="s">
        <v>175</v>
      </c>
      <c r="C16" s="9" t="s">
        <v>769</v>
      </c>
      <c r="D16" s="9"/>
      <c r="E16" s="9" t="s">
        <v>770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15">
        <v>3</v>
      </c>
      <c r="B18" s="50" t="s">
        <v>323</v>
      </c>
      <c r="C18" s="50" t="s">
        <v>324</v>
      </c>
      <c r="D18" s="155">
        <v>96</v>
      </c>
      <c r="E18" s="155">
        <v>99.001000000000005</v>
      </c>
      <c r="F18" s="121">
        <f t="shared" ref="F18:F27" si="1">SUM(D18,E18)</f>
        <v>195.001</v>
      </c>
      <c r="G18" s="18">
        <v>10</v>
      </c>
      <c r="H18" s="127">
        <v>1364.0119999999999</v>
      </c>
      <c r="I18" s="51">
        <v>66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54">
        <v>4</v>
      </c>
      <c r="B19" s="52" t="s">
        <v>372</v>
      </c>
      <c r="C19" s="52" t="s">
        <v>324</v>
      </c>
      <c r="D19" s="157">
        <v>96.001000000000005</v>
      </c>
      <c r="E19" s="157">
        <v>98.001000000000005</v>
      </c>
      <c r="F19" s="123">
        <f t="shared" si="1"/>
        <v>194.00200000000001</v>
      </c>
      <c r="G19" s="23">
        <v>9</v>
      </c>
      <c r="H19" s="128">
        <v>1360.0159999999998</v>
      </c>
      <c r="I19" s="53">
        <v>64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1</v>
      </c>
      <c r="B20" s="21" t="s">
        <v>771</v>
      </c>
      <c r="C20" s="21" t="s">
        <v>140</v>
      </c>
      <c r="D20" s="157">
        <v>90.001000000000005</v>
      </c>
      <c r="E20" s="158">
        <v>94</v>
      </c>
      <c r="F20" s="123">
        <f t="shared" si="1"/>
        <v>184.001</v>
      </c>
      <c r="G20" s="23">
        <v>7</v>
      </c>
      <c r="H20" s="123">
        <v>1332.009</v>
      </c>
      <c r="I20" s="28">
        <v>58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10</v>
      </c>
      <c r="B21" s="52" t="s">
        <v>772</v>
      </c>
      <c r="C21" s="52" t="s">
        <v>765</v>
      </c>
      <c r="D21" s="157">
        <v>90.001000000000005</v>
      </c>
      <c r="E21" s="157">
        <v>83.001000000000005</v>
      </c>
      <c r="F21" s="123">
        <f t="shared" si="1"/>
        <v>173.00200000000001</v>
      </c>
      <c r="G21" s="23">
        <v>6</v>
      </c>
      <c r="H21" s="128">
        <v>1231.0049999999999</v>
      </c>
      <c r="I21" s="53">
        <v>43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54">
        <v>6</v>
      </c>
      <c r="B22" s="52" t="s">
        <v>773</v>
      </c>
      <c r="C22" s="52" t="s">
        <v>149</v>
      </c>
      <c r="D22" s="157">
        <v>86.001000000000005</v>
      </c>
      <c r="E22" s="157">
        <v>86</v>
      </c>
      <c r="F22" s="123">
        <f t="shared" si="1"/>
        <v>172.001</v>
      </c>
      <c r="G22" s="23">
        <v>5</v>
      </c>
      <c r="H22" s="128">
        <v>1234.0069999999998</v>
      </c>
      <c r="I22" s="53">
        <v>40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5</v>
      </c>
      <c r="B23" s="52" t="s">
        <v>247</v>
      </c>
      <c r="C23" s="52" t="s">
        <v>248</v>
      </c>
      <c r="D23" s="157">
        <v>92</v>
      </c>
      <c r="E23" s="157">
        <v>95</v>
      </c>
      <c r="F23" s="123">
        <f t="shared" si="1"/>
        <v>187</v>
      </c>
      <c r="G23" s="23">
        <v>8</v>
      </c>
      <c r="H23" s="128">
        <v>1056</v>
      </c>
      <c r="I23" s="53">
        <v>32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2</v>
      </c>
      <c r="B24" s="52" t="s">
        <v>774</v>
      </c>
      <c r="C24" s="52" t="s">
        <v>239</v>
      </c>
      <c r="D24" s="157">
        <v>86.001000000000005</v>
      </c>
      <c r="E24" s="157">
        <v>76</v>
      </c>
      <c r="F24" s="123">
        <f t="shared" si="1"/>
        <v>162.001</v>
      </c>
      <c r="G24" s="23">
        <v>4</v>
      </c>
      <c r="H24" s="128">
        <v>1145.0050000000001</v>
      </c>
      <c r="I24" s="53">
        <v>26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4">
        <v>8</v>
      </c>
      <c r="B25" s="52" t="s">
        <v>775</v>
      </c>
      <c r="C25" s="52" t="s">
        <v>92</v>
      </c>
      <c r="D25" s="157">
        <v>84</v>
      </c>
      <c r="E25" s="157">
        <v>64</v>
      </c>
      <c r="F25" s="123">
        <f t="shared" si="1"/>
        <v>148</v>
      </c>
      <c r="G25" s="23">
        <v>3</v>
      </c>
      <c r="H25" s="128">
        <v>652.00099999999998</v>
      </c>
      <c r="I25" s="53">
        <v>16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0">
        <v>9</v>
      </c>
      <c r="B26" s="52" t="s">
        <v>776</v>
      </c>
      <c r="C26" s="52" t="s">
        <v>92</v>
      </c>
      <c r="D26" s="157" t="s">
        <v>43</v>
      </c>
      <c r="E26" s="157"/>
      <c r="F26" s="123">
        <f t="shared" si="1"/>
        <v>0</v>
      </c>
      <c r="G26" s="23">
        <v>0</v>
      </c>
      <c r="H26" s="128">
        <v>500.00099999999998</v>
      </c>
      <c r="I26" s="53">
        <v>10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30">
        <v>7</v>
      </c>
      <c r="B27" s="58" t="s">
        <v>777</v>
      </c>
      <c r="C27" s="58" t="s">
        <v>92</v>
      </c>
      <c r="D27" s="160" t="s">
        <v>43</v>
      </c>
      <c r="E27" s="160"/>
      <c r="F27" s="126">
        <f t="shared" si="1"/>
        <v>0</v>
      </c>
      <c r="G27" s="33">
        <v>0</v>
      </c>
      <c r="H27" s="129">
        <v>171.001</v>
      </c>
      <c r="I27" s="59">
        <v>4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 t="s">
        <v>593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10" t="s">
        <v>778</v>
      </c>
      <c r="E31" s="46" t="s">
        <v>170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10" t="s">
        <v>171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C94415B-C506-479B-9003-A45C0F71ADF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BEDB-3E0D-43D2-A6D2-493004242FD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666</v>
      </c>
      <c r="C1" s="2"/>
      <c r="D1" s="3"/>
      <c r="E1" s="3"/>
      <c r="F1" s="3"/>
      <c r="G1" s="2" t="s">
        <v>263</v>
      </c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779</v>
      </c>
      <c r="D3" s="9"/>
      <c r="E3" s="9" t="s">
        <v>780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1</v>
      </c>
      <c r="B5" s="16" t="s">
        <v>733</v>
      </c>
      <c r="C5" s="16" t="s">
        <v>105</v>
      </c>
      <c r="D5" s="121">
        <v>96</v>
      </c>
      <c r="E5" s="121">
        <v>94.001000000000005</v>
      </c>
      <c r="F5" s="121">
        <v>190.001</v>
      </c>
      <c r="G5" s="18">
        <v>5</v>
      </c>
      <c r="H5" s="121">
        <v>1355.0150000000001</v>
      </c>
      <c r="I5" s="44">
        <v>39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3</v>
      </c>
      <c r="B6" s="52" t="s">
        <v>701</v>
      </c>
      <c r="C6" s="52" t="s">
        <v>61</v>
      </c>
      <c r="D6" s="128">
        <v>96.001000000000005</v>
      </c>
      <c r="E6" s="128">
        <v>95</v>
      </c>
      <c r="F6" s="123">
        <v>191.001</v>
      </c>
      <c r="G6" s="24">
        <v>6</v>
      </c>
      <c r="H6" s="128">
        <v>1328.009</v>
      </c>
      <c r="I6" s="53">
        <v>38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2</v>
      </c>
      <c r="B7" s="52" t="s">
        <v>121</v>
      </c>
      <c r="C7" s="52" t="s">
        <v>92</v>
      </c>
      <c r="D7" s="128">
        <v>92</v>
      </c>
      <c r="E7" s="128">
        <v>87</v>
      </c>
      <c r="F7" s="123">
        <v>179</v>
      </c>
      <c r="G7" s="24">
        <v>4</v>
      </c>
      <c r="H7" s="128">
        <v>1112.0039999999999</v>
      </c>
      <c r="I7" s="53">
        <v>24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6</v>
      </c>
      <c r="B8" s="52" t="s">
        <v>758</v>
      </c>
      <c r="C8" s="52" t="s">
        <v>92</v>
      </c>
      <c r="D8" s="128" t="s">
        <v>43</v>
      </c>
      <c r="E8" s="128"/>
      <c r="F8" s="123">
        <v>0</v>
      </c>
      <c r="G8" s="24">
        <v>0</v>
      </c>
      <c r="H8" s="128">
        <v>693</v>
      </c>
      <c r="I8" s="53">
        <v>12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5</v>
      </c>
      <c r="B9" s="52" t="s">
        <v>776</v>
      </c>
      <c r="C9" s="52" t="s">
        <v>92</v>
      </c>
      <c r="D9" s="128" t="s">
        <v>43</v>
      </c>
      <c r="E9" s="128" t="s">
        <v>599</v>
      </c>
      <c r="F9" s="123">
        <v>0</v>
      </c>
      <c r="G9" s="24">
        <v>0</v>
      </c>
      <c r="H9" s="128">
        <v>500.00099999999998</v>
      </c>
      <c r="I9" s="53">
        <v>7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7">
        <v>4</v>
      </c>
      <c r="B10" s="58" t="s">
        <v>777</v>
      </c>
      <c r="C10" s="58" t="s">
        <v>92</v>
      </c>
      <c r="D10" s="129" t="s">
        <v>43</v>
      </c>
      <c r="E10" s="129" t="s">
        <v>599</v>
      </c>
      <c r="F10" s="126">
        <v>0</v>
      </c>
      <c r="G10" s="34">
        <v>0</v>
      </c>
      <c r="H10" s="129">
        <v>171.001</v>
      </c>
      <c r="I10" s="59">
        <v>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 t="s">
        <v>593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10" t="s">
        <v>266</v>
      </c>
      <c r="E14" s="46" t="s">
        <v>170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10" t="s">
        <v>171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116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03DD09E-4ABD-423D-8109-9D56D814E74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B255-3DFD-4673-BB44-994609348CC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666</v>
      </c>
      <c r="C1" s="2"/>
      <c r="D1" s="3"/>
      <c r="E1" s="3"/>
      <c r="F1" s="3"/>
      <c r="G1" s="2" t="s">
        <v>267</v>
      </c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610</v>
      </c>
      <c r="D3" s="9"/>
      <c r="E3" s="9" t="s">
        <v>781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3</v>
      </c>
      <c r="B5" s="50" t="s">
        <v>122</v>
      </c>
      <c r="C5" s="50" t="s">
        <v>65</v>
      </c>
      <c r="D5" s="127">
        <v>100.002</v>
      </c>
      <c r="E5" s="127">
        <v>98</v>
      </c>
      <c r="F5" s="121">
        <v>198.00200000000001</v>
      </c>
      <c r="G5" s="18">
        <v>6</v>
      </c>
      <c r="H5" s="127">
        <v>1395.029</v>
      </c>
      <c r="I5" s="51">
        <v>52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2</v>
      </c>
      <c r="B6" s="52" t="s">
        <v>673</v>
      </c>
      <c r="C6" s="52" t="s">
        <v>65</v>
      </c>
      <c r="D6" s="128">
        <v>100.003</v>
      </c>
      <c r="E6" s="128">
        <v>100.001</v>
      </c>
      <c r="F6" s="123">
        <v>200.00400000000002</v>
      </c>
      <c r="G6" s="24">
        <v>8</v>
      </c>
      <c r="H6" s="128">
        <v>1390.027</v>
      </c>
      <c r="I6" s="53">
        <v>42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5</v>
      </c>
      <c r="B7" s="52" t="s">
        <v>189</v>
      </c>
      <c r="C7" s="52" t="s">
        <v>190</v>
      </c>
      <c r="D7" s="128">
        <v>99.003</v>
      </c>
      <c r="E7" s="128">
        <v>99.001000000000005</v>
      </c>
      <c r="F7" s="123">
        <v>198.00400000000002</v>
      </c>
      <c r="G7" s="24">
        <v>7</v>
      </c>
      <c r="H7" s="128">
        <v>1385.0320000000002</v>
      </c>
      <c r="I7" s="53">
        <v>39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8</v>
      </c>
      <c r="B8" s="52" t="s">
        <v>93</v>
      </c>
      <c r="C8" s="52" t="s">
        <v>65</v>
      </c>
      <c r="D8" s="128">
        <v>99.001000000000005</v>
      </c>
      <c r="E8" s="128">
        <v>99.001000000000005</v>
      </c>
      <c r="F8" s="123">
        <v>198.00200000000001</v>
      </c>
      <c r="G8" s="24">
        <v>6</v>
      </c>
      <c r="H8" s="128">
        <v>1385.02</v>
      </c>
      <c r="I8" s="53">
        <v>37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7</v>
      </c>
      <c r="B9" s="52" t="s">
        <v>411</v>
      </c>
      <c r="C9" s="52" t="s">
        <v>412</v>
      </c>
      <c r="D9" s="128">
        <v>100</v>
      </c>
      <c r="E9" s="128">
        <v>98.001000000000005</v>
      </c>
      <c r="F9" s="123">
        <v>198.001</v>
      </c>
      <c r="G9" s="24">
        <v>4</v>
      </c>
      <c r="H9" s="128">
        <v>1383.02</v>
      </c>
      <c r="I9" s="53">
        <v>32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6</v>
      </c>
      <c r="B10" s="52" t="s">
        <v>674</v>
      </c>
      <c r="C10" s="52" t="s">
        <v>65</v>
      </c>
      <c r="D10" s="128">
        <v>99</v>
      </c>
      <c r="E10" s="128">
        <v>95</v>
      </c>
      <c r="F10" s="123">
        <v>194</v>
      </c>
      <c r="G10" s="24">
        <v>1</v>
      </c>
      <c r="H10" s="128">
        <v>1378.02</v>
      </c>
      <c r="I10" s="53">
        <v>31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4</v>
      </c>
      <c r="B11" s="52" t="s">
        <v>340</v>
      </c>
      <c r="C11" s="52" t="s">
        <v>681</v>
      </c>
      <c r="D11" s="128">
        <v>99.003</v>
      </c>
      <c r="E11" s="128">
        <v>97.004000000000005</v>
      </c>
      <c r="F11" s="123">
        <v>196.00700000000001</v>
      </c>
      <c r="G11" s="24">
        <v>3</v>
      </c>
      <c r="H11" s="128">
        <v>1368.018</v>
      </c>
      <c r="I11" s="53">
        <v>14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30">
        <v>1</v>
      </c>
      <c r="B12" s="31" t="s">
        <v>682</v>
      </c>
      <c r="C12" s="31" t="s">
        <v>556</v>
      </c>
      <c r="D12" s="126">
        <v>99.001000000000005</v>
      </c>
      <c r="E12" s="126">
        <v>95</v>
      </c>
      <c r="F12" s="126">
        <v>194.001</v>
      </c>
      <c r="G12" s="34">
        <v>2</v>
      </c>
      <c r="H12" s="126">
        <v>1359.0160000000001</v>
      </c>
      <c r="I12" s="38">
        <v>13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"/>
      <c r="B14" s="8" t="s">
        <v>7</v>
      </c>
      <c r="C14" s="9" t="s">
        <v>782</v>
      </c>
      <c r="D14" s="9"/>
      <c r="E14" s="9" t="s">
        <v>783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1">
        <v>2</v>
      </c>
      <c r="B15" s="12" t="s">
        <v>10</v>
      </c>
      <c r="C15" s="103" t="s">
        <v>11</v>
      </c>
      <c r="D15" s="69"/>
      <c r="E15" s="118"/>
      <c r="F15" s="13" t="s">
        <v>12</v>
      </c>
      <c r="G15" s="13" t="s">
        <v>13</v>
      </c>
      <c r="H15" s="13" t="s">
        <v>14</v>
      </c>
      <c r="I15" s="14" t="s">
        <v>15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60">
        <v>4</v>
      </c>
      <c r="B16" s="50" t="s">
        <v>695</v>
      </c>
      <c r="C16" s="50" t="s">
        <v>412</v>
      </c>
      <c r="D16" s="127">
        <v>100</v>
      </c>
      <c r="E16" s="127">
        <v>99.004000000000005</v>
      </c>
      <c r="F16" s="121">
        <v>199.00400000000002</v>
      </c>
      <c r="G16" s="18">
        <v>8</v>
      </c>
      <c r="H16" s="127">
        <v>1389.027</v>
      </c>
      <c r="I16" s="51">
        <v>53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20">
        <v>5</v>
      </c>
      <c r="B17" s="52" t="s">
        <v>366</v>
      </c>
      <c r="C17" s="52" t="s">
        <v>17</v>
      </c>
      <c r="D17" s="128">
        <v>98.003</v>
      </c>
      <c r="E17" s="128">
        <v>98.001000000000005</v>
      </c>
      <c r="F17" s="123">
        <v>196.00400000000002</v>
      </c>
      <c r="G17" s="24">
        <v>7</v>
      </c>
      <c r="H17" s="128">
        <v>1378.02</v>
      </c>
      <c r="I17" s="53">
        <v>46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4">
        <v>8</v>
      </c>
      <c r="B18" s="52" t="s">
        <v>704</v>
      </c>
      <c r="C18" s="52" t="s">
        <v>65</v>
      </c>
      <c r="D18" s="128">
        <v>96.001999999999995</v>
      </c>
      <c r="E18" s="128">
        <v>95</v>
      </c>
      <c r="F18" s="123">
        <v>191.00200000000001</v>
      </c>
      <c r="G18" s="24">
        <v>2</v>
      </c>
      <c r="H18" s="128">
        <v>1376.0149999999999</v>
      </c>
      <c r="I18" s="53">
        <v>44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54">
        <v>2</v>
      </c>
      <c r="B19" s="52" t="s">
        <v>689</v>
      </c>
      <c r="C19" s="52" t="s">
        <v>690</v>
      </c>
      <c r="D19" s="128">
        <v>99.003</v>
      </c>
      <c r="E19" s="128">
        <v>94</v>
      </c>
      <c r="F19" s="123">
        <v>193.00299999999999</v>
      </c>
      <c r="G19" s="24">
        <v>5</v>
      </c>
      <c r="H19" s="128">
        <v>1356.0149999999999</v>
      </c>
      <c r="I19" s="53">
        <v>33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7</v>
      </c>
      <c r="B20" s="52" t="s">
        <v>692</v>
      </c>
      <c r="C20" s="52" t="s">
        <v>162</v>
      </c>
      <c r="D20" s="128">
        <v>97</v>
      </c>
      <c r="E20" s="128">
        <v>96.001999999999995</v>
      </c>
      <c r="F20" s="123">
        <v>193.00200000000001</v>
      </c>
      <c r="G20" s="24">
        <v>4</v>
      </c>
      <c r="H20" s="128">
        <v>1344.008</v>
      </c>
      <c r="I20" s="53">
        <v>23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20">
        <v>1</v>
      </c>
      <c r="B21" s="21" t="s">
        <v>711</v>
      </c>
      <c r="C21" s="21" t="s">
        <v>556</v>
      </c>
      <c r="D21" s="123">
        <v>97.001000000000005</v>
      </c>
      <c r="E21" s="123">
        <v>97.001000000000005</v>
      </c>
      <c r="F21" s="123">
        <v>194.00200000000001</v>
      </c>
      <c r="G21" s="24">
        <v>6</v>
      </c>
      <c r="H21" s="123">
        <v>1331.0159999999998</v>
      </c>
      <c r="I21" s="28">
        <v>22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54">
        <v>6</v>
      </c>
      <c r="B22" s="52" t="s">
        <v>219</v>
      </c>
      <c r="C22" s="52" t="s">
        <v>19</v>
      </c>
      <c r="D22" s="128">
        <v>97.001999999999995</v>
      </c>
      <c r="E22" s="128">
        <v>96</v>
      </c>
      <c r="F22" s="123">
        <v>193.00200000000001</v>
      </c>
      <c r="G22" s="24">
        <v>4</v>
      </c>
      <c r="H22" s="128">
        <v>1324.009</v>
      </c>
      <c r="I22" s="53">
        <v>21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30">
        <v>3</v>
      </c>
      <c r="B23" s="58" t="s">
        <v>130</v>
      </c>
      <c r="C23" s="58" t="s">
        <v>56</v>
      </c>
      <c r="D23" s="129" t="s">
        <v>43</v>
      </c>
      <c r="E23" s="129"/>
      <c r="F23" s="126">
        <v>0</v>
      </c>
      <c r="G23" s="34">
        <v>0</v>
      </c>
      <c r="H23" s="129">
        <v>949.00399999999991</v>
      </c>
      <c r="I23" s="59">
        <v>11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1"/>
      <c r="B25" s="8" t="s">
        <v>48</v>
      </c>
      <c r="C25" s="9" t="s">
        <v>784</v>
      </c>
      <c r="D25" s="9"/>
      <c r="E25" s="9" t="s">
        <v>785</v>
      </c>
      <c r="F25" s="8"/>
      <c r="G25" s="8"/>
      <c r="H25" s="8"/>
      <c r="I25" s="8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11">
        <v>2</v>
      </c>
      <c r="B26" s="12" t="s">
        <v>10</v>
      </c>
      <c r="C26" s="103" t="s">
        <v>11</v>
      </c>
      <c r="D26" s="69"/>
      <c r="E26" s="118"/>
      <c r="F26" s="13" t="s">
        <v>12</v>
      </c>
      <c r="G26" s="13" t="s">
        <v>13</v>
      </c>
      <c r="H26" s="13" t="s">
        <v>14</v>
      </c>
      <c r="I26" s="14" t="s">
        <v>15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60">
        <v>8</v>
      </c>
      <c r="B27" s="50" t="s">
        <v>328</v>
      </c>
      <c r="C27" s="50" t="s">
        <v>324</v>
      </c>
      <c r="D27" s="127">
        <v>98.001000000000005</v>
      </c>
      <c r="E27" s="127">
        <v>97.001000000000005</v>
      </c>
      <c r="F27" s="121">
        <v>195.00200000000001</v>
      </c>
      <c r="G27" s="18">
        <v>8</v>
      </c>
      <c r="H27" s="127">
        <v>1358.0189999999998</v>
      </c>
      <c r="I27" s="51">
        <v>50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20">
        <v>7</v>
      </c>
      <c r="B28" s="52" t="s">
        <v>727</v>
      </c>
      <c r="C28" s="52" t="s">
        <v>162</v>
      </c>
      <c r="D28" s="128">
        <v>98</v>
      </c>
      <c r="E28" s="128">
        <v>95.001000000000005</v>
      </c>
      <c r="F28" s="123">
        <v>193.001</v>
      </c>
      <c r="G28" s="24">
        <v>6</v>
      </c>
      <c r="H28" s="128">
        <v>1347.008</v>
      </c>
      <c r="I28" s="53">
        <v>43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20">
        <v>1</v>
      </c>
      <c r="B29" s="21" t="s">
        <v>771</v>
      </c>
      <c r="C29" s="21" t="s">
        <v>140</v>
      </c>
      <c r="D29" s="123">
        <v>90.001000000000005</v>
      </c>
      <c r="E29" s="123">
        <v>94</v>
      </c>
      <c r="F29" s="123">
        <v>184.001</v>
      </c>
      <c r="G29" s="24">
        <v>4</v>
      </c>
      <c r="H29" s="123">
        <v>1332.009</v>
      </c>
      <c r="I29" s="28">
        <v>43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20">
        <v>5</v>
      </c>
      <c r="B30" s="52" t="s">
        <v>742</v>
      </c>
      <c r="C30" s="52" t="s">
        <v>690</v>
      </c>
      <c r="D30" s="128">
        <v>97.001000000000005</v>
      </c>
      <c r="E30" s="128">
        <v>97</v>
      </c>
      <c r="F30" s="123">
        <v>194.001</v>
      </c>
      <c r="G30" s="24">
        <v>7</v>
      </c>
      <c r="H30" s="128">
        <v>1321.0119999999999</v>
      </c>
      <c r="I30" s="53">
        <v>37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54">
        <v>2</v>
      </c>
      <c r="B31" s="52" t="s">
        <v>744</v>
      </c>
      <c r="C31" s="52" t="s">
        <v>92</v>
      </c>
      <c r="D31" s="128">
        <v>96.001000000000005</v>
      </c>
      <c r="E31" s="128">
        <v>95.001999999999995</v>
      </c>
      <c r="F31" s="123">
        <v>191.00299999999999</v>
      </c>
      <c r="G31" s="24">
        <v>5</v>
      </c>
      <c r="H31" s="128">
        <v>1316.0129999999999</v>
      </c>
      <c r="I31" s="53">
        <v>33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54">
        <v>4</v>
      </c>
      <c r="B32" s="52" t="s">
        <v>745</v>
      </c>
      <c r="C32" s="52" t="s">
        <v>92</v>
      </c>
      <c r="D32" s="128">
        <v>92</v>
      </c>
      <c r="E32" s="128">
        <v>87</v>
      </c>
      <c r="F32" s="123">
        <v>179</v>
      </c>
      <c r="G32" s="24">
        <v>3</v>
      </c>
      <c r="H32" s="128">
        <v>1292.0049999999999</v>
      </c>
      <c r="I32" s="53">
        <v>25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54">
        <v>6</v>
      </c>
      <c r="B33" s="52" t="s">
        <v>773</v>
      </c>
      <c r="C33" s="52" t="s">
        <v>149</v>
      </c>
      <c r="D33" s="128">
        <v>86.001000000000005</v>
      </c>
      <c r="E33" s="128">
        <v>86</v>
      </c>
      <c r="F33" s="123">
        <v>172.001</v>
      </c>
      <c r="G33" s="24">
        <v>2</v>
      </c>
      <c r="H33" s="128">
        <v>1234.0069999999998</v>
      </c>
      <c r="I33" s="53">
        <v>14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30">
        <v>3</v>
      </c>
      <c r="B34" s="58" t="s">
        <v>786</v>
      </c>
      <c r="C34" s="58" t="s">
        <v>618</v>
      </c>
      <c r="D34" s="129" t="s">
        <v>131</v>
      </c>
      <c r="E34" s="130"/>
      <c r="F34" s="126">
        <v>0</v>
      </c>
      <c r="G34" s="34">
        <v>0</v>
      </c>
      <c r="H34" s="129">
        <v>0</v>
      </c>
      <c r="I34" s="59">
        <v>0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 t="s">
        <v>593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10" t="s">
        <v>266</v>
      </c>
      <c r="E38" s="46" t="s">
        <v>170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10" t="s">
        <v>171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97DF8AF-89A4-407E-8FA9-9B83ED73C44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18C6-3554-451D-9BE2-96996A46E7A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7"/>
      <c r="D2" s="47"/>
      <c r="E2" s="47"/>
      <c r="F2" s="47"/>
      <c r="G2" s="47"/>
      <c r="H2" s="47"/>
      <c r="I2" s="47"/>
      <c r="J2" s="48" t="s">
        <v>3</v>
      </c>
      <c r="K2" s="48"/>
      <c r="L2" s="48"/>
      <c r="M2" s="48"/>
      <c r="N2" s="48"/>
      <c r="O2" s="48"/>
      <c r="P2" s="47"/>
      <c r="Q2" s="47"/>
      <c r="R2" s="47"/>
      <c r="S2" s="47"/>
      <c r="T2" s="47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172</v>
      </c>
      <c r="C3" s="9" t="s">
        <v>173</v>
      </c>
      <c r="D3" s="9"/>
      <c r="E3" s="9" t="s">
        <v>174</v>
      </c>
      <c r="F3" s="8"/>
      <c r="G3" s="8"/>
      <c r="H3" s="49"/>
      <c r="I3" s="1"/>
      <c r="J3" s="8" t="s">
        <v>175</v>
      </c>
      <c r="K3" s="9" t="s">
        <v>176</v>
      </c>
      <c r="L3" s="9"/>
      <c r="M3" s="9" t="s">
        <v>177</v>
      </c>
      <c r="N3" s="8"/>
      <c r="O3" s="8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1</v>
      </c>
      <c r="B5" s="42" t="s">
        <v>178</v>
      </c>
      <c r="C5" s="42" t="s">
        <v>34</v>
      </c>
      <c r="D5" s="17">
        <v>170</v>
      </c>
      <c r="E5" s="18">
        <v>9</v>
      </c>
      <c r="F5" s="43">
        <v>1143</v>
      </c>
      <c r="G5" s="44">
        <v>48</v>
      </c>
      <c r="H5" s="49"/>
      <c r="I5" s="15">
        <v>7</v>
      </c>
      <c r="J5" s="50" t="s">
        <v>179</v>
      </c>
      <c r="K5" s="50" t="s">
        <v>95</v>
      </c>
      <c r="L5" s="17">
        <v>157</v>
      </c>
      <c r="M5" s="18">
        <v>6</v>
      </c>
      <c r="N5" s="17">
        <v>1163</v>
      </c>
      <c r="O5" s="51">
        <v>51</v>
      </c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9</v>
      </c>
      <c r="B6" s="52" t="s">
        <v>180</v>
      </c>
      <c r="C6" s="52" t="s">
        <v>17</v>
      </c>
      <c r="D6" s="22">
        <v>162</v>
      </c>
      <c r="E6" s="23">
        <v>5</v>
      </c>
      <c r="F6" s="22">
        <v>1140</v>
      </c>
      <c r="G6" s="53">
        <v>44</v>
      </c>
      <c r="H6" s="49"/>
      <c r="I6" s="20">
        <v>3</v>
      </c>
      <c r="J6" s="52" t="s">
        <v>181</v>
      </c>
      <c r="K6" s="52" t="s">
        <v>58</v>
      </c>
      <c r="L6" s="22">
        <v>159</v>
      </c>
      <c r="M6" s="23">
        <v>7</v>
      </c>
      <c r="N6" s="22">
        <v>1157</v>
      </c>
      <c r="O6" s="53">
        <v>51</v>
      </c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5</v>
      </c>
      <c r="B7" s="52" t="s">
        <v>182</v>
      </c>
      <c r="C7" s="52" t="s">
        <v>34</v>
      </c>
      <c r="D7" s="22">
        <v>163</v>
      </c>
      <c r="E7" s="23">
        <v>6</v>
      </c>
      <c r="F7" s="22">
        <v>1144</v>
      </c>
      <c r="G7" s="53">
        <v>43</v>
      </c>
      <c r="H7" s="49"/>
      <c r="I7" s="54">
        <v>4</v>
      </c>
      <c r="J7" s="52" t="s">
        <v>183</v>
      </c>
      <c r="K7" s="52" t="s">
        <v>133</v>
      </c>
      <c r="L7" s="22">
        <v>172</v>
      </c>
      <c r="M7" s="23">
        <v>9</v>
      </c>
      <c r="N7" s="22">
        <v>1144</v>
      </c>
      <c r="O7" s="53">
        <v>47</v>
      </c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6</v>
      </c>
      <c r="B8" s="55" t="s">
        <v>184</v>
      </c>
      <c r="C8" s="52" t="s">
        <v>107</v>
      </c>
      <c r="D8" s="22">
        <v>155</v>
      </c>
      <c r="E8" s="23">
        <v>4</v>
      </c>
      <c r="F8" s="22">
        <v>1130</v>
      </c>
      <c r="G8" s="53">
        <v>41</v>
      </c>
      <c r="H8" s="49"/>
      <c r="I8" s="56">
        <v>2</v>
      </c>
      <c r="J8" s="52" t="s">
        <v>185</v>
      </c>
      <c r="K8" s="52" t="s">
        <v>186</v>
      </c>
      <c r="L8" s="22">
        <v>170</v>
      </c>
      <c r="M8" s="23">
        <v>8</v>
      </c>
      <c r="N8" s="22">
        <v>1146</v>
      </c>
      <c r="O8" s="53">
        <v>46</v>
      </c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3</v>
      </c>
      <c r="B9" s="52" t="s">
        <v>187</v>
      </c>
      <c r="C9" s="52" t="s">
        <v>23</v>
      </c>
      <c r="D9" s="22">
        <v>169</v>
      </c>
      <c r="E9" s="23">
        <v>8</v>
      </c>
      <c r="F9" s="22">
        <v>1135</v>
      </c>
      <c r="G9" s="53">
        <v>40</v>
      </c>
      <c r="H9" s="49"/>
      <c r="I9" s="20">
        <v>9</v>
      </c>
      <c r="J9" s="52" t="s">
        <v>188</v>
      </c>
      <c r="K9" s="52" t="s">
        <v>42</v>
      </c>
      <c r="L9" s="22">
        <v>140</v>
      </c>
      <c r="M9" s="23">
        <v>3</v>
      </c>
      <c r="N9" s="22">
        <v>1096</v>
      </c>
      <c r="O9" s="53">
        <v>36</v>
      </c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7</v>
      </c>
      <c r="B10" s="52" t="s">
        <v>189</v>
      </c>
      <c r="C10" s="52" t="s">
        <v>190</v>
      </c>
      <c r="D10" s="22">
        <v>149</v>
      </c>
      <c r="E10" s="23">
        <v>2</v>
      </c>
      <c r="F10" s="22">
        <v>1113</v>
      </c>
      <c r="G10" s="53">
        <v>33</v>
      </c>
      <c r="H10" s="49"/>
      <c r="I10" s="20">
        <v>1</v>
      </c>
      <c r="J10" s="26" t="s">
        <v>191</v>
      </c>
      <c r="K10" s="26" t="s">
        <v>186</v>
      </c>
      <c r="L10" s="22">
        <v>142</v>
      </c>
      <c r="M10" s="23">
        <v>4</v>
      </c>
      <c r="N10" s="27">
        <v>1075</v>
      </c>
      <c r="O10" s="28">
        <v>31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2</v>
      </c>
      <c r="B11" s="52" t="s">
        <v>192</v>
      </c>
      <c r="C11" s="52" t="s">
        <v>34</v>
      </c>
      <c r="D11" s="22" t="s">
        <v>43</v>
      </c>
      <c r="E11" s="23">
        <v>0</v>
      </c>
      <c r="F11" s="22">
        <v>667</v>
      </c>
      <c r="G11" s="53">
        <v>30</v>
      </c>
      <c r="H11" s="49"/>
      <c r="I11" s="54">
        <v>6</v>
      </c>
      <c r="J11" s="52" t="s">
        <v>193</v>
      </c>
      <c r="K11" s="52" t="s">
        <v>162</v>
      </c>
      <c r="L11" s="22">
        <v>136</v>
      </c>
      <c r="M11" s="23">
        <v>2</v>
      </c>
      <c r="N11" s="22">
        <v>1065</v>
      </c>
      <c r="O11" s="53">
        <v>24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4">
        <v>8</v>
      </c>
      <c r="B12" s="52" t="s">
        <v>194</v>
      </c>
      <c r="C12" s="52" t="s">
        <v>42</v>
      </c>
      <c r="D12" s="22">
        <v>168</v>
      </c>
      <c r="E12" s="23">
        <v>7</v>
      </c>
      <c r="F12" s="22">
        <v>1054</v>
      </c>
      <c r="G12" s="53">
        <v>22</v>
      </c>
      <c r="H12" s="49"/>
      <c r="I12" s="54">
        <v>8</v>
      </c>
      <c r="J12" s="52" t="s">
        <v>195</v>
      </c>
      <c r="K12" s="52" t="s">
        <v>29</v>
      </c>
      <c r="L12" s="22">
        <v>145</v>
      </c>
      <c r="M12" s="23">
        <v>5</v>
      </c>
      <c r="N12" s="22">
        <v>1025</v>
      </c>
      <c r="O12" s="53">
        <v>23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57">
        <v>4</v>
      </c>
      <c r="B13" s="58" t="s">
        <v>196</v>
      </c>
      <c r="C13" s="58" t="s">
        <v>125</v>
      </c>
      <c r="D13" s="32">
        <v>155</v>
      </c>
      <c r="E13" s="33">
        <v>4</v>
      </c>
      <c r="F13" s="32">
        <v>1053</v>
      </c>
      <c r="G13" s="59">
        <v>17</v>
      </c>
      <c r="H13" s="49"/>
      <c r="I13" s="30">
        <v>5</v>
      </c>
      <c r="J13" s="58" t="s">
        <v>197</v>
      </c>
      <c r="K13" s="58" t="s">
        <v>19</v>
      </c>
      <c r="L13" s="32" t="s">
        <v>43</v>
      </c>
      <c r="M13" s="33">
        <v>0</v>
      </c>
      <c r="N13" s="32">
        <v>154</v>
      </c>
      <c r="O13" s="59">
        <v>7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"/>
      <c r="B15" s="8" t="s">
        <v>198</v>
      </c>
      <c r="C15" s="9" t="s">
        <v>199</v>
      </c>
      <c r="D15" s="9"/>
      <c r="E15" s="9" t="s">
        <v>200</v>
      </c>
      <c r="F15" s="8"/>
      <c r="G15" s="8"/>
      <c r="H15" s="49"/>
      <c r="I15" s="1"/>
      <c r="J15" s="8" t="s">
        <v>201</v>
      </c>
      <c r="K15" s="9" t="s">
        <v>202</v>
      </c>
      <c r="L15" s="9"/>
      <c r="M15" s="9" t="s">
        <v>203</v>
      </c>
      <c r="N15" s="8"/>
      <c r="O15" s="8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9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60">
        <v>2</v>
      </c>
      <c r="B17" s="50" t="s">
        <v>204</v>
      </c>
      <c r="C17" s="50" t="s">
        <v>140</v>
      </c>
      <c r="D17" s="17">
        <v>175</v>
      </c>
      <c r="E17" s="18">
        <v>9</v>
      </c>
      <c r="F17" s="17">
        <v>1218</v>
      </c>
      <c r="G17" s="51">
        <v>62</v>
      </c>
      <c r="H17" s="49"/>
      <c r="I17" s="60">
        <v>8</v>
      </c>
      <c r="J17" s="50" t="s">
        <v>205</v>
      </c>
      <c r="K17" s="50" t="s">
        <v>125</v>
      </c>
      <c r="L17" s="17">
        <v>172</v>
      </c>
      <c r="M17" s="18">
        <v>9</v>
      </c>
      <c r="N17" s="17">
        <v>1122</v>
      </c>
      <c r="O17" s="51">
        <v>52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20">
        <v>7</v>
      </c>
      <c r="B18" s="52" t="s">
        <v>206</v>
      </c>
      <c r="C18" s="52" t="s">
        <v>207</v>
      </c>
      <c r="D18" s="22">
        <v>169</v>
      </c>
      <c r="E18" s="23">
        <v>8</v>
      </c>
      <c r="F18" s="22">
        <v>1165</v>
      </c>
      <c r="G18" s="53">
        <v>53</v>
      </c>
      <c r="H18" s="49"/>
      <c r="I18" s="20">
        <v>9</v>
      </c>
      <c r="J18" s="52" t="s">
        <v>208</v>
      </c>
      <c r="K18" s="52" t="s">
        <v>34</v>
      </c>
      <c r="L18" s="22">
        <v>170</v>
      </c>
      <c r="M18" s="23">
        <v>8</v>
      </c>
      <c r="N18" s="22">
        <v>1091</v>
      </c>
      <c r="O18" s="53">
        <v>39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54">
        <v>4</v>
      </c>
      <c r="B19" s="52" t="s">
        <v>209</v>
      </c>
      <c r="C19" s="52" t="s">
        <v>17</v>
      </c>
      <c r="D19" s="22">
        <v>168</v>
      </c>
      <c r="E19" s="23">
        <v>7</v>
      </c>
      <c r="F19" s="22">
        <v>1109</v>
      </c>
      <c r="G19" s="53">
        <v>42</v>
      </c>
      <c r="H19" s="49"/>
      <c r="I19" s="20">
        <v>7</v>
      </c>
      <c r="J19" s="52" t="s">
        <v>210</v>
      </c>
      <c r="K19" s="52" t="s">
        <v>128</v>
      </c>
      <c r="L19" s="22">
        <v>161</v>
      </c>
      <c r="M19" s="23">
        <v>6</v>
      </c>
      <c r="N19" s="22">
        <v>1046</v>
      </c>
      <c r="O19" s="53">
        <v>38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5</v>
      </c>
      <c r="B20" s="52" t="s">
        <v>211</v>
      </c>
      <c r="C20" s="52" t="s">
        <v>17</v>
      </c>
      <c r="D20" s="22">
        <v>153</v>
      </c>
      <c r="E20" s="23">
        <v>3</v>
      </c>
      <c r="F20" s="22">
        <v>1117</v>
      </c>
      <c r="G20" s="53">
        <v>36</v>
      </c>
      <c r="H20" s="49"/>
      <c r="I20" s="54">
        <v>4</v>
      </c>
      <c r="J20" s="55" t="s">
        <v>212</v>
      </c>
      <c r="K20" s="52" t="s">
        <v>107</v>
      </c>
      <c r="L20" s="22">
        <v>148</v>
      </c>
      <c r="M20" s="23">
        <v>3</v>
      </c>
      <c r="N20" s="22">
        <v>943</v>
      </c>
      <c r="O20" s="53">
        <v>38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20">
        <v>9</v>
      </c>
      <c r="B21" s="55" t="s">
        <v>213</v>
      </c>
      <c r="C21" s="52" t="s">
        <v>107</v>
      </c>
      <c r="D21" s="22">
        <v>157</v>
      </c>
      <c r="E21" s="23">
        <v>6</v>
      </c>
      <c r="F21" s="22">
        <v>1092</v>
      </c>
      <c r="G21" s="53">
        <v>36</v>
      </c>
      <c r="H21" s="49"/>
      <c r="I21" s="20">
        <v>1</v>
      </c>
      <c r="J21" s="26" t="s">
        <v>214</v>
      </c>
      <c r="K21" s="26" t="s">
        <v>42</v>
      </c>
      <c r="L21" s="22">
        <v>153</v>
      </c>
      <c r="M21" s="23">
        <v>4</v>
      </c>
      <c r="N21" s="27">
        <v>938</v>
      </c>
      <c r="O21" s="28">
        <v>38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3</v>
      </c>
      <c r="B22" s="52" t="s">
        <v>215</v>
      </c>
      <c r="C22" s="52" t="s">
        <v>23</v>
      </c>
      <c r="D22" s="22">
        <v>157</v>
      </c>
      <c r="E22" s="23">
        <v>6</v>
      </c>
      <c r="F22" s="22">
        <v>1069</v>
      </c>
      <c r="G22" s="53">
        <v>29</v>
      </c>
      <c r="H22" s="49"/>
      <c r="I22" s="20">
        <v>5</v>
      </c>
      <c r="J22" s="52" t="s">
        <v>216</v>
      </c>
      <c r="K22" s="52" t="s">
        <v>162</v>
      </c>
      <c r="L22" s="22">
        <v>160</v>
      </c>
      <c r="M22" s="23">
        <v>5</v>
      </c>
      <c r="N22" s="22">
        <v>1066</v>
      </c>
      <c r="O22" s="53">
        <v>34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54">
        <v>8</v>
      </c>
      <c r="B23" s="52" t="s">
        <v>217</v>
      </c>
      <c r="C23" s="52" t="s">
        <v>133</v>
      </c>
      <c r="D23" s="22">
        <v>156</v>
      </c>
      <c r="E23" s="23">
        <v>4</v>
      </c>
      <c r="F23" s="22">
        <v>1057</v>
      </c>
      <c r="G23" s="53">
        <v>25</v>
      </c>
      <c r="H23" s="49"/>
      <c r="I23" s="54">
        <v>2</v>
      </c>
      <c r="J23" s="52" t="s">
        <v>218</v>
      </c>
      <c r="K23" s="52" t="s">
        <v>186</v>
      </c>
      <c r="L23" s="22">
        <v>163</v>
      </c>
      <c r="M23" s="23">
        <v>7</v>
      </c>
      <c r="N23" s="22">
        <v>1044</v>
      </c>
      <c r="O23" s="53">
        <v>33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6</v>
      </c>
      <c r="B24" s="52" t="s">
        <v>219</v>
      </c>
      <c r="C24" s="52" t="s">
        <v>19</v>
      </c>
      <c r="D24" s="22">
        <v>153</v>
      </c>
      <c r="E24" s="23">
        <v>3</v>
      </c>
      <c r="F24" s="22">
        <v>1040</v>
      </c>
      <c r="G24" s="53">
        <v>21</v>
      </c>
      <c r="H24" s="49"/>
      <c r="I24" s="20">
        <v>3</v>
      </c>
      <c r="J24" s="52" t="s">
        <v>220</v>
      </c>
      <c r="K24" s="52" t="s">
        <v>107</v>
      </c>
      <c r="L24" s="22" t="s">
        <v>131</v>
      </c>
      <c r="M24" s="23">
        <v>0</v>
      </c>
      <c r="N24" s="22">
        <v>505</v>
      </c>
      <c r="O24" s="53">
        <v>25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30">
        <v>1</v>
      </c>
      <c r="B25" s="36" t="s">
        <v>221</v>
      </c>
      <c r="C25" s="36" t="s">
        <v>95</v>
      </c>
      <c r="D25" s="32">
        <v>148</v>
      </c>
      <c r="E25" s="33">
        <v>1</v>
      </c>
      <c r="F25" s="37">
        <v>1011</v>
      </c>
      <c r="G25" s="38">
        <v>18</v>
      </c>
      <c r="H25" s="49"/>
      <c r="I25" s="57">
        <v>6</v>
      </c>
      <c r="J25" s="61" t="s">
        <v>222</v>
      </c>
      <c r="K25" s="58" t="s">
        <v>107</v>
      </c>
      <c r="L25" s="32">
        <v>118</v>
      </c>
      <c r="M25" s="33">
        <v>2</v>
      </c>
      <c r="N25" s="32">
        <v>803</v>
      </c>
      <c r="O25" s="59">
        <v>13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1"/>
      <c r="B27" s="8" t="s">
        <v>223</v>
      </c>
      <c r="C27" s="9" t="s">
        <v>224</v>
      </c>
      <c r="D27" s="9"/>
      <c r="E27" s="9" t="s">
        <v>225</v>
      </c>
      <c r="F27" s="8"/>
      <c r="G27" s="8"/>
      <c r="H27" s="49"/>
      <c r="I27" s="1"/>
      <c r="J27" s="8" t="s">
        <v>226</v>
      </c>
      <c r="K27" s="9" t="s">
        <v>227</v>
      </c>
      <c r="L27" s="9"/>
      <c r="M27" s="9" t="s">
        <v>228</v>
      </c>
      <c r="N27" s="8"/>
      <c r="O27" s="8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9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60">
        <v>2</v>
      </c>
      <c r="B29" s="50" t="s">
        <v>229</v>
      </c>
      <c r="C29" s="50" t="s">
        <v>38</v>
      </c>
      <c r="D29" s="17">
        <v>160</v>
      </c>
      <c r="E29" s="18">
        <v>9</v>
      </c>
      <c r="F29" s="17">
        <v>1104</v>
      </c>
      <c r="G29" s="51">
        <v>60</v>
      </c>
      <c r="H29" s="49"/>
      <c r="I29" s="60">
        <v>10</v>
      </c>
      <c r="J29" s="50" t="s">
        <v>230</v>
      </c>
      <c r="K29" s="50" t="s">
        <v>58</v>
      </c>
      <c r="L29" s="17">
        <v>160</v>
      </c>
      <c r="M29" s="18">
        <v>8</v>
      </c>
      <c r="N29" s="17">
        <v>1076</v>
      </c>
      <c r="O29" s="51">
        <v>55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54">
        <v>6</v>
      </c>
      <c r="B30" s="52" t="s">
        <v>231</v>
      </c>
      <c r="C30" s="52" t="s">
        <v>105</v>
      </c>
      <c r="D30" s="22">
        <v>157</v>
      </c>
      <c r="E30" s="23">
        <v>7</v>
      </c>
      <c r="F30" s="22">
        <v>1053</v>
      </c>
      <c r="G30" s="53">
        <v>47</v>
      </c>
      <c r="H30" s="49"/>
      <c r="I30" s="54">
        <v>8</v>
      </c>
      <c r="J30" s="52" t="s">
        <v>232</v>
      </c>
      <c r="K30" s="52" t="s">
        <v>105</v>
      </c>
      <c r="L30" s="22">
        <v>151</v>
      </c>
      <c r="M30" s="23">
        <v>6</v>
      </c>
      <c r="N30" s="22">
        <v>1060</v>
      </c>
      <c r="O30" s="53">
        <v>48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20">
        <v>9</v>
      </c>
      <c r="B31" s="52" t="s">
        <v>233</v>
      </c>
      <c r="C31" s="52" t="s">
        <v>23</v>
      </c>
      <c r="D31" s="22">
        <v>159</v>
      </c>
      <c r="E31" s="23">
        <v>8</v>
      </c>
      <c r="F31" s="22">
        <v>878</v>
      </c>
      <c r="G31" s="53">
        <v>38</v>
      </c>
      <c r="H31" s="49"/>
      <c r="I31" s="20">
        <v>7</v>
      </c>
      <c r="J31" s="52" t="s">
        <v>234</v>
      </c>
      <c r="K31" s="52" t="s">
        <v>61</v>
      </c>
      <c r="L31" s="22">
        <v>147</v>
      </c>
      <c r="M31" s="23">
        <v>4</v>
      </c>
      <c r="N31" s="22">
        <v>1047</v>
      </c>
      <c r="O31" s="53">
        <v>47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20">
        <v>3</v>
      </c>
      <c r="B32" s="52" t="s">
        <v>235</v>
      </c>
      <c r="C32" s="52" t="s">
        <v>95</v>
      </c>
      <c r="D32" s="22">
        <v>149</v>
      </c>
      <c r="E32" s="23">
        <v>6</v>
      </c>
      <c r="F32" s="22">
        <v>990</v>
      </c>
      <c r="G32" s="53">
        <v>35</v>
      </c>
      <c r="H32" s="49"/>
      <c r="I32" s="20">
        <v>1</v>
      </c>
      <c r="J32" s="26" t="s">
        <v>236</v>
      </c>
      <c r="K32" s="26" t="s">
        <v>25</v>
      </c>
      <c r="L32" s="22">
        <v>163</v>
      </c>
      <c r="M32" s="23">
        <v>9</v>
      </c>
      <c r="N32" s="27">
        <v>1048</v>
      </c>
      <c r="O32" s="28">
        <v>46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20">
        <v>1</v>
      </c>
      <c r="B33" s="26" t="s">
        <v>237</v>
      </c>
      <c r="C33" s="26" t="s">
        <v>95</v>
      </c>
      <c r="D33" s="22">
        <v>146</v>
      </c>
      <c r="E33" s="23">
        <v>5</v>
      </c>
      <c r="F33" s="27">
        <v>996</v>
      </c>
      <c r="G33" s="28">
        <v>34</v>
      </c>
      <c r="H33" s="49"/>
      <c r="I33" s="54">
        <v>6</v>
      </c>
      <c r="J33" s="52" t="s">
        <v>238</v>
      </c>
      <c r="K33" s="52" t="s">
        <v>239</v>
      </c>
      <c r="L33" s="22">
        <v>148</v>
      </c>
      <c r="M33" s="23">
        <v>5</v>
      </c>
      <c r="N33" s="22">
        <v>1037</v>
      </c>
      <c r="O33" s="53">
        <v>43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54">
        <v>4</v>
      </c>
      <c r="B34" s="52" t="s">
        <v>240</v>
      </c>
      <c r="C34" s="52" t="s">
        <v>239</v>
      </c>
      <c r="D34" s="22">
        <v>141</v>
      </c>
      <c r="E34" s="23">
        <v>3</v>
      </c>
      <c r="F34" s="22">
        <v>989</v>
      </c>
      <c r="G34" s="53">
        <v>30</v>
      </c>
      <c r="H34" s="49"/>
      <c r="I34" s="20">
        <v>3</v>
      </c>
      <c r="J34" s="52" t="s">
        <v>241</v>
      </c>
      <c r="K34" s="52" t="s">
        <v>95</v>
      </c>
      <c r="L34" s="22">
        <v>171</v>
      </c>
      <c r="M34" s="23">
        <v>10</v>
      </c>
      <c r="N34" s="22">
        <v>781</v>
      </c>
      <c r="O34" s="53">
        <v>40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54">
        <v>8</v>
      </c>
      <c r="B35" s="55" t="s">
        <v>242</v>
      </c>
      <c r="C35" s="52" t="s">
        <v>107</v>
      </c>
      <c r="D35" s="22">
        <v>138</v>
      </c>
      <c r="E35" s="23">
        <v>2</v>
      </c>
      <c r="F35" s="22">
        <v>986</v>
      </c>
      <c r="G35" s="53">
        <v>29</v>
      </c>
      <c r="H35" s="49"/>
      <c r="I35" s="20">
        <v>9</v>
      </c>
      <c r="J35" s="52" t="s">
        <v>243</v>
      </c>
      <c r="K35" s="52" t="s">
        <v>34</v>
      </c>
      <c r="L35" s="22">
        <v>141</v>
      </c>
      <c r="M35" s="23">
        <v>3</v>
      </c>
      <c r="N35" s="22">
        <v>1021</v>
      </c>
      <c r="O35" s="53">
        <v>37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20">
        <v>5</v>
      </c>
      <c r="B36" s="52" t="s">
        <v>244</v>
      </c>
      <c r="C36" s="52" t="s">
        <v>19</v>
      </c>
      <c r="D36" s="22">
        <v>142</v>
      </c>
      <c r="E36" s="23">
        <v>4</v>
      </c>
      <c r="F36" s="22">
        <v>964</v>
      </c>
      <c r="G36" s="53">
        <v>26</v>
      </c>
      <c r="H36" s="49"/>
      <c r="I36" s="54">
        <v>4</v>
      </c>
      <c r="J36" s="52" t="s">
        <v>245</v>
      </c>
      <c r="K36" s="52" t="s">
        <v>136</v>
      </c>
      <c r="L36" s="22">
        <v>154</v>
      </c>
      <c r="M36" s="23">
        <v>7</v>
      </c>
      <c r="N36" s="22">
        <v>982</v>
      </c>
      <c r="O36" s="53">
        <v>33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30">
        <v>7</v>
      </c>
      <c r="B37" s="58" t="s">
        <v>246</v>
      </c>
      <c r="C37" s="58" t="s">
        <v>95</v>
      </c>
      <c r="D37" s="32">
        <v>130</v>
      </c>
      <c r="E37" s="33">
        <v>1</v>
      </c>
      <c r="F37" s="32">
        <v>931</v>
      </c>
      <c r="G37" s="59">
        <v>18</v>
      </c>
      <c r="H37" s="49"/>
      <c r="I37" s="20">
        <v>5</v>
      </c>
      <c r="J37" s="52" t="s">
        <v>247</v>
      </c>
      <c r="K37" s="52" t="s">
        <v>248</v>
      </c>
      <c r="L37" s="22">
        <v>131</v>
      </c>
      <c r="M37" s="23">
        <v>2</v>
      </c>
      <c r="N37" s="22">
        <v>984</v>
      </c>
      <c r="O37" s="53">
        <v>26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57">
        <v>2</v>
      </c>
      <c r="J38" s="58" t="s">
        <v>249</v>
      </c>
      <c r="K38" s="58" t="s">
        <v>105</v>
      </c>
      <c r="L38" s="32">
        <v>120</v>
      </c>
      <c r="M38" s="33">
        <v>1</v>
      </c>
      <c r="N38" s="32">
        <v>889</v>
      </c>
      <c r="O38" s="59">
        <v>11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1"/>
      <c r="B40" s="8" t="s">
        <v>250</v>
      </c>
      <c r="C40" s="9" t="s">
        <v>251</v>
      </c>
      <c r="D40" s="9"/>
      <c r="E40" s="9" t="s">
        <v>252</v>
      </c>
      <c r="F40" s="8"/>
      <c r="G40" s="8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15">
        <v>5</v>
      </c>
      <c r="B42" s="50" t="s">
        <v>253</v>
      </c>
      <c r="C42" s="50" t="s">
        <v>34</v>
      </c>
      <c r="D42" s="17">
        <v>162</v>
      </c>
      <c r="E42" s="18">
        <v>10</v>
      </c>
      <c r="F42" s="17">
        <v>1111</v>
      </c>
      <c r="G42" s="51">
        <v>66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20">
        <v>9</v>
      </c>
      <c r="B43" s="52" t="s">
        <v>254</v>
      </c>
      <c r="C43" s="52" t="s">
        <v>125</v>
      </c>
      <c r="D43" s="22">
        <v>149</v>
      </c>
      <c r="E43" s="23">
        <v>8</v>
      </c>
      <c r="F43" s="22">
        <v>1036</v>
      </c>
      <c r="G43" s="53">
        <v>53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54">
        <v>10</v>
      </c>
      <c r="B44" s="52" t="s">
        <v>255</v>
      </c>
      <c r="C44" s="52" t="s">
        <v>25</v>
      </c>
      <c r="D44" s="22">
        <v>140</v>
      </c>
      <c r="E44" s="23">
        <v>7</v>
      </c>
      <c r="F44" s="22">
        <v>998</v>
      </c>
      <c r="G44" s="53">
        <v>46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20">
        <v>1</v>
      </c>
      <c r="B45" s="26" t="s">
        <v>256</v>
      </c>
      <c r="C45" s="26" t="s">
        <v>17</v>
      </c>
      <c r="D45" s="22">
        <v>151</v>
      </c>
      <c r="E45" s="23">
        <v>9</v>
      </c>
      <c r="F45" s="27">
        <v>1005</v>
      </c>
      <c r="G45" s="28">
        <v>45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54">
        <v>8</v>
      </c>
      <c r="B46" s="52" t="s">
        <v>257</v>
      </c>
      <c r="C46" s="52" t="s">
        <v>34</v>
      </c>
      <c r="D46" s="22">
        <v>136</v>
      </c>
      <c r="E46" s="23">
        <v>6</v>
      </c>
      <c r="F46" s="22">
        <v>982</v>
      </c>
      <c r="G46" s="53">
        <v>38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54">
        <v>2</v>
      </c>
      <c r="B47" s="52" t="s">
        <v>258</v>
      </c>
      <c r="C47" s="52" t="s">
        <v>34</v>
      </c>
      <c r="D47" s="22">
        <v>133</v>
      </c>
      <c r="E47" s="23">
        <v>5</v>
      </c>
      <c r="F47" s="22">
        <v>954</v>
      </c>
      <c r="G47" s="53">
        <v>37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54">
        <v>6</v>
      </c>
      <c r="B48" s="52" t="s">
        <v>259</v>
      </c>
      <c r="C48" s="52" t="s">
        <v>75</v>
      </c>
      <c r="D48" s="22">
        <v>132</v>
      </c>
      <c r="E48" s="23">
        <v>4</v>
      </c>
      <c r="F48" s="22">
        <v>974</v>
      </c>
      <c r="G48" s="53">
        <v>34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54">
        <v>4</v>
      </c>
      <c r="B49" s="52" t="s">
        <v>260</v>
      </c>
      <c r="C49" s="52" t="s">
        <v>27</v>
      </c>
      <c r="D49" s="45">
        <v>130</v>
      </c>
      <c r="E49" s="23">
        <v>3</v>
      </c>
      <c r="F49" s="22">
        <v>947</v>
      </c>
      <c r="G49" s="53">
        <v>34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20">
        <v>7</v>
      </c>
      <c r="B50" s="52" t="s">
        <v>261</v>
      </c>
      <c r="C50" s="52" t="s">
        <v>58</v>
      </c>
      <c r="D50" s="22">
        <v>123</v>
      </c>
      <c r="E50" s="23">
        <v>2</v>
      </c>
      <c r="F50" s="22">
        <v>933</v>
      </c>
      <c r="G50" s="53">
        <v>28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30">
        <v>3</v>
      </c>
      <c r="B51" s="58" t="s">
        <v>262</v>
      </c>
      <c r="C51" s="58" t="s">
        <v>239</v>
      </c>
      <c r="D51" s="32" t="s">
        <v>43</v>
      </c>
      <c r="E51" s="33">
        <v>0</v>
      </c>
      <c r="F51" s="32">
        <v>480</v>
      </c>
      <c r="G51" s="59">
        <v>5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x14ac:dyDescent="0.3">
      <c r="A53" s="49"/>
      <c r="B53" s="10" t="s">
        <v>169</v>
      </c>
      <c r="F53" s="46" t="s">
        <v>170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x14ac:dyDescent="0.3">
      <c r="A54" s="49"/>
      <c r="B54" s="10" t="s">
        <v>171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</sheetData>
  <mergeCells count="1">
    <mergeCell ref="J2:O2"/>
  </mergeCells>
  <hyperlinks>
    <hyperlink ref="B2" location="'Index'!A3" tooltip="Go to the Index sheet" display="á" xr:uid="{A2643A29-0AB6-499F-A780-0D0ED8E021B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5C6E-5A92-4B29-8B38-AC5C45F24AB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787</v>
      </c>
      <c r="B1" s="2"/>
      <c r="C1" s="2"/>
      <c r="D1" s="3"/>
      <c r="E1" s="3"/>
      <c r="F1" s="3"/>
      <c r="G1" s="64"/>
      <c r="H1" s="3"/>
      <c r="I1" s="4" t="s">
        <v>531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294</v>
      </c>
      <c r="B4" s="69"/>
      <c r="C4" s="70">
        <v>591</v>
      </c>
      <c r="D4" s="69"/>
      <c r="E4" s="71" t="s">
        <v>15</v>
      </c>
      <c r="F4" s="161">
        <f>SUM(F5:F7)</f>
        <v>589.01</v>
      </c>
      <c r="G4" s="73" t="s">
        <v>280</v>
      </c>
      <c r="H4" s="68" t="s">
        <v>788</v>
      </c>
      <c r="I4" s="69"/>
      <c r="J4" s="70">
        <v>585</v>
      </c>
      <c r="K4" s="69"/>
      <c r="L4" s="71" t="s">
        <v>15</v>
      </c>
      <c r="M4" s="161">
        <f>SUM(M5:M7)</f>
        <v>587.00700000000006</v>
      </c>
      <c r="N4"/>
    </row>
    <row r="5" spans="1:25" ht="15.75" customHeight="1" x14ac:dyDescent="0.3">
      <c r="A5" s="162" t="s">
        <v>678</v>
      </c>
      <c r="B5" s="132"/>
      <c r="C5" s="133"/>
      <c r="D5" s="138">
        <v>100.003</v>
      </c>
      <c r="E5" s="138">
        <v>100.002</v>
      </c>
      <c r="F5" s="139">
        <f>SUM(D5:E5)</f>
        <v>200.005</v>
      </c>
      <c r="G5"/>
      <c r="H5" s="162" t="s">
        <v>705</v>
      </c>
      <c r="I5" s="132"/>
      <c r="J5" s="133"/>
      <c r="K5" s="138">
        <v>100.003</v>
      </c>
      <c r="L5" s="138">
        <v>98</v>
      </c>
      <c r="M5" s="139">
        <f>SUM(K5:L5)</f>
        <v>198.00299999999999</v>
      </c>
      <c r="N5"/>
    </row>
    <row r="6" spans="1:25" ht="15.75" customHeight="1" x14ac:dyDescent="0.3">
      <c r="A6" s="135" t="s">
        <v>691</v>
      </c>
      <c r="B6" s="136"/>
      <c r="C6" s="137"/>
      <c r="D6" s="138">
        <v>96.001000000000005</v>
      </c>
      <c r="E6" s="138">
        <v>95</v>
      </c>
      <c r="F6" s="163">
        <f>SUM(D6:E6)</f>
        <v>191.001</v>
      </c>
      <c r="G6"/>
      <c r="H6" s="135" t="s">
        <v>704</v>
      </c>
      <c r="I6" s="136"/>
      <c r="J6" s="137"/>
      <c r="K6" s="138">
        <v>96.001999999999995</v>
      </c>
      <c r="L6" s="138">
        <v>95</v>
      </c>
      <c r="M6" s="163">
        <f>SUM(K6:L6)</f>
        <v>191.00200000000001</v>
      </c>
      <c r="N6"/>
    </row>
    <row r="7" spans="1:25" ht="15.75" customHeight="1" x14ac:dyDescent="0.3">
      <c r="A7" s="140" t="s">
        <v>231</v>
      </c>
      <c r="B7" s="141"/>
      <c r="C7" s="142"/>
      <c r="D7" s="125">
        <v>99.004000000000005</v>
      </c>
      <c r="E7" s="125">
        <v>99</v>
      </c>
      <c r="F7" s="164">
        <f>SUM(D7:E7)</f>
        <v>198.00400000000002</v>
      </c>
      <c r="G7"/>
      <c r="H7" s="140" t="s">
        <v>93</v>
      </c>
      <c r="I7" s="141"/>
      <c r="J7" s="142"/>
      <c r="K7" s="125">
        <v>99.001000000000005</v>
      </c>
      <c r="L7" s="125">
        <v>99.001000000000005</v>
      </c>
      <c r="M7" s="164">
        <f>SUM(K7:L7)</f>
        <v>198.00200000000001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8" t="s">
        <v>789</v>
      </c>
      <c r="B9" s="69"/>
      <c r="C9" s="70">
        <v>589</v>
      </c>
      <c r="D9" s="69"/>
      <c r="E9" s="71" t="s">
        <v>15</v>
      </c>
      <c r="F9" s="161">
        <f>SUM(F10:F12)</f>
        <v>596.01199999999994</v>
      </c>
      <c r="G9" s="73" t="s">
        <v>280</v>
      </c>
      <c r="H9" s="68" t="s">
        <v>790</v>
      </c>
      <c r="I9" s="69"/>
      <c r="J9" s="70">
        <v>596</v>
      </c>
      <c r="K9" s="69"/>
      <c r="L9" s="71" t="s">
        <v>15</v>
      </c>
      <c r="M9" s="161">
        <f>SUM(M10:M12)</f>
        <v>592.00600000000009</v>
      </c>
      <c r="N9"/>
    </row>
    <row r="10" spans="1:25" ht="15.75" customHeight="1" x14ac:dyDescent="0.3">
      <c r="A10" s="162" t="s">
        <v>103</v>
      </c>
      <c r="B10" s="132"/>
      <c r="C10" s="133"/>
      <c r="D10" s="138">
        <v>99.001000000000005</v>
      </c>
      <c r="E10" s="138">
        <v>98.001999999999995</v>
      </c>
      <c r="F10" s="139">
        <f>SUM(D10:E10)</f>
        <v>197.00299999999999</v>
      </c>
      <c r="G10"/>
      <c r="H10" s="162" t="s">
        <v>673</v>
      </c>
      <c r="I10" s="132"/>
      <c r="J10" s="133"/>
      <c r="K10" s="138">
        <v>100.003</v>
      </c>
      <c r="L10" s="138">
        <v>100.001</v>
      </c>
      <c r="M10" s="139">
        <f>SUM(K10:L10)</f>
        <v>200.00400000000002</v>
      </c>
      <c r="N10"/>
    </row>
    <row r="11" spans="1:25" ht="15.75" customHeight="1" x14ac:dyDescent="0.3">
      <c r="A11" s="135" t="s">
        <v>676</v>
      </c>
      <c r="B11" s="136"/>
      <c r="C11" s="137"/>
      <c r="D11" s="138">
        <v>100.004</v>
      </c>
      <c r="E11" s="138">
        <v>100.001</v>
      </c>
      <c r="F11" s="163">
        <f>SUM(D11:E11)</f>
        <v>200.005</v>
      </c>
      <c r="G11"/>
      <c r="H11" s="135" t="s">
        <v>122</v>
      </c>
      <c r="I11" s="136"/>
      <c r="J11" s="137"/>
      <c r="K11" s="138">
        <v>100.002</v>
      </c>
      <c r="L11" s="138">
        <v>98</v>
      </c>
      <c r="M11" s="163">
        <f>SUM(K11:L11)</f>
        <v>198.00200000000001</v>
      </c>
      <c r="N11"/>
    </row>
    <row r="12" spans="1:25" ht="15.75" customHeight="1" x14ac:dyDescent="0.3">
      <c r="A12" s="140" t="s">
        <v>685</v>
      </c>
      <c r="B12" s="141"/>
      <c r="C12" s="142"/>
      <c r="D12" s="125">
        <v>100.003</v>
      </c>
      <c r="E12" s="125">
        <v>99.001000000000005</v>
      </c>
      <c r="F12" s="164">
        <f>SUM(D12:E12)</f>
        <v>199.00400000000002</v>
      </c>
      <c r="G12"/>
      <c r="H12" s="140" t="s">
        <v>674</v>
      </c>
      <c r="I12" s="141"/>
      <c r="J12" s="142"/>
      <c r="K12" s="125">
        <v>99</v>
      </c>
      <c r="L12" s="125">
        <v>95</v>
      </c>
      <c r="M12" s="164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8" t="s">
        <v>791</v>
      </c>
      <c r="B14" s="69"/>
      <c r="C14" s="70">
        <v>582</v>
      </c>
      <c r="D14" s="69"/>
      <c r="E14" s="71" t="s">
        <v>15</v>
      </c>
      <c r="F14" s="161">
        <f>SUM(F15:F17)</f>
        <v>584.00400000000002</v>
      </c>
      <c r="G14" s="73" t="s">
        <v>280</v>
      </c>
      <c r="H14" s="68" t="s">
        <v>792</v>
      </c>
      <c r="I14" s="69"/>
      <c r="J14" s="70">
        <v>592</v>
      </c>
      <c r="K14" s="69"/>
      <c r="L14" s="71" t="s">
        <v>15</v>
      </c>
      <c r="M14" s="161">
        <f>SUM(M15:M17)</f>
        <v>591.01499999999999</v>
      </c>
      <c r="N14"/>
    </row>
    <row r="15" spans="1:25" ht="15.75" customHeight="1" x14ac:dyDescent="0.3">
      <c r="A15" s="162" t="s">
        <v>696</v>
      </c>
      <c r="B15" s="132"/>
      <c r="C15" s="133"/>
      <c r="D15" s="138">
        <v>100.002</v>
      </c>
      <c r="E15" s="138">
        <v>99</v>
      </c>
      <c r="F15" s="139">
        <f>SUM(D15:E15)</f>
        <v>199.00200000000001</v>
      </c>
      <c r="G15"/>
      <c r="H15" s="162" t="s">
        <v>670</v>
      </c>
      <c r="I15" s="132"/>
      <c r="J15" s="133"/>
      <c r="K15" s="138">
        <v>100.003</v>
      </c>
      <c r="L15" s="138">
        <v>100.003</v>
      </c>
      <c r="M15" s="139">
        <f>SUM(K15:L15)</f>
        <v>200.006</v>
      </c>
      <c r="N15"/>
    </row>
    <row r="16" spans="1:25" ht="15.75" customHeight="1" x14ac:dyDescent="0.3">
      <c r="A16" s="135" t="s">
        <v>698</v>
      </c>
      <c r="B16" s="136"/>
      <c r="C16" s="137"/>
      <c r="D16" s="138">
        <v>100.001</v>
      </c>
      <c r="E16" s="138">
        <v>97.001000000000005</v>
      </c>
      <c r="F16" s="163">
        <f>SUM(D16:E16)</f>
        <v>197.00200000000001</v>
      </c>
      <c r="G16"/>
      <c r="H16" s="135" t="s">
        <v>701</v>
      </c>
      <c r="I16" s="136"/>
      <c r="J16" s="137"/>
      <c r="K16" s="138">
        <v>96.001000000000005</v>
      </c>
      <c r="L16" s="138">
        <v>95</v>
      </c>
      <c r="M16" s="163">
        <f>SUM(K16:L16)</f>
        <v>191.001</v>
      </c>
      <c r="N16"/>
    </row>
    <row r="17" spans="1:20" ht="15.75" customHeight="1" x14ac:dyDescent="0.3">
      <c r="A17" s="140" t="s">
        <v>707</v>
      </c>
      <c r="B17" s="141"/>
      <c r="C17" s="142"/>
      <c r="D17" s="125">
        <v>94</v>
      </c>
      <c r="E17" s="125">
        <v>94</v>
      </c>
      <c r="F17" s="164">
        <f>SUM(D17:E17)</f>
        <v>188</v>
      </c>
      <c r="G17"/>
      <c r="H17" s="140" t="s">
        <v>671</v>
      </c>
      <c r="I17" s="141"/>
      <c r="J17" s="142"/>
      <c r="K17" s="125">
        <v>100.005</v>
      </c>
      <c r="L17" s="125">
        <v>100.003</v>
      </c>
      <c r="M17" s="164">
        <f>SUM(K17:L17)</f>
        <v>200.00799999999998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1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793</v>
      </c>
      <c r="E20" s="10"/>
      <c r="H20" s="82" t="s">
        <v>790</v>
      </c>
      <c r="I20" s="23">
        <v>7</v>
      </c>
      <c r="J20" s="23">
        <v>6</v>
      </c>
      <c r="K20" s="23"/>
      <c r="L20" s="23">
        <v>1</v>
      </c>
      <c r="M20" s="144">
        <v>4163.076</v>
      </c>
      <c r="N20" s="76">
        <v>12</v>
      </c>
    </row>
    <row r="21" spans="1:20" ht="15.75" customHeight="1" x14ac:dyDescent="0.3">
      <c r="B21" s="85" t="s">
        <v>794</v>
      </c>
      <c r="E21" s="10"/>
      <c r="H21" s="77" t="s">
        <v>789</v>
      </c>
      <c r="I21" s="24">
        <v>7</v>
      </c>
      <c r="J21" s="24">
        <v>5</v>
      </c>
      <c r="K21" s="24"/>
      <c r="L21" s="24">
        <v>2</v>
      </c>
      <c r="M21" s="146">
        <v>4148.0869999999995</v>
      </c>
      <c r="N21" s="25">
        <v>10</v>
      </c>
    </row>
    <row r="22" spans="1:20" ht="15.75" customHeight="1" x14ac:dyDescent="0.3">
      <c r="B22" s="9" t="s">
        <v>293</v>
      </c>
      <c r="E22" s="10"/>
      <c r="H22" s="145" t="s">
        <v>792</v>
      </c>
      <c r="I22" s="24">
        <v>7</v>
      </c>
      <c r="J22" s="24">
        <v>4</v>
      </c>
      <c r="K22" s="24"/>
      <c r="L22" s="24">
        <v>3</v>
      </c>
      <c r="M22" s="146">
        <v>4119.0820000000003</v>
      </c>
      <c r="N22" s="25">
        <v>8</v>
      </c>
    </row>
    <row r="23" spans="1:20" ht="15.75" customHeight="1" x14ac:dyDescent="0.3">
      <c r="H23" s="77" t="s">
        <v>788</v>
      </c>
      <c r="I23" s="24">
        <v>7</v>
      </c>
      <c r="J23" s="24">
        <v>3</v>
      </c>
      <c r="K23" s="24"/>
      <c r="L23" s="24">
        <v>4</v>
      </c>
      <c r="M23" s="146">
        <v>4125.049</v>
      </c>
      <c r="N23" s="25">
        <v>6</v>
      </c>
    </row>
    <row r="24" spans="1:20" ht="15.75" customHeight="1" x14ac:dyDescent="0.3">
      <c r="H24" s="145" t="s">
        <v>294</v>
      </c>
      <c r="I24" s="27">
        <v>7</v>
      </c>
      <c r="J24" s="27">
        <v>2</v>
      </c>
      <c r="K24" s="27"/>
      <c r="L24" s="27">
        <v>5</v>
      </c>
      <c r="M24" s="147">
        <v>4128.0750000000007</v>
      </c>
      <c r="N24" s="28">
        <v>4</v>
      </c>
    </row>
    <row r="25" spans="1:20" ht="15.75" customHeight="1" x14ac:dyDescent="0.3">
      <c r="H25" s="78" t="s">
        <v>791</v>
      </c>
      <c r="I25" s="34">
        <v>7</v>
      </c>
      <c r="J25" s="34">
        <v>1</v>
      </c>
      <c r="K25" s="34"/>
      <c r="L25" s="34">
        <v>6</v>
      </c>
      <c r="M25" s="148">
        <v>4120.0459999999994</v>
      </c>
      <c r="N25" s="35">
        <v>2</v>
      </c>
    </row>
    <row r="26" spans="1:20" ht="15.75" customHeight="1" x14ac:dyDescent="0.3"/>
    <row r="27" spans="1:20" ht="15.75" customHeight="1" x14ac:dyDescent="0.3">
      <c r="A27" s="87"/>
      <c r="B27" s="87"/>
      <c r="C27" s="87"/>
      <c r="D27" s="87"/>
      <c r="E27" s="88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795</v>
      </c>
      <c r="B30" s="69"/>
      <c r="C30" s="70">
        <v>580</v>
      </c>
      <c r="D30" s="80"/>
      <c r="E30" s="71" t="s">
        <v>15</v>
      </c>
      <c r="F30" s="161">
        <f>SUM(F31:F33)</f>
        <v>558.00299999999993</v>
      </c>
      <c r="G30" s="73" t="s">
        <v>280</v>
      </c>
      <c r="H30" s="68" t="s">
        <v>796</v>
      </c>
      <c r="I30" s="69"/>
      <c r="J30" s="70">
        <v>574</v>
      </c>
      <c r="K30" s="69"/>
      <c r="L30" s="71" t="s">
        <v>15</v>
      </c>
      <c r="M30" s="161">
        <f>SUM(M31:M33)</f>
        <v>565.005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162" t="s">
        <v>738</v>
      </c>
      <c r="B31" s="132"/>
      <c r="C31" s="133"/>
      <c r="D31" s="138">
        <v>90</v>
      </c>
      <c r="E31" s="138">
        <v>84</v>
      </c>
      <c r="F31" s="139">
        <f>SUM(D31:E31)</f>
        <v>174</v>
      </c>
      <c r="G31"/>
      <c r="H31" s="162" t="s">
        <v>261</v>
      </c>
      <c r="I31" s="132"/>
      <c r="J31" s="133"/>
      <c r="K31" s="138">
        <v>90</v>
      </c>
      <c r="L31" s="138">
        <v>85</v>
      </c>
      <c r="M31" s="139">
        <f>SUM(K31:L31)</f>
        <v>175</v>
      </c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135" t="s">
        <v>700</v>
      </c>
      <c r="B32" s="136"/>
      <c r="C32" s="137"/>
      <c r="D32" s="138">
        <v>95</v>
      </c>
      <c r="E32" s="138">
        <v>93</v>
      </c>
      <c r="F32" s="163">
        <f>SUM(D32:E32)</f>
        <v>188</v>
      </c>
      <c r="G32"/>
      <c r="H32" s="135" t="s">
        <v>688</v>
      </c>
      <c r="I32" s="136"/>
      <c r="J32" s="137"/>
      <c r="K32" s="138">
        <v>98.001999999999995</v>
      </c>
      <c r="L32" s="138">
        <v>95.001000000000005</v>
      </c>
      <c r="M32" s="163">
        <f>SUM(K32:L32)</f>
        <v>193.00299999999999</v>
      </c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140" t="s">
        <v>677</v>
      </c>
      <c r="B33" s="141"/>
      <c r="C33" s="142"/>
      <c r="D33" s="125">
        <v>100.002</v>
      </c>
      <c r="E33" s="125">
        <v>96.001000000000005</v>
      </c>
      <c r="F33" s="164">
        <f>SUM(D33:E33)</f>
        <v>196.00299999999999</v>
      </c>
      <c r="G33"/>
      <c r="H33" s="140" t="s">
        <v>373</v>
      </c>
      <c r="I33" s="141"/>
      <c r="J33" s="142"/>
      <c r="K33" s="125">
        <v>99.001000000000005</v>
      </c>
      <c r="L33" s="125">
        <v>98.001000000000005</v>
      </c>
      <c r="M33" s="164">
        <f>SUM(K33:L33)</f>
        <v>197.00200000000001</v>
      </c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797</v>
      </c>
      <c r="B35" s="69"/>
      <c r="C35" s="70">
        <v>581</v>
      </c>
      <c r="D35" s="69"/>
      <c r="E35" s="71" t="s">
        <v>15</v>
      </c>
      <c r="F35" s="161">
        <f>SUM(F36:F38)</f>
        <v>585.00900000000001</v>
      </c>
      <c r="G35" s="73" t="s">
        <v>280</v>
      </c>
      <c r="H35" s="68" t="s">
        <v>798</v>
      </c>
      <c r="I35" s="69"/>
      <c r="J35" s="70">
        <v>571</v>
      </c>
      <c r="K35" s="69"/>
      <c r="L35" s="71" t="s">
        <v>15</v>
      </c>
      <c r="M35" s="161">
        <f>SUM(M36:M38)</f>
        <v>579.00700000000006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162" t="s">
        <v>725</v>
      </c>
      <c r="B36" s="132"/>
      <c r="C36" s="133"/>
      <c r="D36" s="138">
        <v>98.001999999999995</v>
      </c>
      <c r="E36" s="138">
        <v>95.001000000000005</v>
      </c>
      <c r="F36" s="139">
        <f>SUM(D36:E36)</f>
        <v>193.00299999999999</v>
      </c>
      <c r="G36"/>
      <c r="H36" s="162" t="s">
        <v>717</v>
      </c>
      <c r="I36" s="132"/>
      <c r="J36" s="133"/>
      <c r="K36" s="138">
        <v>98.001000000000005</v>
      </c>
      <c r="L36" s="138">
        <v>97</v>
      </c>
      <c r="M36" s="139">
        <f>SUM(K36:L36)</f>
        <v>195.001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135" t="s">
        <v>686</v>
      </c>
      <c r="B37" s="136"/>
      <c r="C37" s="137"/>
      <c r="D37" s="138">
        <v>100</v>
      </c>
      <c r="E37" s="138">
        <v>96.001999999999995</v>
      </c>
      <c r="F37" s="163">
        <f>SUM(D37:E37)</f>
        <v>196.00200000000001</v>
      </c>
      <c r="G37"/>
      <c r="H37" s="135" t="s">
        <v>706</v>
      </c>
      <c r="I37" s="136"/>
      <c r="J37" s="137"/>
      <c r="K37" s="138">
        <v>98.001999999999995</v>
      </c>
      <c r="L37" s="138">
        <v>96</v>
      </c>
      <c r="M37" s="163">
        <f>SUM(K37:L37)</f>
        <v>194.00200000000001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140" t="s">
        <v>22</v>
      </c>
      <c r="B38" s="141"/>
      <c r="C38" s="142"/>
      <c r="D38" s="125">
        <v>98.003</v>
      </c>
      <c r="E38" s="125">
        <v>98.001000000000005</v>
      </c>
      <c r="F38" s="164">
        <f>SUM(D38:E38)</f>
        <v>196.00400000000002</v>
      </c>
      <c r="G38"/>
      <c r="H38" s="140" t="s">
        <v>740</v>
      </c>
      <c r="I38" s="141"/>
      <c r="J38" s="142"/>
      <c r="K38" s="125">
        <v>95.003</v>
      </c>
      <c r="L38" s="125">
        <v>95.001000000000005</v>
      </c>
      <c r="M38" s="164">
        <f>SUM(K38:L38)</f>
        <v>190.00400000000002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799</v>
      </c>
      <c r="B40" s="69"/>
      <c r="C40" s="70">
        <v>570</v>
      </c>
      <c r="D40" s="69"/>
      <c r="E40" s="71" t="s">
        <v>15</v>
      </c>
      <c r="F40" s="161">
        <f>SUM(F41:F43)</f>
        <v>578.00700000000006</v>
      </c>
      <c r="G40" s="73" t="s">
        <v>280</v>
      </c>
      <c r="H40" s="49" t="s">
        <v>285</v>
      </c>
      <c r="I40" s="49"/>
      <c r="J40" s="49"/>
      <c r="K40" s="49"/>
      <c r="L40" s="49"/>
      <c r="M40" s="49"/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162" t="s">
        <v>719</v>
      </c>
      <c r="B41" s="132"/>
      <c r="C41" s="133"/>
      <c r="D41" s="138">
        <v>95</v>
      </c>
      <c r="E41" s="138">
        <v>95</v>
      </c>
      <c r="F41" s="139">
        <f>SUM(D41:E41)</f>
        <v>190</v>
      </c>
      <c r="G41"/>
      <c r="H41" s="49"/>
      <c r="I41" s="49"/>
      <c r="J41" s="49"/>
      <c r="K41" s="49"/>
      <c r="L41" s="49"/>
      <c r="M41" s="49"/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135" t="s">
        <v>737</v>
      </c>
      <c r="B42" s="136"/>
      <c r="C42" s="137"/>
      <c r="D42" s="138">
        <v>98.003</v>
      </c>
      <c r="E42" s="138">
        <v>98.001000000000005</v>
      </c>
      <c r="F42" s="163">
        <f>SUM(D42:E42)</f>
        <v>196.00400000000002</v>
      </c>
      <c r="G42"/>
      <c r="H42" s="49"/>
      <c r="I42" s="49"/>
      <c r="J42" s="49"/>
      <c r="K42" s="49"/>
      <c r="L42" s="49"/>
      <c r="M42" s="49"/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140" t="s">
        <v>734</v>
      </c>
      <c r="B43" s="141"/>
      <c r="C43" s="142"/>
      <c r="D43" s="125">
        <v>97.003</v>
      </c>
      <c r="E43" s="125">
        <v>95</v>
      </c>
      <c r="F43" s="164">
        <f>SUM(D43:E43)</f>
        <v>192.00299999999999</v>
      </c>
      <c r="G43"/>
      <c r="H43" s="49"/>
      <c r="I43" s="49"/>
      <c r="J43" s="49"/>
      <c r="K43" s="49"/>
      <c r="L43" s="49"/>
      <c r="M43" s="49"/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E45" s="10"/>
      <c r="H45" s="81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800</v>
      </c>
      <c r="E46" s="10"/>
      <c r="H46" s="93" t="s">
        <v>797</v>
      </c>
      <c r="I46" s="75">
        <v>7</v>
      </c>
      <c r="J46" s="75">
        <v>7</v>
      </c>
      <c r="K46" s="75"/>
      <c r="L46" s="75"/>
      <c r="M46" s="165">
        <v>4089.0650000000001</v>
      </c>
      <c r="N46" s="94">
        <v>14</v>
      </c>
      <c r="O46" s="49"/>
      <c r="P46" s="49"/>
    </row>
    <row r="47" spans="1:20" ht="15.75" customHeight="1" x14ac:dyDescent="0.3">
      <c r="B47" s="95" t="s">
        <v>801</v>
      </c>
      <c r="E47" s="10"/>
      <c r="H47" s="96" t="s">
        <v>799</v>
      </c>
      <c r="I47" s="22">
        <v>7</v>
      </c>
      <c r="J47" s="22">
        <v>6</v>
      </c>
      <c r="K47" s="22"/>
      <c r="L47" s="22">
        <v>1</v>
      </c>
      <c r="M47" s="166">
        <v>4036.0390000000002</v>
      </c>
      <c r="N47" s="53">
        <v>12</v>
      </c>
      <c r="O47" s="49"/>
      <c r="P47" s="49"/>
    </row>
    <row r="48" spans="1:20" ht="15.75" customHeight="1" x14ac:dyDescent="0.3">
      <c r="B48" s="9" t="s">
        <v>293</v>
      </c>
      <c r="E48" s="10"/>
      <c r="H48" s="96" t="s">
        <v>796</v>
      </c>
      <c r="I48" s="22">
        <v>7</v>
      </c>
      <c r="J48" s="22">
        <v>4</v>
      </c>
      <c r="K48" s="22"/>
      <c r="L48" s="22">
        <v>3</v>
      </c>
      <c r="M48" s="166">
        <v>3921.0420000000008</v>
      </c>
      <c r="N48" s="53">
        <v>8</v>
      </c>
      <c r="O48" s="49"/>
      <c r="P48" s="49"/>
    </row>
    <row r="49" spans="1:16" ht="15.75" customHeight="1" x14ac:dyDescent="0.3">
      <c r="H49" s="96" t="s">
        <v>795</v>
      </c>
      <c r="I49" s="22">
        <v>7</v>
      </c>
      <c r="J49" s="22">
        <v>3</v>
      </c>
      <c r="K49" s="22"/>
      <c r="L49" s="22">
        <v>4</v>
      </c>
      <c r="M49" s="166">
        <v>4027.0429999999997</v>
      </c>
      <c r="N49" s="53">
        <v>6</v>
      </c>
      <c r="O49" s="49"/>
      <c r="P49" s="49"/>
    </row>
    <row r="50" spans="1:16" ht="15.75" customHeight="1" x14ac:dyDescent="0.3">
      <c r="H50" s="96" t="s">
        <v>798</v>
      </c>
      <c r="I50" s="22">
        <v>7</v>
      </c>
      <c r="J50" s="22">
        <v>1</v>
      </c>
      <c r="K50" s="22"/>
      <c r="L50" s="22">
        <v>6</v>
      </c>
      <c r="M50" s="166">
        <v>4038.0410000000002</v>
      </c>
      <c r="N50" s="53">
        <v>2</v>
      </c>
      <c r="O50" s="49"/>
      <c r="P50" s="49"/>
    </row>
    <row r="51" spans="1:16" ht="15.75" customHeight="1" x14ac:dyDescent="0.3">
      <c r="H51" s="97" t="s">
        <v>285</v>
      </c>
      <c r="I51" s="32"/>
      <c r="J51" s="32"/>
      <c r="K51" s="32"/>
      <c r="L51" s="32"/>
      <c r="M51" s="167"/>
      <c r="N51" s="59"/>
      <c r="O51" s="49"/>
      <c r="P51" s="49"/>
    </row>
    <row r="52" spans="1:16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593</v>
      </c>
      <c r="B53" s="79"/>
      <c r="C53" s="79"/>
      <c r="D53" s="79"/>
      <c r="E53" s="79"/>
      <c r="F53" s="79"/>
      <c r="G53" s="149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9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594</v>
      </c>
      <c r="E55" s="109" t="s">
        <v>170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171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9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9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C38E4263-988F-441B-8A84-B0DFFD813D7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3E51-F4F3-48CF-9467-B619A5A9690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803</v>
      </c>
      <c r="D3" s="9"/>
      <c r="E3" s="9" t="s">
        <v>804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805</v>
      </c>
      <c r="C5" s="16" t="s">
        <v>207</v>
      </c>
      <c r="D5" s="120">
        <v>100.005</v>
      </c>
      <c r="E5" s="120">
        <v>100.003</v>
      </c>
      <c r="F5" s="121">
        <f t="shared" ref="F5:F14" si="0">SUM(D5,E5)</f>
        <v>200.00799999999998</v>
      </c>
      <c r="G5" s="18">
        <v>10</v>
      </c>
      <c r="H5" s="121">
        <v>1400.0620000000001</v>
      </c>
      <c r="I5" s="44">
        <v>68</v>
      </c>
      <c r="K5" s="10"/>
    </row>
    <row r="6" spans="1:25" ht="15.75" customHeight="1" x14ac:dyDescent="0.3">
      <c r="A6" s="20">
        <v>6</v>
      </c>
      <c r="B6" s="21" t="s">
        <v>189</v>
      </c>
      <c r="C6" s="21" t="s">
        <v>190</v>
      </c>
      <c r="D6" s="122">
        <v>100.004</v>
      </c>
      <c r="E6" s="122">
        <v>100.003</v>
      </c>
      <c r="F6" s="123">
        <f t="shared" si="0"/>
        <v>200.00700000000001</v>
      </c>
      <c r="G6" s="23">
        <v>9</v>
      </c>
      <c r="H6" s="123">
        <v>1397.0470000000003</v>
      </c>
      <c r="I6" s="25">
        <v>56</v>
      </c>
      <c r="N6" s="152"/>
      <c r="O6" s="152"/>
      <c r="P6" s="152"/>
      <c r="R6" s="152"/>
      <c r="S6" s="153"/>
    </row>
    <row r="7" spans="1:25" ht="15.75" customHeight="1" x14ac:dyDescent="0.3">
      <c r="A7" s="20">
        <v>5</v>
      </c>
      <c r="B7" s="21" t="s">
        <v>619</v>
      </c>
      <c r="C7" s="21" t="s">
        <v>618</v>
      </c>
      <c r="D7" s="122">
        <v>100.008</v>
      </c>
      <c r="E7" s="122">
        <v>99.004000000000005</v>
      </c>
      <c r="F7" s="123">
        <f t="shared" si="0"/>
        <v>199.012</v>
      </c>
      <c r="G7" s="23">
        <v>5</v>
      </c>
      <c r="H7" s="123">
        <v>1397.057</v>
      </c>
      <c r="I7" s="25">
        <v>55</v>
      </c>
      <c r="J7" s="109"/>
      <c r="K7" s="10"/>
    </row>
    <row r="8" spans="1:25" ht="15.75" customHeight="1" x14ac:dyDescent="0.3">
      <c r="A8" s="20">
        <v>7</v>
      </c>
      <c r="B8" s="21" t="s">
        <v>806</v>
      </c>
      <c r="C8" s="21" t="s">
        <v>95</v>
      </c>
      <c r="D8" s="122">
        <v>100.003</v>
      </c>
      <c r="E8" s="122">
        <v>100.003</v>
      </c>
      <c r="F8" s="123">
        <f t="shared" si="0"/>
        <v>200.006</v>
      </c>
      <c r="G8" s="23">
        <v>7</v>
      </c>
      <c r="H8" s="123">
        <v>1392.0360000000001</v>
      </c>
      <c r="I8" s="25">
        <v>43</v>
      </c>
    </row>
    <row r="9" spans="1:25" ht="15.75" customHeight="1" x14ac:dyDescent="0.3">
      <c r="A9" s="20">
        <v>2</v>
      </c>
      <c r="B9" s="21" t="s">
        <v>807</v>
      </c>
      <c r="C9" s="21" t="s">
        <v>77</v>
      </c>
      <c r="D9" s="122">
        <v>100.003</v>
      </c>
      <c r="E9" s="122">
        <v>100.003</v>
      </c>
      <c r="F9" s="123">
        <f t="shared" si="0"/>
        <v>200.006</v>
      </c>
      <c r="G9" s="23">
        <v>7</v>
      </c>
      <c r="H9" s="123">
        <v>1395.0340000000001</v>
      </c>
      <c r="I9" s="28">
        <v>41</v>
      </c>
      <c r="P9" s="154"/>
      <c r="Q9" s="154"/>
      <c r="R9" s="154"/>
      <c r="S9" s="154"/>
    </row>
    <row r="10" spans="1:25" ht="15.75" customHeight="1" x14ac:dyDescent="0.3">
      <c r="A10" s="20">
        <v>8</v>
      </c>
      <c r="B10" s="21" t="s">
        <v>669</v>
      </c>
      <c r="C10" s="21" t="s">
        <v>88</v>
      </c>
      <c r="D10" s="122">
        <v>100.005</v>
      </c>
      <c r="E10" s="122">
        <v>100.002</v>
      </c>
      <c r="F10" s="123">
        <f t="shared" si="0"/>
        <v>200.00700000000001</v>
      </c>
      <c r="G10" s="23">
        <v>9</v>
      </c>
      <c r="H10" s="123">
        <v>1384.0390000000002</v>
      </c>
      <c r="I10" s="25">
        <v>40</v>
      </c>
    </row>
    <row r="11" spans="1:25" ht="15.75" customHeight="1" x14ac:dyDescent="0.3">
      <c r="A11" s="20">
        <v>4</v>
      </c>
      <c r="B11" s="21" t="s">
        <v>808</v>
      </c>
      <c r="C11" s="21" t="s">
        <v>95</v>
      </c>
      <c r="D11" s="122">
        <v>99.001999999999995</v>
      </c>
      <c r="E11" s="122">
        <v>98.004000000000005</v>
      </c>
      <c r="F11" s="123">
        <f t="shared" si="0"/>
        <v>197.006</v>
      </c>
      <c r="G11" s="23">
        <v>2</v>
      </c>
      <c r="H11" s="123">
        <v>1295.0330000000001</v>
      </c>
      <c r="I11" s="25">
        <v>36</v>
      </c>
    </row>
    <row r="12" spans="1:25" ht="15.75" customHeight="1" x14ac:dyDescent="0.3">
      <c r="A12" s="20">
        <v>3</v>
      </c>
      <c r="B12" s="21" t="s">
        <v>542</v>
      </c>
      <c r="C12" s="21" t="s">
        <v>77</v>
      </c>
      <c r="D12" s="122">
        <v>99.001000000000005</v>
      </c>
      <c r="E12" s="122">
        <v>99</v>
      </c>
      <c r="F12" s="123">
        <f t="shared" si="0"/>
        <v>198.001</v>
      </c>
      <c r="G12" s="23">
        <v>3</v>
      </c>
      <c r="H12" s="123">
        <v>1381.021</v>
      </c>
      <c r="I12" s="25">
        <v>20</v>
      </c>
    </row>
    <row r="13" spans="1:25" ht="15.75" customHeight="1" x14ac:dyDescent="0.3">
      <c r="A13" s="20">
        <v>9</v>
      </c>
      <c r="B13" s="21" t="s">
        <v>809</v>
      </c>
      <c r="C13" s="21" t="s">
        <v>239</v>
      </c>
      <c r="D13" s="122">
        <v>100.002</v>
      </c>
      <c r="E13" s="122">
        <v>98.003</v>
      </c>
      <c r="F13" s="123">
        <f t="shared" si="0"/>
        <v>198.005</v>
      </c>
      <c r="G13" s="23">
        <v>4</v>
      </c>
      <c r="H13" s="123">
        <v>1371.0189999999998</v>
      </c>
      <c r="I13" s="25">
        <v>18</v>
      </c>
    </row>
    <row r="14" spans="1:25" ht="15.75" customHeight="1" x14ac:dyDescent="0.3">
      <c r="A14" s="30">
        <v>10</v>
      </c>
      <c r="B14" s="31" t="s">
        <v>809</v>
      </c>
      <c r="C14" s="31" t="s">
        <v>19</v>
      </c>
      <c r="D14" s="125">
        <v>99.003</v>
      </c>
      <c r="E14" s="125">
        <v>98</v>
      </c>
      <c r="F14" s="126">
        <f t="shared" si="0"/>
        <v>197.00299999999999</v>
      </c>
      <c r="G14" s="33">
        <v>1</v>
      </c>
      <c r="H14" s="126">
        <v>1168.0150000000001</v>
      </c>
      <c r="I14" s="35">
        <v>16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810</v>
      </c>
      <c r="D16" s="9"/>
      <c r="E16" s="9" t="s">
        <v>811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3</v>
      </c>
      <c r="B18" s="16" t="s">
        <v>812</v>
      </c>
      <c r="C18" s="16" t="s">
        <v>559</v>
      </c>
      <c r="D18" s="120">
        <v>100.004</v>
      </c>
      <c r="E18" s="120">
        <v>99.001999999999995</v>
      </c>
      <c r="F18" s="121">
        <f t="shared" ref="F18:F27" si="1">SUM(D18,E18)</f>
        <v>199.006</v>
      </c>
      <c r="G18" s="18">
        <v>9</v>
      </c>
      <c r="H18" s="121">
        <v>1388.0300000000002</v>
      </c>
      <c r="I18" s="19">
        <v>46</v>
      </c>
    </row>
    <row r="19" spans="1:9" ht="15.75" customHeight="1" x14ac:dyDescent="0.3">
      <c r="A19" s="20">
        <v>2</v>
      </c>
      <c r="B19" s="21" t="s">
        <v>329</v>
      </c>
      <c r="C19" s="21" t="s">
        <v>330</v>
      </c>
      <c r="D19" s="122">
        <v>99.001999999999995</v>
      </c>
      <c r="E19" s="122">
        <v>98.001000000000005</v>
      </c>
      <c r="F19" s="123">
        <f t="shared" si="1"/>
        <v>197.00299999999999</v>
      </c>
      <c r="G19" s="23">
        <v>5</v>
      </c>
      <c r="H19" s="123">
        <v>1390.037</v>
      </c>
      <c r="I19" s="25">
        <v>43</v>
      </c>
    </row>
    <row r="20" spans="1:9" ht="15.75" customHeight="1" x14ac:dyDescent="0.3">
      <c r="A20" s="20">
        <v>7</v>
      </c>
      <c r="B20" s="21" t="s">
        <v>30</v>
      </c>
      <c r="C20" s="21" t="s">
        <v>31</v>
      </c>
      <c r="D20" s="122">
        <v>100.003</v>
      </c>
      <c r="E20" s="122">
        <v>100.002</v>
      </c>
      <c r="F20" s="123">
        <f t="shared" si="1"/>
        <v>200.005</v>
      </c>
      <c r="G20" s="23">
        <v>10</v>
      </c>
      <c r="H20" s="123">
        <v>1390.0360000000001</v>
      </c>
      <c r="I20" s="25">
        <v>42</v>
      </c>
    </row>
    <row r="21" spans="1:9" ht="15.75" customHeight="1" x14ac:dyDescent="0.3">
      <c r="A21" s="20">
        <v>6</v>
      </c>
      <c r="B21" s="21" t="s">
        <v>813</v>
      </c>
      <c r="C21" s="21" t="s">
        <v>95</v>
      </c>
      <c r="D21" s="122">
        <v>100.001</v>
      </c>
      <c r="E21" s="122">
        <v>96.001000000000005</v>
      </c>
      <c r="F21" s="123">
        <f t="shared" si="1"/>
        <v>196.00200000000001</v>
      </c>
      <c r="G21" s="23">
        <v>1</v>
      </c>
      <c r="H21" s="123">
        <v>1389.0279999999998</v>
      </c>
      <c r="I21" s="25">
        <v>42</v>
      </c>
    </row>
    <row r="22" spans="1:9" ht="15.75" customHeight="1" x14ac:dyDescent="0.3">
      <c r="A22" s="20">
        <v>10</v>
      </c>
      <c r="B22" s="21" t="s">
        <v>814</v>
      </c>
      <c r="C22" s="21" t="s">
        <v>133</v>
      </c>
      <c r="D22" s="122">
        <v>100.002</v>
      </c>
      <c r="E22" s="122">
        <v>98.003</v>
      </c>
      <c r="F22" s="123">
        <f t="shared" si="1"/>
        <v>198.005</v>
      </c>
      <c r="G22" s="23">
        <v>7</v>
      </c>
      <c r="H22" s="123">
        <v>1387.0369999999998</v>
      </c>
      <c r="I22" s="25">
        <v>42</v>
      </c>
    </row>
    <row r="23" spans="1:9" ht="15.75" customHeight="1" x14ac:dyDescent="0.3">
      <c r="A23" s="20">
        <v>4</v>
      </c>
      <c r="B23" s="21" t="s">
        <v>815</v>
      </c>
      <c r="C23" s="21" t="s">
        <v>816</v>
      </c>
      <c r="D23" s="122">
        <v>98.003</v>
      </c>
      <c r="E23" s="122">
        <v>98.001000000000005</v>
      </c>
      <c r="F23" s="123">
        <f t="shared" si="1"/>
        <v>196.00400000000002</v>
      </c>
      <c r="G23" s="23">
        <v>3</v>
      </c>
      <c r="H23" s="123">
        <v>1386.0279999999998</v>
      </c>
      <c r="I23" s="25">
        <v>40</v>
      </c>
    </row>
    <row r="24" spans="1:9" ht="15.75" customHeight="1" x14ac:dyDescent="0.3">
      <c r="A24" s="20">
        <v>5</v>
      </c>
      <c r="B24" s="21" t="s">
        <v>817</v>
      </c>
      <c r="C24" s="21" t="s">
        <v>105</v>
      </c>
      <c r="D24" s="122">
        <v>99.001999999999995</v>
      </c>
      <c r="E24" s="122">
        <v>97.001000000000005</v>
      </c>
      <c r="F24" s="123">
        <f t="shared" si="1"/>
        <v>196.00299999999999</v>
      </c>
      <c r="G24" s="23">
        <v>2</v>
      </c>
      <c r="H24" s="123">
        <v>1383.0329999999999</v>
      </c>
      <c r="I24" s="25">
        <v>36</v>
      </c>
    </row>
    <row r="25" spans="1:9" ht="15.75" customHeight="1" x14ac:dyDescent="0.3">
      <c r="A25" s="20">
        <v>1</v>
      </c>
      <c r="B25" s="21" t="s">
        <v>818</v>
      </c>
      <c r="C25" s="21" t="s">
        <v>128</v>
      </c>
      <c r="D25" s="122">
        <v>100.002</v>
      </c>
      <c r="E25" s="122">
        <v>99.001999999999995</v>
      </c>
      <c r="F25" s="123">
        <f t="shared" si="1"/>
        <v>199.00399999999999</v>
      </c>
      <c r="G25" s="23">
        <v>8</v>
      </c>
      <c r="H25" s="123">
        <v>1188.0239999999999</v>
      </c>
      <c r="I25" s="28">
        <v>34</v>
      </c>
    </row>
    <row r="26" spans="1:9" ht="15.75" customHeight="1" x14ac:dyDescent="0.3">
      <c r="A26" s="20">
        <v>8</v>
      </c>
      <c r="B26" s="21" t="s">
        <v>819</v>
      </c>
      <c r="C26" s="21" t="s">
        <v>539</v>
      </c>
      <c r="D26" s="122">
        <v>99</v>
      </c>
      <c r="E26" s="122">
        <v>98.001000000000005</v>
      </c>
      <c r="F26" s="123">
        <f t="shared" si="1"/>
        <v>197.001</v>
      </c>
      <c r="G26" s="23">
        <v>4</v>
      </c>
      <c r="H26" s="123">
        <v>1383.0260000000001</v>
      </c>
      <c r="I26" s="25">
        <v>33</v>
      </c>
    </row>
    <row r="27" spans="1:9" ht="15.75" customHeight="1" x14ac:dyDescent="0.3">
      <c r="A27" s="30">
        <v>9</v>
      </c>
      <c r="B27" s="31" t="s">
        <v>820</v>
      </c>
      <c r="C27" s="31" t="s">
        <v>34</v>
      </c>
      <c r="D27" s="125">
        <v>99.001999999999995</v>
      </c>
      <c r="E27" s="125">
        <v>98.003</v>
      </c>
      <c r="F27" s="126">
        <f t="shared" si="1"/>
        <v>197.005</v>
      </c>
      <c r="G27" s="33">
        <v>6</v>
      </c>
      <c r="H27" s="126">
        <v>1379.0280000000002</v>
      </c>
      <c r="I27" s="35">
        <v>30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821</v>
      </c>
      <c r="D29" s="9"/>
      <c r="E29" s="9" t="s">
        <v>822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823</v>
      </c>
      <c r="C31" s="16" t="s">
        <v>40</v>
      </c>
      <c r="D31" s="120">
        <v>100.002</v>
      </c>
      <c r="E31" s="120">
        <v>97.004000000000005</v>
      </c>
      <c r="F31" s="121">
        <f t="shared" ref="F31:F40" si="2">SUM(D31,E31)</f>
        <v>197.006</v>
      </c>
      <c r="G31" s="168">
        <v>5</v>
      </c>
      <c r="H31" s="121">
        <v>1393.0530000000001</v>
      </c>
      <c r="I31" s="19">
        <v>58</v>
      </c>
    </row>
    <row r="32" spans="1:9" ht="15.75" customHeight="1" x14ac:dyDescent="0.3">
      <c r="A32" s="20">
        <v>2</v>
      </c>
      <c r="B32" s="21" t="s">
        <v>824</v>
      </c>
      <c r="C32" s="21" t="s">
        <v>40</v>
      </c>
      <c r="D32" s="122">
        <v>100.004</v>
      </c>
      <c r="E32" s="122">
        <v>100.003</v>
      </c>
      <c r="F32" s="123">
        <f t="shared" si="2"/>
        <v>200.00700000000001</v>
      </c>
      <c r="G32" s="169">
        <v>10</v>
      </c>
      <c r="H32" s="123">
        <v>1396.0340000000001</v>
      </c>
      <c r="I32" s="25">
        <v>57</v>
      </c>
    </row>
    <row r="33" spans="1:9" ht="15.75" customHeight="1" x14ac:dyDescent="0.3">
      <c r="A33" s="20">
        <v>5</v>
      </c>
      <c r="B33" s="21" t="s">
        <v>825</v>
      </c>
      <c r="C33" s="21" t="s">
        <v>545</v>
      </c>
      <c r="D33" s="122">
        <v>100.003</v>
      </c>
      <c r="E33" s="122">
        <v>99.003</v>
      </c>
      <c r="F33" s="123">
        <f t="shared" si="2"/>
        <v>199.006</v>
      </c>
      <c r="G33" s="169">
        <v>7</v>
      </c>
      <c r="H33" s="123">
        <v>1393.0470000000003</v>
      </c>
      <c r="I33" s="25">
        <v>53</v>
      </c>
    </row>
    <row r="34" spans="1:9" ht="15.75" customHeight="1" x14ac:dyDescent="0.3">
      <c r="A34" s="20">
        <v>3</v>
      </c>
      <c r="B34" s="21" t="s">
        <v>551</v>
      </c>
      <c r="C34" s="21" t="s">
        <v>539</v>
      </c>
      <c r="D34" s="122">
        <v>100.002</v>
      </c>
      <c r="E34" s="122">
        <v>99.003</v>
      </c>
      <c r="F34" s="123">
        <f t="shared" si="2"/>
        <v>199.005</v>
      </c>
      <c r="G34" s="169">
        <v>6</v>
      </c>
      <c r="H34" s="123">
        <v>1394.047</v>
      </c>
      <c r="I34" s="25">
        <v>51</v>
      </c>
    </row>
    <row r="35" spans="1:9" ht="15.75" customHeight="1" x14ac:dyDescent="0.3">
      <c r="A35" s="20">
        <v>10</v>
      </c>
      <c r="B35" s="21" t="s">
        <v>617</v>
      </c>
      <c r="C35" s="21" t="s">
        <v>618</v>
      </c>
      <c r="D35" s="122">
        <v>100.004</v>
      </c>
      <c r="E35" s="122">
        <v>99.003</v>
      </c>
      <c r="F35" s="123">
        <f t="shared" si="2"/>
        <v>199.00700000000001</v>
      </c>
      <c r="G35" s="169">
        <v>8</v>
      </c>
      <c r="H35" s="123">
        <v>1284.0419999999999</v>
      </c>
      <c r="I35" s="25">
        <v>42</v>
      </c>
    </row>
    <row r="36" spans="1:9" ht="15.75" customHeight="1" x14ac:dyDescent="0.3">
      <c r="A36" s="20">
        <v>4</v>
      </c>
      <c r="B36" s="21" t="s">
        <v>826</v>
      </c>
      <c r="C36" s="21" t="s">
        <v>95</v>
      </c>
      <c r="D36" s="122">
        <v>100.002</v>
      </c>
      <c r="E36" s="122">
        <v>100.001</v>
      </c>
      <c r="F36" s="123">
        <f t="shared" si="2"/>
        <v>200.00299999999999</v>
      </c>
      <c r="G36" s="169">
        <v>9</v>
      </c>
      <c r="H36" s="123">
        <v>1383.0219999999997</v>
      </c>
      <c r="I36" s="25">
        <v>34</v>
      </c>
    </row>
    <row r="37" spans="1:9" ht="15.75" customHeight="1" x14ac:dyDescent="0.3">
      <c r="A37" s="20">
        <v>1</v>
      </c>
      <c r="B37" s="21" t="s">
        <v>827</v>
      </c>
      <c r="C37" s="21" t="s">
        <v>828</v>
      </c>
      <c r="D37" s="122">
        <v>99.001000000000005</v>
      </c>
      <c r="E37" s="122">
        <v>98.001999999999995</v>
      </c>
      <c r="F37" s="123">
        <f t="shared" si="2"/>
        <v>197.00299999999999</v>
      </c>
      <c r="G37" s="169">
        <v>4</v>
      </c>
      <c r="H37" s="123">
        <v>1382.0229999999999</v>
      </c>
      <c r="I37" s="28">
        <v>32</v>
      </c>
    </row>
    <row r="38" spans="1:9" ht="15.75" customHeight="1" x14ac:dyDescent="0.3">
      <c r="A38" s="20">
        <v>7</v>
      </c>
      <c r="B38" s="21" t="s">
        <v>829</v>
      </c>
      <c r="C38" s="21" t="s">
        <v>40</v>
      </c>
      <c r="D38" s="122">
        <v>97.001999999999995</v>
      </c>
      <c r="E38" s="122">
        <v>97.001000000000005</v>
      </c>
      <c r="F38" s="123">
        <f t="shared" si="2"/>
        <v>194.00299999999999</v>
      </c>
      <c r="G38" s="169">
        <v>2</v>
      </c>
      <c r="H38" s="123">
        <v>1377.0239999999999</v>
      </c>
      <c r="I38" s="25">
        <v>25</v>
      </c>
    </row>
    <row r="39" spans="1:9" ht="15.75" customHeight="1" x14ac:dyDescent="0.3">
      <c r="A39" s="20">
        <v>6</v>
      </c>
      <c r="B39" s="21" t="s">
        <v>623</v>
      </c>
      <c r="C39" s="21" t="s">
        <v>618</v>
      </c>
      <c r="D39" s="122">
        <v>99.003</v>
      </c>
      <c r="E39" s="122">
        <v>97.003</v>
      </c>
      <c r="F39" s="123">
        <f t="shared" si="2"/>
        <v>196.006</v>
      </c>
      <c r="G39" s="169">
        <v>3</v>
      </c>
      <c r="H39" s="123">
        <v>1373.029</v>
      </c>
      <c r="I39" s="25">
        <v>20</v>
      </c>
    </row>
    <row r="40" spans="1:9" ht="15.75" customHeight="1" x14ac:dyDescent="0.3">
      <c r="A40" s="30">
        <v>9</v>
      </c>
      <c r="B40" s="31" t="s">
        <v>830</v>
      </c>
      <c r="C40" s="31" t="s">
        <v>828</v>
      </c>
      <c r="D40" s="125" t="s">
        <v>43</v>
      </c>
      <c r="E40" s="125"/>
      <c r="F40" s="126">
        <f t="shared" si="2"/>
        <v>0</v>
      </c>
      <c r="G40" s="170">
        <v>0</v>
      </c>
      <c r="H40" s="126">
        <v>789.01299999999992</v>
      </c>
      <c r="I40" s="35">
        <v>16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831</v>
      </c>
      <c r="D42" s="9"/>
      <c r="E42" s="9" t="s">
        <v>832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103" t="s">
        <v>11</v>
      </c>
      <c r="D43" s="69"/>
      <c r="E43" s="118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8</v>
      </c>
      <c r="B44" s="16" t="s">
        <v>833</v>
      </c>
      <c r="C44" s="16" t="s">
        <v>834</v>
      </c>
      <c r="D44" s="120">
        <v>100.003</v>
      </c>
      <c r="E44" s="120">
        <v>99.004000000000005</v>
      </c>
      <c r="F44" s="121">
        <f t="shared" ref="F44:F53" si="3">SUM(D44,E44)</f>
        <v>199.00700000000001</v>
      </c>
      <c r="G44" s="18">
        <v>10</v>
      </c>
      <c r="H44" s="121">
        <v>1389.04</v>
      </c>
      <c r="I44" s="19">
        <v>56</v>
      </c>
    </row>
    <row r="45" spans="1:9" ht="15.75" customHeight="1" x14ac:dyDescent="0.3">
      <c r="A45" s="20">
        <v>2</v>
      </c>
      <c r="B45" s="21" t="s">
        <v>554</v>
      </c>
      <c r="C45" s="21" t="s">
        <v>539</v>
      </c>
      <c r="D45" s="122">
        <v>100</v>
      </c>
      <c r="E45" s="122">
        <v>99.003</v>
      </c>
      <c r="F45" s="123">
        <f t="shared" si="3"/>
        <v>199.00299999999999</v>
      </c>
      <c r="G45" s="23">
        <v>9</v>
      </c>
      <c r="H45" s="123">
        <v>1389.0249999999999</v>
      </c>
      <c r="I45" s="25">
        <v>51</v>
      </c>
    </row>
    <row r="46" spans="1:9" ht="15.75" customHeight="1" x14ac:dyDescent="0.3">
      <c r="A46" s="20">
        <v>5</v>
      </c>
      <c r="B46" s="21" t="s">
        <v>215</v>
      </c>
      <c r="C46" s="21" t="s">
        <v>23</v>
      </c>
      <c r="D46" s="122">
        <v>100</v>
      </c>
      <c r="E46" s="122">
        <v>97.001000000000005</v>
      </c>
      <c r="F46" s="123">
        <f t="shared" si="3"/>
        <v>197.001</v>
      </c>
      <c r="G46" s="23">
        <v>3</v>
      </c>
      <c r="H46" s="123">
        <v>1391.0249999999999</v>
      </c>
      <c r="I46" s="25">
        <v>50</v>
      </c>
    </row>
    <row r="47" spans="1:9" ht="15.75" customHeight="1" x14ac:dyDescent="0.3">
      <c r="A47" s="20">
        <v>10</v>
      </c>
      <c r="B47" s="21" t="s">
        <v>835</v>
      </c>
      <c r="C47" s="21" t="s">
        <v>731</v>
      </c>
      <c r="D47" s="122">
        <v>100.002</v>
      </c>
      <c r="E47" s="122">
        <v>98.003</v>
      </c>
      <c r="F47" s="123">
        <f t="shared" si="3"/>
        <v>198.005</v>
      </c>
      <c r="G47" s="23">
        <v>7</v>
      </c>
      <c r="H47" s="123">
        <v>1387.0309999999999</v>
      </c>
      <c r="I47" s="25">
        <v>49</v>
      </c>
    </row>
    <row r="48" spans="1:9" ht="15.75" customHeight="1" x14ac:dyDescent="0.3">
      <c r="A48" s="20">
        <v>4</v>
      </c>
      <c r="B48" s="21" t="s">
        <v>639</v>
      </c>
      <c r="C48" s="21" t="s">
        <v>140</v>
      </c>
      <c r="D48" s="122">
        <v>98.004000000000005</v>
      </c>
      <c r="E48" s="122">
        <v>98.001000000000005</v>
      </c>
      <c r="F48" s="123">
        <f t="shared" si="3"/>
        <v>196.005</v>
      </c>
      <c r="G48" s="23">
        <v>2</v>
      </c>
      <c r="H48" s="123">
        <v>1383.0340000000001</v>
      </c>
      <c r="I48" s="25">
        <v>42</v>
      </c>
    </row>
    <row r="49" spans="1:9" ht="15.75" customHeight="1" x14ac:dyDescent="0.3">
      <c r="A49" s="20">
        <v>7</v>
      </c>
      <c r="B49" s="21" t="s">
        <v>836</v>
      </c>
      <c r="C49" s="21" t="s">
        <v>834</v>
      </c>
      <c r="D49" s="122">
        <v>99.004000000000005</v>
      </c>
      <c r="E49" s="122">
        <v>99.003</v>
      </c>
      <c r="F49" s="123">
        <f t="shared" si="3"/>
        <v>198.00700000000001</v>
      </c>
      <c r="G49" s="23">
        <v>8</v>
      </c>
      <c r="H49" s="123">
        <v>1383.0260000000001</v>
      </c>
      <c r="I49" s="25">
        <v>41</v>
      </c>
    </row>
    <row r="50" spans="1:9" ht="15.75" customHeight="1" x14ac:dyDescent="0.3">
      <c r="A50" s="20">
        <v>9</v>
      </c>
      <c r="B50" s="21" t="s">
        <v>837</v>
      </c>
      <c r="C50" s="21" t="s">
        <v>834</v>
      </c>
      <c r="D50" s="122">
        <v>99.001999999999995</v>
      </c>
      <c r="E50" s="122">
        <v>99.001000000000005</v>
      </c>
      <c r="F50" s="123">
        <f t="shared" si="3"/>
        <v>198.00299999999999</v>
      </c>
      <c r="G50" s="23">
        <v>6</v>
      </c>
      <c r="H50" s="123">
        <v>1381.028</v>
      </c>
      <c r="I50" s="25">
        <v>36</v>
      </c>
    </row>
    <row r="51" spans="1:9" ht="15.75" customHeight="1" x14ac:dyDescent="0.3">
      <c r="A51" s="20">
        <v>6</v>
      </c>
      <c r="B51" s="21" t="s">
        <v>838</v>
      </c>
      <c r="C51" s="21" t="s">
        <v>207</v>
      </c>
      <c r="D51" s="122">
        <v>99.003</v>
      </c>
      <c r="E51" s="122">
        <v>98.001999999999995</v>
      </c>
      <c r="F51" s="123">
        <f t="shared" si="3"/>
        <v>197.005</v>
      </c>
      <c r="G51" s="23">
        <v>5</v>
      </c>
      <c r="H51" s="123">
        <v>1178.0160000000001</v>
      </c>
      <c r="I51" s="25">
        <v>29</v>
      </c>
    </row>
    <row r="52" spans="1:9" ht="15.75" customHeight="1" x14ac:dyDescent="0.3">
      <c r="A52" s="20">
        <v>1</v>
      </c>
      <c r="B52" s="21" t="s">
        <v>839</v>
      </c>
      <c r="C52" s="21" t="s">
        <v>75</v>
      </c>
      <c r="D52" s="122">
        <v>99.001000000000005</v>
      </c>
      <c r="E52" s="122">
        <v>98.001000000000005</v>
      </c>
      <c r="F52" s="123">
        <f t="shared" si="3"/>
        <v>197.00200000000001</v>
      </c>
      <c r="G52" s="23">
        <v>4</v>
      </c>
      <c r="H52" s="123">
        <v>1372.02</v>
      </c>
      <c r="I52" s="28">
        <v>26</v>
      </c>
    </row>
    <row r="53" spans="1:9" ht="15.75" customHeight="1" x14ac:dyDescent="0.3">
      <c r="A53" s="30">
        <v>3</v>
      </c>
      <c r="B53" s="31" t="s">
        <v>840</v>
      </c>
      <c r="C53" s="31" t="s">
        <v>34</v>
      </c>
      <c r="D53" s="125" t="s">
        <v>131</v>
      </c>
      <c r="E53" s="125"/>
      <c r="F53" s="126">
        <f t="shared" si="3"/>
        <v>0</v>
      </c>
      <c r="G53" s="33">
        <v>0</v>
      </c>
      <c r="H53" s="126">
        <v>194.00200000000001</v>
      </c>
      <c r="I53" s="35">
        <v>3</v>
      </c>
    </row>
    <row r="54" spans="1:9" ht="15.75" customHeight="1" x14ac:dyDescent="0.3"/>
    <row r="55" spans="1:9" ht="15.75" customHeight="1" x14ac:dyDescent="0.3">
      <c r="A55" s="1"/>
      <c r="B55" s="8" t="s">
        <v>81</v>
      </c>
      <c r="C55" s="9" t="s">
        <v>841</v>
      </c>
      <c r="D55" s="9"/>
      <c r="E55" s="9" t="s">
        <v>842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103" t="s">
        <v>11</v>
      </c>
      <c r="D56" s="69"/>
      <c r="E56" s="118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10</v>
      </c>
      <c r="B57" s="16" t="s">
        <v>104</v>
      </c>
      <c r="C57" s="16" t="s">
        <v>105</v>
      </c>
      <c r="D57" s="120">
        <v>100.002</v>
      </c>
      <c r="E57" s="120">
        <v>97.001999999999995</v>
      </c>
      <c r="F57" s="121">
        <f t="shared" ref="F57:F66" si="4">SUM(D57,E57)</f>
        <v>197.00399999999999</v>
      </c>
      <c r="G57" s="18">
        <v>6</v>
      </c>
      <c r="H57" s="121">
        <v>1385.0359999999998</v>
      </c>
      <c r="I57" s="19">
        <v>58</v>
      </c>
    </row>
    <row r="58" spans="1:9" ht="15.75" customHeight="1" x14ac:dyDescent="0.3">
      <c r="A58" s="20">
        <v>9</v>
      </c>
      <c r="B58" s="21" t="s">
        <v>843</v>
      </c>
      <c r="C58" s="21" t="s">
        <v>731</v>
      </c>
      <c r="D58" s="122">
        <v>100.002</v>
      </c>
      <c r="E58" s="122">
        <v>100.001</v>
      </c>
      <c r="F58" s="123">
        <f t="shared" si="4"/>
        <v>200.00299999999999</v>
      </c>
      <c r="G58" s="23">
        <v>9</v>
      </c>
      <c r="H58" s="123">
        <v>1381.0279999999998</v>
      </c>
      <c r="I58" s="25">
        <v>48</v>
      </c>
    </row>
    <row r="59" spans="1:9" ht="15.75" customHeight="1" x14ac:dyDescent="0.3">
      <c r="A59" s="20">
        <v>8</v>
      </c>
      <c r="B59" s="21" t="s">
        <v>844</v>
      </c>
      <c r="C59" s="21" t="s">
        <v>539</v>
      </c>
      <c r="D59" s="122">
        <v>99.003</v>
      </c>
      <c r="E59" s="122">
        <v>96.001000000000005</v>
      </c>
      <c r="F59" s="123">
        <f t="shared" si="4"/>
        <v>195.00400000000002</v>
      </c>
      <c r="G59" s="23">
        <v>3</v>
      </c>
      <c r="H59" s="123">
        <v>1380.0369999999998</v>
      </c>
      <c r="I59" s="25">
        <v>45</v>
      </c>
    </row>
    <row r="60" spans="1:9" ht="15.75" customHeight="1" x14ac:dyDescent="0.3">
      <c r="A60" s="20">
        <v>5</v>
      </c>
      <c r="B60" s="21" t="s">
        <v>845</v>
      </c>
      <c r="C60" s="21" t="s">
        <v>765</v>
      </c>
      <c r="D60" s="122">
        <v>100.004</v>
      </c>
      <c r="E60" s="122">
        <v>100.004</v>
      </c>
      <c r="F60" s="123">
        <f t="shared" si="4"/>
        <v>200.00800000000001</v>
      </c>
      <c r="G60" s="23">
        <v>10</v>
      </c>
      <c r="H60" s="123">
        <v>1377.029</v>
      </c>
      <c r="I60" s="25">
        <v>43</v>
      </c>
    </row>
    <row r="61" spans="1:9" ht="15.75" customHeight="1" x14ac:dyDescent="0.3">
      <c r="A61" s="20">
        <v>3</v>
      </c>
      <c r="B61" s="21" t="s">
        <v>846</v>
      </c>
      <c r="C61" s="21" t="s">
        <v>42</v>
      </c>
      <c r="D61" s="122">
        <v>99.003</v>
      </c>
      <c r="E61" s="122">
        <v>98.001999999999995</v>
      </c>
      <c r="F61" s="123">
        <f t="shared" si="4"/>
        <v>197.005</v>
      </c>
      <c r="G61" s="23">
        <v>7</v>
      </c>
      <c r="H61" s="123">
        <v>1377.0259999999998</v>
      </c>
      <c r="I61" s="25">
        <v>43</v>
      </c>
    </row>
    <row r="62" spans="1:9" ht="15.75" customHeight="1" x14ac:dyDescent="0.3">
      <c r="A62" s="20">
        <v>2</v>
      </c>
      <c r="B62" s="21" t="s">
        <v>847</v>
      </c>
      <c r="C62" s="21" t="s">
        <v>697</v>
      </c>
      <c r="D62" s="122">
        <v>99.004999999999995</v>
      </c>
      <c r="E62" s="122">
        <v>99.003</v>
      </c>
      <c r="F62" s="123">
        <f t="shared" si="4"/>
        <v>198.00799999999998</v>
      </c>
      <c r="G62" s="23">
        <v>8</v>
      </c>
      <c r="H62" s="123">
        <v>1375.0320000000002</v>
      </c>
      <c r="I62" s="25">
        <v>38</v>
      </c>
    </row>
    <row r="63" spans="1:9" ht="15.75" customHeight="1" x14ac:dyDescent="0.3">
      <c r="A63" s="20">
        <v>7</v>
      </c>
      <c r="B63" s="21" t="s">
        <v>848</v>
      </c>
      <c r="C63" s="21" t="s">
        <v>697</v>
      </c>
      <c r="D63" s="122">
        <v>98.001999999999995</v>
      </c>
      <c r="E63" s="122">
        <v>98.001999999999995</v>
      </c>
      <c r="F63" s="123">
        <f t="shared" si="4"/>
        <v>196.00399999999999</v>
      </c>
      <c r="G63" s="23">
        <v>4</v>
      </c>
      <c r="H63" s="123">
        <v>1374.021</v>
      </c>
      <c r="I63" s="25">
        <v>34</v>
      </c>
    </row>
    <row r="64" spans="1:9" ht="15.75" customHeight="1" x14ac:dyDescent="0.3">
      <c r="A64" s="20">
        <v>4</v>
      </c>
      <c r="B64" s="21" t="s">
        <v>849</v>
      </c>
      <c r="C64" s="21" t="s">
        <v>23</v>
      </c>
      <c r="D64" s="122">
        <v>97.001000000000005</v>
      </c>
      <c r="E64" s="122">
        <v>92</v>
      </c>
      <c r="F64" s="123">
        <f t="shared" si="4"/>
        <v>189.001</v>
      </c>
      <c r="G64" s="23">
        <v>2</v>
      </c>
      <c r="H64" s="123">
        <v>1358.018</v>
      </c>
      <c r="I64" s="25">
        <v>27</v>
      </c>
    </row>
    <row r="65" spans="1:9" ht="15.75" customHeight="1" x14ac:dyDescent="0.3">
      <c r="A65" s="20">
        <v>1</v>
      </c>
      <c r="B65" s="21" t="s">
        <v>850</v>
      </c>
      <c r="C65" s="21" t="s">
        <v>834</v>
      </c>
      <c r="D65" s="122">
        <v>100</v>
      </c>
      <c r="E65" s="122">
        <v>97</v>
      </c>
      <c r="F65" s="123">
        <f t="shared" si="4"/>
        <v>197</v>
      </c>
      <c r="G65" s="23">
        <v>5</v>
      </c>
      <c r="H65" s="123">
        <v>1361.0159999999998</v>
      </c>
      <c r="I65" s="28">
        <v>24</v>
      </c>
    </row>
    <row r="66" spans="1:9" ht="15.75" customHeight="1" x14ac:dyDescent="0.3">
      <c r="A66" s="30">
        <v>6</v>
      </c>
      <c r="B66" s="31" t="s">
        <v>851</v>
      </c>
      <c r="C66" s="31" t="s">
        <v>539</v>
      </c>
      <c r="D66" s="125" t="s">
        <v>43</v>
      </c>
      <c r="E66" s="125"/>
      <c r="F66" s="126">
        <f t="shared" si="4"/>
        <v>0</v>
      </c>
      <c r="G66" s="33">
        <v>0</v>
      </c>
      <c r="H66" s="126">
        <v>593.01</v>
      </c>
      <c r="I66" s="35">
        <v>22</v>
      </c>
    </row>
    <row r="67" spans="1:9" ht="15.75" customHeight="1" x14ac:dyDescent="0.3"/>
    <row r="68" spans="1:9" ht="15.75" customHeight="1" x14ac:dyDescent="0.3">
      <c r="B68" s="10" t="s">
        <v>593</v>
      </c>
    </row>
    <row r="69" spans="1:9" ht="15.75" customHeight="1" x14ac:dyDescent="0.3"/>
    <row r="70" spans="1:9" ht="15.75" customHeight="1" x14ac:dyDescent="0.3">
      <c r="B70" s="10" t="s">
        <v>594</v>
      </c>
      <c r="E70" s="46" t="s">
        <v>170</v>
      </c>
    </row>
    <row r="71" spans="1:9" ht="15.75" customHeight="1" x14ac:dyDescent="0.3">
      <c r="B71" s="10" t="s">
        <v>171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5697F18-1F9E-4568-9FBC-9BA80093C2F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9F6D-FBA9-4FA7-AA82-501B8BA6E83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/>
      <c r="H1" s="3"/>
      <c r="I1" s="4" t="s">
        <v>531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84</v>
      </c>
      <c r="C3" s="9" t="s">
        <v>852</v>
      </c>
      <c r="D3" s="9"/>
      <c r="E3" s="9" t="s">
        <v>853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9</v>
      </c>
      <c r="B5" s="50" t="s">
        <v>188</v>
      </c>
      <c r="C5" s="50" t="s">
        <v>42</v>
      </c>
      <c r="D5" s="120">
        <v>98.001999999999995</v>
      </c>
      <c r="E5" s="120">
        <v>98.001000000000005</v>
      </c>
      <c r="F5" s="121">
        <f t="shared" ref="F5:F14" si="0">SUM(D5,E5)</f>
        <v>196.00299999999999</v>
      </c>
      <c r="G5" s="18">
        <v>6</v>
      </c>
      <c r="H5" s="127">
        <v>1385.0319999999999</v>
      </c>
      <c r="I5" s="51">
        <v>61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4</v>
      </c>
      <c r="B6" s="52" t="s">
        <v>561</v>
      </c>
      <c r="C6" s="52" t="s">
        <v>31</v>
      </c>
      <c r="D6" s="122">
        <v>98.004000000000005</v>
      </c>
      <c r="E6" s="122">
        <v>97.004000000000005</v>
      </c>
      <c r="F6" s="123">
        <f t="shared" si="0"/>
        <v>195.00800000000001</v>
      </c>
      <c r="G6" s="23">
        <v>5</v>
      </c>
      <c r="H6" s="128">
        <v>1382.028</v>
      </c>
      <c r="I6" s="53">
        <v>53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6</v>
      </c>
      <c r="B7" s="52" t="s">
        <v>854</v>
      </c>
      <c r="C7" s="52" t="s">
        <v>162</v>
      </c>
      <c r="D7" s="122">
        <v>99.003</v>
      </c>
      <c r="E7" s="122">
        <v>99</v>
      </c>
      <c r="F7" s="123">
        <f t="shared" si="0"/>
        <v>198.00299999999999</v>
      </c>
      <c r="G7" s="23">
        <v>9</v>
      </c>
      <c r="H7" s="128">
        <v>1374.0259999999998</v>
      </c>
      <c r="I7" s="53">
        <v>48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2</v>
      </c>
      <c r="B8" s="52" t="s">
        <v>625</v>
      </c>
      <c r="C8" s="52" t="s">
        <v>618</v>
      </c>
      <c r="D8" s="122">
        <v>100.002</v>
      </c>
      <c r="E8" s="122">
        <v>97.003</v>
      </c>
      <c r="F8" s="123">
        <f t="shared" si="0"/>
        <v>197.005</v>
      </c>
      <c r="G8" s="23">
        <v>8</v>
      </c>
      <c r="H8" s="128">
        <v>1375.0239999999999</v>
      </c>
      <c r="I8" s="53">
        <v>45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5</v>
      </c>
      <c r="B9" s="52" t="s">
        <v>855</v>
      </c>
      <c r="C9" s="52" t="s">
        <v>207</v>
      </c>
      <c r="D9" s="122">
        <v>100.001</v>
      </c>
      <c r="E9" s="122">
        <v>100.001</v>
      </c>
      <c r="F9" s="123">
        <f t="shared" si="0"/>
        <v>200.00200000000001</v>
      </c>
      <c r="G9" s="23">
        <v>10</v>
      </c>
      <c r="H9" s="128">
        <v>1182.021</v>
      </c>
      <c r="I9" s="53">
        <v>43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8</v>
      </c>
      <c r="B10" s="52" t="s">
        <v>856</v>
      </c>
      <c r="C10" s="52" t="s">
        <v>207</v>
      </c>
      <c r="D10" s="122">
        <v>99.001000000000005</v>
      </c>
      <c r="E10" s="122">
        <v>98.001999999999995</v>
      </c>
      <c r="F10" s="123">
        <f t="shared" si="0"/>
        <v>197.00299999999999</v>
      </c>
      <c r="G10" s="23">
        <v>7</v>
      </c>
      <c r="H10" s="128">
        <v>1368.0170000000001</v>
      </c>
      <c r="I10" s="53">
        <v>37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10</v>
      </c>
      <c r="B11" s="52" t="s">
        <v>857</v>
      </c>
      <c r="C11" s="52" t="s">
        <v>834</v>
      </c>
      <c r="D11" s="122">
        <v>97.004000000000005</v>
      </c>
      <c r="E11" s="122">
        <v>97.001000000000005</v>
      </c>
      <c r="F11" s="123">
        <f t="shared" si="0"/>
        <v>194.005</v>
      </c>
      <c r="G11" s="23">
        <v>2</v>
      </c>
      <c r="H11" s="128">
        <v>1362.0239999999999</v>
      </c>
      <c r="I11" s="53">
        <v>34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3</v>
      </c>
      <c r="B12" s="52" t="s">
        <v>214</v>
      </c>
      <c r="C12" s="52" t="s">
        <v>42</v>
      </c>
      <c r="D12" s="122">
        <v>98.001000000000005</v>
      </c>
      <c r="E12" s="122">
        <v>97.001999999999995</v>
      </c>
      <c r="F12" s="123">
        <f t="shared" si="0"/>
        <v>195.00299999999999</v>
      </c>
      <c r="G12" s="23">
        <v>3</v>
      </c>
      <c r="H12" s="128">
        <v>1349.0139999999999</v>
      </c>
      <c r="I12" s="53">
        <v>26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0">
        <v>1</v>
      </c>
      <c r="B13" s="21" t="s">
        <v>858</v>
      </c>
      <c r="C13" s="21" t="s">
        <v>34</v>
      </c>
      <c r="D13" s="122">
        <v>96.001000000000005</v>
      </c>
      <c r="E13" s="122">
        <v>96</v>
      </c>
      <c r="F13" s="123">
        <f t="shared" si="0"/>
        <v>192.001</v>
      </c>
      <c r="G13" s="23">
        <v>1</v>
      </c>
      <c r="H13" s="123">
        <v>1350.0149999999999</v>
      </c>
      <c r="I13" s="28">
        <v>21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30">
        <v>7</v>
      </c>
      <c r="B14" s="58" t="s">
        <v>859</v>
      </c>
      <c r="C14" s="58" t="s">
        <v>95</v>
      </c>
      <c r="D14" s="125">
        <v>100.001</v>
      </c>
      <c r="E14" s="125">
        <v>95.003</v>
      </c>
      <c r="F14" s="126">
        <f t="shared" si="0"/>
        <v>195.00400000000002</v>
      </c>
      <c r="G14" s="33">
        <v>4</v>
      </c>
      <c r="H14" s="129">
        <v>1329.009</v>
      </c>
      <c r="I14" s="59">
        <v>20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"/>
      <c r="B16" s="8" t="s">
        <v>112</v>
      </c>
      <c r="C16" s="9" t="s">
        <v>860</v>
      </c>
      <c r="D16" s="9"/>
      <c r="E16" s="9" t="s">
        <v>861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60">
        <v>10</v>
      </c>
      <c r="B18" s="50" t="s">
        <v>862</v>
      </c>
      <c r="C18" s="50" t="s">
        <v>863</v>
      </c>
      <c r="D18" s="120">
        <v>100.004</v>
      </c>
      <c r="E18" s="120">
        <v>98.003</v>
      </c>
      <c r="F18" s="121">
        <f t="shared" ref="F18:F27" si="1">SUM(D18,E18)</f>
        <v>198.00700000000001</v>
      </c>
      <c r="G18" s="18">
        <v>10</v>
      </c>
      <c r="H18" s="127">
        <v>1389.04</v>
      </c>
      <c r="I18" s="51">
        <v>63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54">
        <v>8</v>
      </c>
      <c r="B19" s="52" t="s">
        <v>864</v>
      </c>
      <c r="C19" s="52" t="s">
        <v>97</v>
      </c>
      <c r="D19" s="122">
        <v>98.004000000000005</v>
      </c>
      <c r="E19" s="122">
        <v>98.001000000000005</v>
      </c>
      <c r="F19" s="123">
        <f t="shared" si="1"/>
        <v>196.005</v>
      </c>
      <c r="G19" s="23">
        <v>8</v>
      </c>
      <c r="H19" s="128">
        <v>1381.0300000000002</v>
      </c>
      <c r="I19" s="53">
        <v>55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5</v>
      </c>
      <c r="B20" s="52" t="s">
        <v>215</v>
      </c>
      <c r="C20" s="52" t="s">
        <v>640</v>
      </c>
      <c r="D20" s="122">
        <v>97.003</v>
      </c>
      <c r="E20" s="122">
        <v>97.001000000000005</v>
      </c>
      <c r="F20" s="123">
        <f t="shared" si="1"/>
        <v>194.00400000000002</v>
      </c>
      <c r="G20" s="23">
        <v>6</v>
      </c>
      <c r="H20" s="128">
        <v>1377.029</v>
      </c>
      <c r="I20" s="53">
        <v>50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4</v>
      </c>
      <c r="B21" s="52" t="s">
        <v>865</v>
      </c>
      <c r="C21" s="52" t="s">
        <v>23</v>
      </c>
      <c r="D21" s="122">
        <v>99.001999999999995</v>
      </c>
      <c r="E21" s="122">
        <v>99.001000000000005</v>
      </c>
      <c r="F21" s="123">
        <f t="shared" si="1"/>
        <v>198.00299999999999</v>
      </c>
      <c r="G21" s="23">
        <v>9</v>
      </c>
      <c r="H21" s="128">
        <v>1375.0149999999999</v>
      </c>
      <c r="I21" s="53">
        <v>42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7</v>
      </c>
      <c r="B22" s="52" t="s">
        <v>866</v>
      </c>
      <c r="C22" s="52" t="s">
        <v>162</v>
      </c>
      <c r="D22" s="122">
        <v>97.003</v>
      </c>
      <c r="E22" s="122">
        <v>94.004000000000005</v>
      </c>
      <c r="F22" s="123">
        <f t="shared" si="1"/>
        <v>191.00700000000001</v>
      </c>
      <c r="G22" s="23">
        <v>4</v>
      </c>
      <c r="H22" s="128">
        <v>1370.03</v>
      </c>
      <c r="I22" s="53">
        <v>42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1</v>
      </c>
      <c r="B23" s="21" t="s">
        <v>867</v>
      </c>
      <c r="C23" s="21" t="s">
        <v>207</v>
      </c>
      <c r="D23" s="122">
        <v>98.001999999999995</v>
      </c>
      <c r="E23" s="122">
        <v>96.003</v>
      </c>
      <c r="F23" s="123">
        <f t="shared" si="1"/>
        <v>194.005</v>
      </c>
      <c r="G23" s="23">
        <v>7</v>
      </c>
      <c r="H23" s="123">
        <v>1368.0189999999998</v>
      </c>
      <c r="I23" s="28">
        <v>38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6</v>
      </c>
      <c r="B24" s="52" t="s">
        <v>547</v>
      </c>
      <c r="C24" s="52" t="s">
        <v>97</v>
      </c>
      <c r="D24" s="122">
        <v>97.001000000000005</v>
      </c>
      <c r="E24" s="122">
        <v>97</v>
      </c>
      <c r="F24" s="123">
        <f t="shared" si="1"/>
        <v>194.001</v>
      </c>
      <c r="G24" s="23">
        <v>5</v>
      </c>
      <c r="H24" s="128">
        <v>1370.0249999999999</v>
      </c>
      <c r="I24" s="53">
        <v>34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20">
        <v>9</v>
      </c>
      <c r="B25" s="52" t="s">
        <v>868</v>
      </c>
      <c r="C25" s="52" t="s">
        <v>27</v>
      </c>
      <c r="D25" s="122">
        <v>96.001000000000005</v>
      </c>
      <c r="E25" s="122">
        <v>93</v>
      </c>
      <c r="F25" s="123">
        <f t="shared" si="1"/>
        <v>189.001</v>
      </c>
      <c r="G25" s="23">
        <v>2</v>
      </c>
      <c r="H25" s="128">
        <v>1355.0249999999999</v>
      </c>
      <c r="I25" s="53">
        <v>32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0">
        <v>3</v>
      </c>
      <c r="B26" s="52" t="s">
        <v>639</v>
      </c>
      <c r="C26" s="52" t="s">
        <v>640</v>
      </c>
      <c r="D26" s="122">
        <v>95</v>
      </c>
      <c r="E26" s="122">
        <v>95</v>
      </c>
      <c r="F26" s="123">
        <f t="shared" si="1"/>
        <v>190</v>
      </c>
      <c r="G26" s="23">
        <v>3</v>
      </c>
      <c r="H26" s="128">
        <v>1359.0070000000001</v>
      </c>
      <c r="I26" s="53">
        <v>23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57">
        <v>2</v>
      </c>
      <c r="B27" s="58" t="s">
        <v>415</v>
      </c>
      <c r="C27" s="58" t="s">
        <v>34</v>
      </c>
      <c r="D27" s="125" t="s">
        <v>131</v>
      </c>
      <c r="E27" s="125"/>
      <c r="F27" s="126">
        <f t="shared" si="1"/>
        <v>0</v>
      </c>
      <c r="G27" s="33">
        <v>0</v>
      </c>
      <c r="H27" s="129">
        <v>0</v>
      </c>
      <c r="I27" s="59">
        <v>0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1"/>
      <c r="B29" s="8" t="s">
        <v>115</v>
      </c>
      <c r="C29" s="9" t="s">
        <v>869</v>
      </c>
      <c r="D29" s="9"/>
      <c r="E29" s="9" t="s">
        <v>870</v>
      </c>
      <c r="F29" s="8"/>
      <c r="G29" s="8"/>
      <c r="H29" s="8"/>
      <c r="I29" s="8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15">
        <v>7</v>
      </c>
      <c r="B31" s="50" t="s">
        <v>620</v>
      </c>
      <c r="C31" s="50" t="s">
        <v>31</v>
      </c>
      <c r="D31" s="120">
        <v>100.003</v>
      </c>
      <c r="E31" s="120">
        <v>99.001000000000005</v>
      </c>
      <c r="F31" s="121">
        <f t="shared" ref="F31:F40" si="2">SUM(D31,E31)</f>
        <v>199.00400000000002</v>
      </c>
      <c r="G31" s="18">
        <v>9</v>
      </c>
      <c r="H31" s="127">
        <v>1383.0259999999998</v>
      </c>
      <c r="I31" s="51">
        <v>58</v>
      </c>
      <c r="J31" s="49"/>
      <c r="K31" s="49"/>
      <c r="L31" s="116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54">
        <v>2</v>
      </c>
      <c r="B32" s="52" t="s">
        <v>871</v>
      </c>
      <c r="C32" s="52" t="s">
        <v>640</v>
      </c>
      <c r="D32" s="122">
        <v>99.001999999999995</v>
      </c>
      <c r="E32" s="122">
        <v>98.001000000000005</v>
      </c>
      <c r="F32" s="123">
        <f t="shared" si="2"/>
        <v>197.00299999999999</v>
      </c>
      <c r="G32" s="23">
        <v>6</v>
      </c>
      <c r="H32" s="128">
        <v>1381.0260000000001</v>
      </c>
      <c r="I32" s="53">
        <v>52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20">
        <v>1</v>
      </c>
      <c r="B33" s="21" t="s">
        <v>872</v>
      </c>
      <c r="C33" s="21" t="s">
        <v>834</v>
      </c>
      <c r="D33" s="122">
        <v>97</v>
      </c>
      <c r="E33" s="122">
        <v>96.001999999999995</v>
      </c>
      <c r="F33" s="123">
        <f t="shared" si="2"/>
        <v>193.00200000000001</v>
      </c>
      <c r="G33" s="23">
        <v>3</v>
      </c>
      <c r="H33" s="123">
        <v>1377.019</v>
      </c>
      <c r="I33" s="28">
        <v>51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20">
        <v>5</v>
      </c>
      <c r="B34" s="52" t="s">
        <v>741</v>
      </c>
      <c r="C34" s="52" t="s">
        <v>207</v>
      </c>
      <c r="D34" s="122">
        <v>100.002</v>
      </c>
      <c r="E34" s="122">
        <v>98.001000000000005</v>
      </c>
      <c r="F34" s="123">
        <f t="shared" si="2"/>
        <v>198.00299999999999</v>
      </c>
      <c r="G34" s="23">
        <v>8</v>
      </c>
      <c r="H34" s="128">
        <v>1374.0170000000001</v>
      </c>
      <c r="I34" s="53">
        <v>49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54">
        <v>8</v>
      </c>
      <c r="B35" s="52" t="s">
        <v>873</v>
      </c>
      <c r="C35" s="52" t="s">
        <v>330</v>
      </c>
      <c r="D35" s="122">
        <v>99.004000000000005</v>
      </c>
      <c r="E35" s="122">
        <v>98.001000000000005</v>
      </c>
      <c r="F35" s="123">
        <f t="shared" si="2"/>
        <v>197.005</v>
      </c>
      <c r="G35" s="23">
        <v>7</v>
      </c>
      <c r="H35" s="128">
        <v>1373.0230000000001</v>
      </c>
      <c r="I35" s="53">
        <v>45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54">
        <v>4</v>
      </c>
      <c r="B36" s="52" t="s">
        <v>874</v>
      </c>
      <c r="C36" s="52" t="s">
        <v>95</v>
      </c>
      <c r="D36" s="122">
        <v>98.001000000000005</v>
      </c>
      <c r="E36" s="122">
        <v>98.001000000000005</v>
      </c>
      <c r="F36" s="123">
        <f t="shared" si="2"/>
        <v>196.00200000000001</v>
      </c>
      <c r="G36" s="23">
        <v>5</v>
      </c>
      <c r="H36" s="128">
        <v>1177.0160000000001</v>
      </c>
      <c r="I36" s="53">
        <v>35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54">
        <v>6</v>
      </c>
      <c r="B37" s="52" t="s">
        <v>650</v>
      </c>
      <c r="C37" s="52" t="s">
        <v>640</v>
      </c>
      <c r="D37" s="122">
        <v>100.004</v>
      </c>
      <c r="E37" s="122">
        <v>99.001999999999995</v>
      </c>
      <c r="F37" s="123">
        <f t="shared" si="2"/>
        <v>199.006</v>
      </c>
      <c r="G37" s="23">
        <v>10</v>
      </c>
      <c r="H37" s="128">
        <v>1368.02</v>
      </c>
      <c r="I37" s="53">
        <v>34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54">
        <v>10</v>
      </c>
      <c r="B38" s="52" t="s">
        <v>809</v>
      </c>
      <c r="C38" s="52" t="s">
        <v>162</v>
      </c>
      <c r="D38" s="122">
        <v>99</v>
      </c>
      <c r="E38" s="122">
        <v>96.001000000000005</v>
      </c>
      <c r="F38" s="123">
        <f t="shared" si="2"/>
        <v>195.001</v>
      </c>
      <c r="G38" s="23">
        <v>4</v>
      </c>
      <c r="H38" s="128">
        <v>1366.0179999999998</v>
      </c>
      <c r="I38" s="53">
        <v>32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20">
        <v>9</v>
      </c>
      <c r="B39" s="52" t="s">
        <v>875</v>
      </c>
      <c r="C39" s="52" t="s">
        <v>34</v>
      </c>
      <c r="D39" s="122">
        <v>97.004000000000005</v>
      </c>
      <c r="E39" s="122">
        <v>95.001000000000005</v>
      </c>
      <c r="F39" s="123">
        <f t="shared" si="2"/>
        <v>192.005</v>
      </c>
      <c r="G39" s="23">
        <v>2</v>
      </c>
      <c r="H39" s="128">
        <v>1155.0169999999998</v>
      </c>
      <c r="I39" s="53">
        <v>24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30">
        <v>3</v>
      </c>
      <c r="B40" s="61" t="s">
        <v>876</v>
      </c>
      <c r="C40" s="58" t="s">
        <v>545</v>
      </c>
      <c r="D40" s="125" t="s">
        <v>131</v>
      </c>
      <c r="E40" s="125"/>
      <c r="F40" s="126">
        <f t="shared" si="2"/>
        <v>0</v>
      </c>
      <c r="G40" s="33">
        <v>0</v>
      </c>
      <c r="H40" s="129">
        <v>0</v>
      </c>
      <c r="I40" s="59">
        <v>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1"/>
      <c r="B42" s="8" t="s">
        <v>142</v>
      </c>
      <c r="C42" s="9" t="s">
        <v>877</v>
      </c>
      <c r="D42" s="9"/>
      <c r="E42" s="9" t="s">
        <v>665</v>
      </c>
      <c r="F42" s="8"/>
      <c r="G42" s="8"/>
      <c r="H42" s="8"/>
      <c r="I42" s="8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11">
        <v>2</v>
      </c>
      <c r="B43" s="12" t="s">
        <v>10</v>
      </c>
      <c r="C43" s="103" t="s">
        <v>11</v>
      </c>
      <c r="D43" s="69"/>
      <c r="E43" s="118"/>
      <c r="F43" s="13" t="s">
        <v>12</v>
      </c>
      <c r="G43" s="13" t="s">
        <v>13</v>
      </c>
      <c r="H43" s="13" t="s">
        <v>14</v>
      </c>
      <c r="I43" s="14" t="s">
        <v>15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60">
        <v>6</v>
      </c>
      <c r="B44" s="50" t="s">
        <v>614</v>
      </c>
      <c r="C44" s="50" t="s">
        <v>545</v>
      </c>
      <c r="D44" s="120">
        <v>100.004</v>
      </c>
      <c r="E44" s="120">
        <v>100.001</v>
      </c>
      <c r="F44" s="121">
        <f t="shared" ref="F44:F53" si="3">SUM(D44,E44)</f>
        <v>200.005</v>
      </c>
      <c r="G44" s="18">
        <v>10</v>
      </c>
      <c r="H44" s="127">
        <v>1386.0360000000001</v>
      </c>
      <c r="I44" s="51">
        <v>60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20">
        <v>1</v>
      </c>
      <c r="B45" s="21" t="s">
        <v>878</v>
      </c>
      <c r="C45" s="21" t="s">
        <v>140</v>
      </c>
      <c r="D45" s="122">
        <v>97.001999999999995</v>
      </c>
      <c r="E45" s="122">
        <v>95</v>
      </c>
      <c r="F45" s="123">
        <f t="shared" si="3"/>
        <v>192.00200000000001</v>
      </c>
      <c r="G45" s="23">
        <v>4</v>
      </c>
      <c r="H45" s="123">
        <v>1379.0219999999999</v>
      </c>
      <c r="I45" s="28">
        <v>55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20">
        <v>3</v>
      </c>
      <c r="B46" s="52" t="s">
        <v>645</v>
      </c>
      <c r="C46" s="52" t="s">
        <v>618</v>
      </c>
      <c r="D46" s="122">
        <v>99.001000000000005</v>
      </c>
      <c r="E46" s="122">
        <v>98.004000000000005</v>
      </c>
      <c r="F46" s="123">
        <f t="shared" si="3"/>
        <v>197.005</v>
      </c>
      <c r="G46" s="23">
        <v>9</v>
      </c>
      <c r="H46" s="128">
        <v>1381.0230000000001</v>
      </c>
      <c r="I46" s="53">
        <v>54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20">
        <v>9</v>
      </c>
      <c r="B47" s="52" t="s">
        <v>879</v>
      </c>
      <c r="C47" s="52" t="s">
        <v>95</v>
      </c>
      <c r="D47" s="122">
        <v>94.001000000000005</v>
      </c>
      <c r="E47" s="122">
        <v>94</v>
      </c>
      <c r="F47" s="123">
        <f t="shared" si="3"/>
        <v>188.001</v>
      </c>
      <c r="G47" s="23">
        <v>1</v>
      </c>
      <c r="H47" s="128">
        <v>1371.0249999999999</v>
      </c>
      <c r="I47" s="53">
        <v>46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54">
        <v>4</v>
      </c>
      <c r="B48" s="52" t="s">
        <v>578</v>
      </c>
      <c r="C48" s="52" t="s">
        <v>27</v>
      </c>
      <c r="D48" s="122">
        <v>98</v>
      </c>
      <c r="E48" s="122">
        <v>94.001999999999995</v>
      </c>
      <c r="F48" s="123">
        <f t="shared" si="3"/>
        <v>192.00200000000001</v>
      </c>
      <c r="G48" s="23">
        <v>4</v>
      </c>
      <c r="H48" s="128">
        <v>1365.0189999999998</v>
      </c>
      <c r="I48" s="53">
        <v>36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54">
        <v>10</v>
      </c>
      <c r="B49" s="52" t="s">
        <v>880</v>
      </c>
      <c r="C49" s="52" t="s">
        <v>697</v>
      </c>
      <c r="D49" s="122">
        <v>99</v>
      </c>
      <c r="E49" s="122">
        <v>98.001999999999995</v>
      </c>
      <c r="F49" s="123">
        <f t="shared" si="3"/>
        <v>197.00200000000001</v>
      </c>
      <c r="G49" s="23">
        <v>7</v>
      </c>
      <c r="H49" s="128">
        <v>1360.02</v>
      </c>
      <c r="I49" s="53">
        <v>33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20">
        <v>5</v>
      </c>
      <c r="B50" s="52" t="s">
        <v>881</v>
      </c>
      <c r="C50" s="52" t="s">
        <v>207</v>
      </c>
      <c r="D50" s="122">
        <v>96</v>
      </c>
      <c r="E50" s="122">
        <v>95</v>
      </c>
      <c r="F50" s="123">
        <f t="shared" si="3"/>
        <v>191</v>
      </c>
      <c r="G50" s="23">
        <v>2</v>
      </c>
      <c r="H50" s="128">
        <v>1354.0149999999999</v>
      </c>
      <c r="I50" s="53">
        <v>29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54">
        <v>2</v>
      </c>
      <c r="B51" s="52" t="s">
        <v>882</v>
      </c>
      <c r="C51" s="52" t="s">
        <v>834</v>
      </c>
      <c r="D51" s="122">
        <v>99.001000000000005</v>
      </c>
      <c r="E51" s="122">
        <v>96.001000000000005</v>
      </c>
      <c r="F51" s="123">
        <f t="shared" si="3"/>
        <v>195.00200000000001</v>
      </c>
      <c r="G51" s="23">
        <v>6</v>
      </c>
      <c r="H51" s="128">
        <v>1354.02</v>
      </c>
      <c r="I51" s="53">
        <v>28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20">
        <v>7</v>
      </c>
      <c r="B52" s="52" t="s">
        <v>719</v>
      </c>
      <c r="C52" s="52" t="s">
        <v>697</v>
      </c>
      <c r="D52" s="122">
        <v>99.001999999999995</v>
      </c>
      <c r="E52" s="122">
        <v>98.001999999999995</v>
      </c>
      <c r="F52" s="123">
        <f t="shared" si="3"/>
        <v>197.00399999999999</v>
      </c>
      <c r="G52" s="23">
        <v>8</v>
      </c>
      <c r="H52" s="128">
        <v>1351.018</v>
      </c>
      <c r="I52" s="53">
        <v>25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57">
        <v>8</v>
      </c>
      <c r="B53" s="58" t="s">
        <v>883</v>
      </c>
      <c r="C53" s="58" t="s">
        <v>95</v>
      </c>
      <c r="D53" s="125">
        <v>98.001000000000005</v>
      </c>
      <c r="E53" s="125">
        <v>95</v>
      </c>
      <c r="F53" s="126">
        <f t="shared" si="3"/>
        <v>193.001</v>
      </c>
      <c r="G53" s="33">
        <v>5</v>
      </c>
      <c r="H53" s="129">
        <v>1349.0140000000001</v>
      </c>
      <c r="I53" s="59">
        <v>24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1"/>
      <c r="B55" s="8" t="s">
        <v>145</v>
      </c>
      <c r="C55" s="9" t="s">
        <v>884</v>
      </c>
      <c r="D55" s="9"/>
      <c r="E55" s="9" t="s">
        <v>885</v>
      </c>
      <c r="F55" s="8"/>
      <c r="G55" s="8"/>
      <c r="H55" s="8"/>
      <c r="I55" s="8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11">
        <v>2</v>
      </c>
      <c r="B56" s="12" t="s">
        <v>10</v>
      </c>
      <c r="C56" s="103" t="s">
        <v>11</v>
      </c>
      <c r="D56" s="69"/>
      <c r="E56" s="118"/>
      <c r="F56" s="13" t="s">
        <v>12</v>
      </c>
      <c r="G56" s="13" t="s">
        <v>13</v>
      </c>
      <c r="H56" s="13" t="s">
        <v>14</v>
      </c>
      <c r="I56" s="14" t="s">
        <v>15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60">
        <v>6</v>
      </c>
      <c r="B57" s="50" t="s">
        <v>538</v>
      </c>
      <c r="C57" s="50" t="s">
        <v>539</v>
      </c>
      <c r="D57" s="120">
        <v>100.005</v>
      </c>
      <c r="E57" s="120">
        <v>99.004000000000005</v>
      </c>
      <c r="F57" s="121">
        <f t="shared" ref="F57:F66" si="4">SUM(D57,E57)</f>
        <v>199.00900000000001</v>
      </c>
      <c r="G57" s="18">
        <v>10</v>
      </c>
      <c r="H57" s="127">
        <v>1384.03</v>
      </c>
      <c r="I57" s="51">
        <v>64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20">
        <v>1</v>
      </c>
      <c r="B58" s="21" t="s">
        <v>696</v>
      </c>
      <c r="C58" s="21" t="s">
        <v>697</v>
      </c>
      <c r="D58" s="122">
        <v>98.001999999999995</v>
      </c>
      <c r="E58" s="122">
        <v>99.001000000000005</v>
      </c>
      <c r="F58" s="123">
        <f t="shared" si="4"/>
        <v>197.00299999999999</v>
      </c>
      <c r="G58" s="23">
        <v>9</v>
      </c>
      <c r="H58" s="123">
        <v>1368.02</v>
      </c>
      <c r="I58" s="28">
        <v>49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20">
        <v>9</v>
      </c>
      <c r="B59" s="52" t="s">
        <v>627</v>
      </c>
      <c r="C59" s="52" t="s">
        <v>133</v>
      </c>
      <c r="D59" s="122">
        <v>98.003</v>
      </c>
      <c r="E59" s="122">
        <v>98.001999999999995</v>
      </c>
      <c r="F59" s="123">
        <f t="shared" si="4"/>
        <v>196.005</v>
      </c>
      <c r="G59" s="23">
        <v>7</v>
      </c>
      <c r="H59" s="128">
        <v>1368.02</v>
      </c>
      <c r="I59" s="53">
        <v>47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54">
        <v>8</v>
      </c>
      <c r="B60" s="52" t="s">
        <v>886</v>
      </c>
      <c r="C60" s="52" t="s">
        <v>640</v>
      </c>
      <c r="D60" s="122">
        <v>97</v>
      </c>
      <c r="E60" s="122">
        <v>95</v>
      </c>
      <c r="F60" s="123">
        <f t="shared" si="4"/>
        <v>192</v>
      </c>
      <c r="G60" s="23">
        <v>2</v>
      </c>
      <c r="H60" s="128">
        <v>1361.0160000000001</v>
      </c>
      <c r="I60" s="53">
        <v>38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54">
        <v>10</v>
      </c>
      <c r="B61" s="52" t="s">
        <v>887</v>
      </c>
      <c r="C61" s="52" t="s">
        <v>162</v>
      </c>
      <c r="D61" s="122">
        <v>100.004</v>
      </c>
      <c r="E61" s="122">
        <v>96.001999999999995</v>
      </c>
      <c r="F61" s="123">
        <f t="shared" si="4"/>
        <v>196.006</v>
      </c>
      <c r="G61" s="23">
        <v>8</v>
      </c>
      <c r="H61" s="128">
        <v>1359.021</v>
      </c>
      <c r="I61" s="53">
        <v>38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54">
        <v>2</v>
      </c>
      <c r="B62" s="52" t="s">
        <v>888</v>
      </c>
      <c r="C62" s="52" t="s">
        <v>834</v>
      </c>
      <c r="D62" s="122">
        <v>98.003</v>
      </c>
      <c r="E62" s="122">
        <v>98</v>
      </c>
      <c r="F62" s="123">
        <f t="shared" si="4"/>
        <v>196.00299999999999</v>
      </c>
      <c r="G62" s="23">
        <v>6</v>
      </c>
      <c r="H62" s="128">
        <v>1348.0170000000001</v>
      </c>
      <c r="I62" s="53">
        <v>35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20">
        <v>3</v>
      </c>
      <c r="B63" s="52" t="s">
        <v>889</v>
      </c>
      <c r="C63" s="52" t="s">
        <v>834</v>
      </c>
      <c r="D63" s="122">
        <v>97.001000000000005</v>
      </c>
      <c r="E63" s="122">
        <v>95.001000000000005</v>
      </c>
      <c r="F63" s="123">
        <f t="shared" si="4"/>
        <v>192.00200000000001</v>
      </c>
      <c r="G63" s="23">
        <v>3</v>
      </c>
      <c r="H63" s="128">
        <v>1357.0129999999999</v>
      </c>
      <c r="I63" s="53">
        <v>34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20">
        <v>5</v>
      </c>
      <c r="B64" s="52" t="s">
        <v>890</v>
      </c>
      <c r="C64" s="52" t="s">
        <v>731</v>
      </c>
      <c r="D64" s="122">
        <v>96.001999999999995</v>
      </c>
      <c r="E64" s="122">
        <v>94.001999999999995</v>
      </c>
      <c r="F64" s="123">
        <f t="shared" si="4"/>
        <v>190.00399999999999</v>
      </c>
      <c r="G64" s="23">
        <v>1</v>
      </c>
      <c r="H64" s="128">
        <v>1359.0249999999999</v>
      </c>
      <c r="I64" s="53">
        <v>33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54">
        <v>4</v>
      </c>
      <c r="B65" s="52" t="s">
        <v>622</v>
      </c>
      <c r="C65" s="52" t="s">
        <v>618</v>
      </c>
      <c r="D65" s="122">
        <v>97</v>
      </c>
      <c r="E65" s="122">
        <v>96.004000000000005</v>
      </c>
      <c r="F65" s="123">
        <f t="shared" si="4"/>
        <v>193.00400000000002</v>
      </c>
      <c r="G65" s="23">
        <v>5</v>
      </c>
      <c r="H65" s="128">
        <v>1357.0120000000002</v>
      </c>
      <c r="I65" s="53">
        <v>32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30">
        <v>7</v>
      </c>
      <c r="B66" s="58" t="s">
        <v>235</v>
      </c>
      <c r="C66" s="58" t="s">
        <v>95</v>
      </c>
      <c r="D66" s="125">
        <v>98.001000000000005</v>
      </c>
      <c r="E66" s="125">
        <v>95.001000000000005</v>
      </c>
      <c r="F66" s="126">
        <f t="shared" si="4"/>
        <v>193.00200000000001</v>
      </c>
      <c r="G66" s="33">
        <v>4</v>
      </c>
      <c r="H66" s="129">
        <v>1344.0099999999998</v>
      </c>
      <c r="I66" s="59">
        <v>20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 t="s">
        <v>593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10" t="s">
        <v>594</v>
      </c>
      <c r="E70" s="46" t="s">
        <v>170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10" t="s">
        <v>171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D914266-3171-43C2-8948-61C245057E6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30B6-B978-42E0-8C21-15B89DB8F2B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/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172</v>
      </c>
      <c r="C3" s="9" t="s">
        <v>891</v>
      </c>
      <c r="D3" s="9"/>
      <c r="E3" s="9" t="s">
        <v>892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5</v>
      </c>
      <c r="B5" s="50" t="s">
        <v>893</v>
      </c>
      <c r="C5" s="50" t="s">
        <v>828</v>
      </c>
      <c r="D5" s="155">
        <v>98.001999999999995</v>
      </c>
      <c r="E5" s="155">
        <v>97.001999999999995</v>
      </c>
      <c r="F5" s="121">
        <f t="shared" ref="F5:F14" si="0">SUM(D5,E5)</f>
        <v>195.00399999999999</v>
      </c>
      <c r="G5" s="18">
        <v>9</v>
      </c>
      <c r="H5" s="127">
        <v>1382.011</v>
      </c>
      <c r="I5" s="51">
        <v>62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2</v>
      </c>
      <c r="B6" s="52" t="s">
        <v>894</v>
      </c>
      <c r="C6" s="52" t="s">
        <v>42</v>
      </c>
      <c r="D6" s="157">
        <v>96.001000000000005</v>
      </c>
      <c r="E6" s="157">
        <v>98.001999999999995</v>
      </c>
      <c r="F6" s="123">
        <f t="shared" si="0"/>
        <v>194.00299999999999</v>
      </c>
      <c r="G6" s="23">
        <v>7</v>
      </c>
      <c r="H6" s="128">
        <v>1374.02</v>
      </c>
      <c r="I6" s="53">
        <v>54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6</v>
      </c>
      <c r="B7" s="52" t="s">
        <v>895</v>
      </c>
      <c r="C7" s="52" t="s">
        <v>834</v>
      </c>
      <c r="D7" s="157">
        <v>95</v>
      </c>
      <c r="E7" s="157">
        <v>98.003</v>
      </c>
      <c r="F7" s="123">
        <f t="shared" si="0"/>
        <v>193.00299999999999</v>
      </c>
      <c r="G7" s="23">
        <v>6</v>
      </c>
      <c r="H7" s="128">
        <v>1362.0149999999999</v>
      </c>
      <c r="I7" s="53">
        <v>48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4</v>
      </c>
      <c r="B8" s="52" t="s">
        <v>896</v>
      </c>
      <c r="C8" s="52" t="s">
        <v>23</v>
      </c>
      <c r="D8" s="157">
        <v>98.001000000000005</v>
      </c>
      <c r="E8" s="157">
        <v>86.001000000000005</v>
      </c>
      <c r="F8" s="123">
        <f t="shared" si="0"/>
        <v>184.00200000000001</v>
      </c>
      <c r="G8" s="23">
        <v>2</v>
      </c>
      <c r="H8" s="128">
        <v>1358.0159999999998</v>
      </c>
      <c r="I8" s="53">
        <v>43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10</v>
      </c>
      <c r="B9" s="52" t="s">
        <v>897</v>
      </c>
      <c r="C9" s="52" t="s">
        <v>162</v>
      </c>
      <c r="D9" s="157">
        <v>100.003</v>
      </c>
      <c r="E9" s="157">
        <v>99.001000000000005</v>
      </c>
      <c r="F9" s="123">
        <f t="shared" si="0"/>
        <v>199.00400000000002</v>
      </c>
      <c r="G9" s="23">
        <v>10</v>
      </c>
      <c r="H9" s="128">
        <v>1357.0099999999998</v>
      </c>
      <c r="I9" s="53">
        <v>41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7</v>
      </c>
      <c r="B10" s="52" t="s">
        <v>630</v>
      </c>
      <c r="C10" s="52" t="s">
        <v>618</v>
      </c>
      <c r="D10" s="157">
        <v>97.001000000000005</v>
      </c>
      <c r="E10" s="157">
        <v>94.001000000000005</v>
      </c>
      <c r="F10" s="123">
        <f t="shared" si="0"/>
        <v>191.00200000000001</v>
      </c>
      <c r="G10" s="23">
        <v>4</v>
      </c>
      <c r="H10" s="128">
        <v>1353.029</v>
      </c>
      <c r="I10" s="53">
        <v>40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8</v>
      </c>
      <c r="B11" s="52" t="s">
        <v>898</v>
      </c>
      <c r="C11" s="52" t="s">
        <v>34</v>
      </c>
      <c r="D11" s="157">
        <v>98.001000000000005</v>
      </c>
      <c r="E11" s="157">
        <v>97.003</v>
      </c>
      <c r="F11" s="123">
        <f t="shared" si="0"/>
        <v>195.00400000000002</v>
      </c>
      <c r="G11" s="23">
        <v>9</v>
      </c>
      <c r="H11" s="128">
        <v>1345.0189999999998</v>
      </c>
      <c r="I11" s="53">
        <v>36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9</v>
      </c>
      <c r="B12" s="52" t="s">
        <v>899</v>
      </c>
      <c r="C12" s="52" t="s">
        <v>559</v>
      </c>
      <c r="D12" s="157">
        <v>92</v>
      </c>
      <c r="E12" s="157">
        <v>97.001000000000005</v>
      </c>
      <c r="F12" s="123">
        <f t="shared" si="0"/>
        <v>189.001</v>
      </c>
      <c r="G12" s="23">
        <v>3</v>
      </c>
      <c r="H12" s="128">
        <v>1340.0129999999999</v>
      </c>
      <c r="I12" s="53">
        <v>33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0">
        <v>3</v>
      </c>
      <c r="B13" s="52" t="s">
        <v>900</v>
      </c>
      <c r="C13" s="52" t="s">
        <v>559</v>
      </c>
      <c r="D13" s="157">
        <v>94.001000000000005</v>
      </c>
      <c r="E13" s="157">
        <v>98.001999999999995</v>
      </c>
      <c r="F13" s="123">
        <f t="shared" si="0"/>
        <v>192.00299999999999</v>
      </c>
      <c r="G13" s="23">
        <v>5</v>
      </c>
      <c r="H13" s="128">
        <v>1317.01</v>
      </c>
      <c r="I13" s="53">
        <v>20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30">
        <v>1</v>
      </c>
      <c r="B14" s="31" t="s">
        <v>901</v>
      </c>
      <c r="C14" s="31" t="s">
        <v>133</v>
      </c>
      <c r="D14" s="160" t="s">
        <v>43</v>
      </c>
      <c r="E14" s="160"/>
      <c r="F14" s="126">
        <f t="shared" si="0"/>
        <v>0</v>
      </c>
      <c r="G14" s="33">
        <v>0</v>
      </c>
      <c r="H14" s="126">
        <v>377.00400000000002</v>
      </c>
      <c r="I14" s="38">
        <v>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"/>
      <c r="B16" s="8" t="s">
        <v>175</v>
      </c>
      <c r="C16" s="9" t="s">
        <v>902</v>
      </c>
      <c r="D16" s="9"/>
      <c r="E16" s="9" t="s">
        <v>903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15">
        <v>7</v>
      </c>
      <c r="B18" s="50" t="s">
        <v>904</v>
      </c>
      <c r="C18" s="50" t="s">
        <v>640</v>
      </c>
      <c r="D18" s="155">
        <v>96.001000000000005</v>
      </c>
      <c r="E18" s="155">
        <v>97.001000000000005</v>
      </c>
      <c r="F18" s="121">
        <f t="shared" ref="F18:F27" si="1">SUM(D18,E18)</f>
        <v>193.00200000000001</v>
      </c>
      <c r="G18" s="18">
        <v>3</v>
      </c>
      <c r="H18" s="127">
        <v>1362.01</v>
      </c>
      <c r="I18" s="51">
        <v>51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9</v>
      </c>
      <c r="B19" s="52" t="s">
        <v>905</v>
      </c>
      <c r="C19" s="52" t="s">
        <v>162</v>
      </c>
      <c r="D19" s="157">
        <v>95.001000000000005</v>
      </c>
      <c r="E19" s="157">
        <v>98.003</v>
      </c>
      <c r="F19" s="123">
        <f t="shared" si="1"/>
        <v>193.00400000000002</v>
      </c>
      <c r="G19" s="23">
        <v>4</v>
      </c>
      <c r="H19" s="128">
        <v>1354.0169999999998</v>
      </c>
      <c r="I19" s="53">
        <v>47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8</v>
      </c>
      <c r="B20" s="52" t="s">
        <v>906</v>
      </c>
      <c r="C20" s="52" t="s">
        <v>95</v>
      </c>
      <c r="D20" s="157">
        <v>98.001000000000005</v>
      </c>
      <c r="E20" s="157">
        <v>99.003</v>
      </c>
      <c r="F20" s="123">
        <f t="shared" si="1"/>
        <v>197.00400000000002</v>
      </c>
      <c r="G20" s="23">
        <v>9</v>
      </c>
      <c r="H20" s="128">
        <v>1356.0189999999998</v>
      </c>
      <c r="I20" s="53">
        <v>46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2</v>
      </c>
      <c r="B21" s="52" t="s">
        <v>907</v>
      </c>
      <c r="C21" s="52" t="s">
        <v>95</v>
      </c>
      <c r="D21" s="157">
        <v>100.001</v>
      </c>
      <c r="E21" s="157">
        <v>98.001000000000005</v>
      </c>
      <c r="F21" s="123">
        <f t="shared" si="1"/>
        <v>198.00200000000001</v>
      </c>
      <c r="G21" s="23">
        <v>10</v>
      </c>
      <c r="H21" s="128">
        <v>1353.011</v>
      </c>
      <c r="I21" s="53">
        <v>46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3</v>
      </c>
      <c r="B22" s="52" t="s">
        <v>908</v>
      </c>
      <c r="C22" s="52" t="s">
        <v>207</v>
      </c>
      <c r="D22" s="157">
        <v>98</v>
      </c>
      <c r="E22" s="157">
        <v>98.004000000000005</v>
      </c>
      <c r="F22" s="123">
        <f t="shared" si="1"/>
        <v>196.00400000000002</v>
      </c>
      <c r="G22" s="23">
        <v>7</v>
      </c>
      <c r="H22" s="128">
        <v>1350.0140000000001</v>
      </c>
      <c r="I22" s="53">
        <v>43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1</v>
      </c>
      <c r="B23" s="21" t="s">
        <v>567</v>
      </c>
      <c r="C23" s="21" t="s">
        <v>27</v>
      </c>
      <c r="D23" s="157">
        <v>96</v>
      </c>
      <c r="E23" s="157">
        <v>100.005</v>
      </c>
      <c r="F23" s="123">
        <f t="shared" si="1"/>
        <v>196.005</v>
      </c>
      <c r="G23" s="23">
        <v>8</v>
      </c>
      <c r="H23" s="123">
        <v>1339.0149999999999</v>
      </c>
      <c r="I23" s="28">
        <v>38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10</v>
      </c>
      <c r="B24" s="52" t="s">
        <v>909</v>
      </c>
      <c r="C24" s="52" t="s">
        <v>101</v>
      </c>
      <c r="D24" s="157">
        <v>95</v>
      </c>
      <c r="E24" s="157">
        <v>96</v>
      </c>
      <c r="F24" s="123">
        <f t="shared" si="1"/>
        <v>191</v>
      </c>
      <c r="G24" s="23">
        <v>1</v>
      </c>
      <c r="H24" s="128">
        <v>1350.0029999999999</v>
      </c>
      <c r="I24" s="53">
        <v>37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4">
        <v>4</v>
      </c>
      <c r="B25" s="52" t="s">
        <v>910</v>
      </c>
      <c r="C25" s="52" t="s">
        <v>27</v>
      </c>
      <c r="D25" s="157">
        <v>96.001000000000005</v>
      </c>
      <c r="E25" s="157">
        <v>96.001000000000005</v>
      </c>
      <c r="F25" s="123">
        <f t="shared" si="1"/>
        <v>192.00200000000001</v>
      </c>
      <c r="G25" s="23">
        <v>2</v>
      </c>
      <c r="H25" s="128">
        <v>1346.0119999999999</v>
      </c>
      <c r="I25" s="53">
        <v>37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0">
        <v>5</v>
      </c>
      <c r="B26" s="52" t="s">
        <v>391</v>
      </c>
      <c r="C26" s="52" t="s">
        <v>40</v>
      </c>
      <c r="D26" s="157">
        <v>95.001000000000005</v>
      </c>
      <c r="E26" s="157">
        <v>99.001999999999995</v>
      </c>
      <c r="F26" s="123">
        <f t="shared" si="1"/>
        <v>194.00299999999999</v>
      </c>
      <c r="G26" s="23">
        <v>5</v>
      </c>
      <c r="H26" s="128">
        <v>1143.0129999999999</v>
      </c>
      <c r="I26" s="53">
        <v>27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57">
        <v>6</v>
      </c>
      <c r="B27" s="58" t="s">
        <v>911</v>
      </c>
      <c r="C27" s="58" t="s">
        <v>731</v>
      </c>
      <c r="D27" s="160">
        <v>98.001000000000005</v>
      </c>
      <c r="E27" s="160">
        <v>98</v>
      </c>
      <c r="F27" s="126">
        <f t="shared" si="1"/>
        <v>196.001</v>
      </c>
      <c r="G27" s="33">
        <v>6</v>
      </c>
      <c r="H27" s="129">
        <v>1311.008</v>
      </c>
      <c r="I27" s="59">
        <v>16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1"/>
      <c r="B29" s="8" t="s">
        <v>198</v>
      </c>
      <c r="C29" s="9" t="s">
        <v>912</v>
      </c>
      <c r="D29" s="9"/>
      <c r="E29" s="9" t="s">
        <v>892</v>
      </c>
      <c r="F29" s="8"/>
      <c r="G29" s="8"/>
      <c r="H29" s="8"/>
      <c r="I29" s="8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60">
        <v>4</v>
      </c>
      <c r="B31" s="50" t="s">
        <v>913</v>
      </c>
      <c r="C31" s="50" t="s">
        <v>40</v>
      </c>
      <c r="D31" s="155">
        <v>100.001</v>
      </c>
      <c r="E31" s="155">
        <v>98</v>
      </c>
      <c r="F31" s="121">
        <f t="shared" ref="F31:F40" si="2">SUM(D31,E31)</f>
        <v>198.001</v>
      </c>
      <c r="G31" s="18">
        <v>10</v>
      </c>
      <c r="H31" s="127">
        <v>1375.0149999999999</v>
      </c>
      <c r="I31" s="51">
        <v>64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20">
        <v>7</v>
      </c>
      <c r="B32" s="52" t="s">
        <v>914</v>
      </c>
      <c r="C32" s="52" t="s">
        <v>834</v>
      </c>
      <c r="D32" s="157">
        <v>98.001999999999995</v>
      </c>
      <c r="E32" s="157">
        <v>99.001000000000005</v>
      </c>
      <c r="F32" s="123">
        <f t="shared" si="2"/>
        <v>197.00299999999999</v>
      </c>
      <c r="G32" s="23">
        <v>9</v>
      </c>
      <c r="H32" s="128">
        <v>1369.02</v>
      </c>
      <c r="I32" s="53">
        <v>58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20">
        <v>1</v>
      </c>
      <c r="B33" s="21" t="s">
        <v>915</v>
      </c>
      <c r="C33" s="21" t="s">
        <v>640</v>
      </c>
      <c r="D33" s="157">
        <v>97.001999999999995</v>
      </c>
      <c r="E33" s="157">
        <v>99.001999999999995</v>
      </c>
      <c r="F33" s="123">
        <f t="shared" si="2"/>
        <v>196.00399999999999</v>
      </c>
      <c r="G33" s="23">
        <v>8</v>
      </c>
      <c r="H33" s="123">
        <v>1357.0229999999999</v>
      </c>
      <c r="I33" s="28">
        <v>46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54">
        <v>8</v>
      </c>
      <c r="B34" s="52" t="s">
        <v>916</v>
      </c>
      <c r="C34" s="52" t="s">
        <v>27</v>
      </c>
      <c r="D34" s="157">
        <v>95.001000000000005</v>
      </c>
      <c r="E34" s="157">
        <v>98.001000000000005</v>
      </c>
      <c r="F34" s="123">
        <f t="shared" si="2"/>
        <v>193.00200000000001</v>
      </c>
      <c r="G34" s="23">
        <v>6</v>
      </c>
      <c r="H34" s="128">
        <v>1173.0119999999999</v>
      </c>
      <c r="I34" s="53">
        <v>46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20">
        <v>3</v>
      </c>
      <c r="B35" s="52" t="s">
        <v>917</v>
      </c>
      <c r="C35" s="52" t="s">
        <v>19</v>
      </c>
      <c r="D35" s="157">
        <v>97.004000000000005</v>
      </c>
      <c r="E35" s="157">
        <v>95.001999999999995</v>
      </c>
      <c r="F35" s="123">
        <f t="shared" si="2"/>
        <v>192.006</v>
      </c>
      <c r="G35" s="23">
        <v>5</v>
      </c>
      <c r="H35" s="128">
        <v>1342.0150000000001</v>
      </c>
      <c r="I35" s="53">
        <v>42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54">
        <v>10</v>
      </c>
      <c r="B36" s="52" t="s">
        <v>33</v>
      </c>
      <c r="C36" s="52" t="s">
        <v>765</v>
      </c>
      <c r="D36" s="157">
        <v>97</v>
      </c>
      <c r="E36" s="157">
        <v>99.001999999999995</v>
      </c>
      <c r="F36" s="123">
        <f t="shared" si="2"/>
        <v>196.00200000000001</v>
      </c>
      <c r="G36" s="23">
        <v>7</v>
      </c>
      <c r="H36" s="128">
        <v>1349.0139999999999</v>
      </c>
      <c r="I36" s="53">
        <v>41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20">
        <v>9</v>
      </c>
      <c r="B37" s="52" t="s">
        <v>918</v>
      </c>
      <c r="C37" s="52" t="s">
        <v>97</v>
      </c>
      <c r="D37" s="157">
        <v>95.001000000000005</v>
      </c>
      <c r="E37" s="157">
        <v>95</v>
      </c>
      <c r="F37" s="123">
        <f t="shared" si="2"/>
        <v>190.001</v>
      </c>
      <c r="G37" s="23">
        <v>4</v>
      </c>
      <c r="H37" s="128">
        <v>1342.0170000000001</v>
      </c>
      <c r="I37" s="53">
        <v>41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20">
        <v>5</v>
      </c>
      <c r="B38" s="52" t="s">
        <v>919</v>
      </c>
      <c r="C38" s="52" t="s">
        <v>618</v>
      </c>
      <c r="D38" s="157">
        <v>95</v>
      </c>
      <c r="E38" s="157">
        <v>92</v>
      </c>
      <c r="F38" s="123">
        <f t="shared" si="2"/>
        <v>187</v>
      </c>
      <c r="G38" s="23">
        <v>3</v>
      </c>
      <c r="H38" s="128">
        <v>1316.011</v>
      </c>
      <c r="I38" s="53">
        <v>24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54">
        <v>2</v>
      </c>
      <c r="B39" s="52" t="s">
        <v>577</v>
      </c>
      <c r="C39" s="52" t="s">
        <v>27</v>
      </c>
      <c r="D39" s="157">
        <v>94.001000000000005</v>
      </c>
      <c r="E39" s="157">
        <v>89</v>
      </c>
      <c r="F39" s="123">
        <f t="shared" si="2"/>
        <v>183.001</v>
      </c>
      <c r="G39" s="23">
        <v>2</v>
      </c>
      <c r="H39" s="128">
        <v>1313.0059999999999</v>
      </c>
      <c r="I39" s="53">
        <v>20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57">
        <v>6</v>
      </c>
      <c r="B40" s="58" t="s">
        <v>920</v>
      </c>
      <c r="C40" s="58" t="s">
        <v>330</v>
      </c>
      <c r="D40" s="160" t="s">
        <v>43</v>
      </c>
      <c r="E40" s="160"/>
      <c r="F40" s="126">
        <f t="shared" si="2"/>
        <v>0</v>
      </c>
      <c r="G40" s="33">
        <v>0</v>
      </c>
      <c r="H40" s="129">
        <v>0</v>
      </c>
      <c r="I40" s="59">
        <v>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1"/>
      <c r="B42" s="8" t="s">
        <v>201</v>
      </c>
      <c r="C42" s="9" t="s">
        <v>921</v>
      </c>
      <c r="D42" s="9"/>
      <c r="E42" s="9" t="s">
        <v>922</v>
      </c>
      <c r="F42" s="8"/>
      <c r="G42" s="8"/>
      <c r="H42" s="8"/>
      <c r="I42" s="8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11">
        <v>2</v>
      </c>
      <c r="B43" s="12" t="s">
        <v>10</v>
      </c>
      <c r="C43" s="103" t="s">
        <v>11</v>
      </c>
      <c r="D43" s="69"/>
      <c r="E43" s="118"/>
      <c r="F43" s="13" t="s">
        <v>12</v>
      </c>
      <c r="G43" s="13" t="s">
        <v>13</v>
      </c>
      <c r="H43" s="13" t="s">
        <v>14</v>
      </c>
      <c r="I43" s="14" t="s">
        <v>15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60">
        <v>10</v>
      </c>
      <c r="B44" s="50" t="s">
        <v>923</v>
      </c>
      <c r="C44" s="50" t="s">
        <v>863</v>
      </c>
      <c r="D44" s="155">
        <v>100.003</v>
      </c>
      <c r="E44" s="155">
        <v>100.002</v>
      </c>
      <c r="F44" s="121">
        <f t="shared" ref="F44:F53" si="3">SUM(D44,E44)</f>
        <v>200.005</v>
      </c>
      <c r="G44" s="18">
        <v>10</v>
      </c>
      <c r="H44" s="127">
        <v>1392.0320000000002</v>
      </c>
      <c r="I44" s="51">
        <v>69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54">
        <v>4</v>
      </c>
      <c r="B45" s="52" t="s">
        <v>924</v>
      </c>
      <c r="C45" s="52" t="s">
        <v>545</v>
      </c>
      <c r="D45" s="157">
        <v>99.001000000000005</v>
      </c>
      <c r="E45" s="157">
        <v>99.003</v>
      </c>
      <c r="F45" s="123">
        <f t="shared" si="3"/>
        <v>198.00400000000002</v>
      </c>
      <c r="G45" s="23">
        <v>9</v>
      </c>
      <c r="H45" s="128">
        <v>1374.0219999999999</v>
      </c>
      <c r="I45" s="53">
        <v>63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20">
        <v>7</v>
      </c>
      <c r="B46" s="52" t="s">
        <v>925</v>
      </c>
      <c r="C46" s="52" t="s">
        <v>34</v>
      </c>
      <c r="D46" s="157">
        <v>98</v>
      </c>
      <c r="E46" s="157">
        <v>96.001000000000005</v>
      </c>
      <c r="F46" s="123">
        <f t="shared" si="3"/>
        <v>194.001</v>
      </c>
      <c r="G46" s="23">
        <v>8</v>
      </c>
      <c r="H46" s="128">
        <v>1348.0120000000002</v>
      </c>
      <c r="I46" s="53">
        <v>46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20">
        <v>1</v>
      </c>
      <c r="B47" s="21" t="s">
        <v>926</v>
      </c>
      <c r="C47" s="21" t="s">
        <v>207</v>
      </c>
      <c r="D47" s="157">
        <v>96</v>
      </c>
      <c r="E47" s="157">
        <v>97.001000000000005</v>
      </c>
      <c r="F47" s="123">
        <f t="shared" si="3"/>
        <v>193.001</v>
      </c>
      <c r="G47" s="23">
        <v>6</v>
      </c>
      <c r="H47" s="123">
        <v>1353.0139999999999</v>
      </c>
      <c r="I47" s="28">
        <v>44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20">
        <v>9</v>
      </c>
      <c r="B48" s="52" t="s">
        <v>727</v>
      </c>
      <c r="C48" s="52" t="s">
        <v>162</v>
      </c>
      <c r="D48" s="157">
        <v>95</v>
      </c>
      <c r="E48" s="157">
        <v>98.001000000000005</v>
      </c>
      <c r="F48" s="123">
        <f t="shared" si="3"/>
        <v>193.001</v>
      </c>
      <c r="G48" s="23">
        <v>6</v>
      </c>
      <c r="H48" s="128">
        <v>1343.0139999999999</v>
      </c>
      <c r="I48" s="53">
        <v>39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20">
        <v>5</v>
      </c>
      <c r="B49" s="52" t="s">
        <v>927</v>
      </c>
      <c r="C49" s="52" t="s">
        <v>80</v>
      </c>
      <c r="D49" s="157">
        <v>96.001000000000005</v>
      </c>
      <c r="E49" s="157">
        <v>97</v>
      </c>
      <c r="F49" s="123">
        <f t="shared" si="3"/>
        <v>193.001</v>
      </c>
      <c r="G49" s="23">
        <v>6</v>
      </c>
      <c r="H49" s="128">
        <v>1346.011</v>
      </c>
      <c r="I49" s="53">
        <v>38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54">
        <v>2</v>
      </c>
      <c r="B50" s="52" t="s">
        <v>153</v>
      </c>
      <c r="C50" s="52" t="s">
        <v>58</v>
      </c>
      <c r="D50" s="157">
        <v>97.001000000000005</v>
      </c>
      <c r="E50" s="157">
        <v>93</v>
      </c>
      <c r="F50" s="123">
        <f t="shared" si="3"/>
        <v>190.001</v>
      </c>
      <c r="G50" s="23">
        <v>3</v>
      </c>
      <c r="H50" s="128">
        <v>1343.0070000000001</v>
      </c>
      <c r="I50" s="53">
        <v>38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54">
        <v>8</v>
      </c>
      <c r="B51" s="52" t="s">
        <v>928</v>
      </c>
      <c r="C51" s="52" t="s">
        <v>207</v>
      </c>
      <c r="D51" s="157">
        <v>93.001000000000005</v>
      </c>
      <c r="E51" s="157">
        <v>97</v>
      </c>
      <c r="F51" s="123">
        <f t="shared" si="3"/>
        <v>190.001</v>
      </c>
      <c r="G51" s="23">
        <v>3</v>
      </c>
      <c r="H51" s="128">
        <v>1319.0119999999999</v>
      </c>
      <c r="I51" s="53">
        <v>21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20">
        <v>3</v>
      </c>
      <c r="B52" s="52" t="s">
        <v>929</v>
      </c>
      <c r="C52" s="52" t="s">
        <v>40</v>
      </c>
      <c r="D52" s="157">
        <v>97</v>
      </c>
      <c r="E52" s="157">
        <v>97.001000000000005</v>
      </c>
      <c r="F52" s="123">
        <f t="shared" si="3"/>
        <v>194.001</v>
      </c>
      <c r="G52" s="23">
        <v>8</v>
      </c>
      <c r="H52" s="128">
        <v>1312.0049999999999</v>
      </c>
      <c r="I52" s="53">
        <v>21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57">
        <v>6</v>
      </c>
      <c r="B53" s="58" t="s">
        <v>930</v>
      </c>
      <c r="C53" s="58" t="s">
        <v>97</v>
      </c>
      <c r="D53" s="160">
        <v>0</v>
      </c>
      <c r="E53" s="160">
        <v>96.001000000000005</v>
      </c>
      <c r="F53" s="126">
        <f t="shared" si="3"/>
        <v>96.001000000000005</v>
      </c>
      <c r="G53" s="33">
        <v>1</v>
      </c>
      <c r="H53" s="129">
        <v>1040.01</v>
      </c>
      <c r="I53" s="59">
        <v>16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1"/>
      <c r="B55" s="8" t="s">
        <v>223</v>
      </c>
      <c r="C55" s="9" t="s">
        <v>635</v>
      </c>
      <c r="D55" s="9"/>
      <c r="E55" s="9" t="s">
        <v>598</v>
      </c>
      <c r="F55" s="8"/>
      <c r="G55" s="8"/>
      <c r="H55" s="8"/>
      <c r="I55" s="8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11">
        <v>2</v>
      </c>
      <c r="B56" s="12" t="s">
        <v>10</v>
      </c>
      <c r="C56" s="103" t="s">
        <v>11</v>
      </c>
      <c r="D56" s="69"/>
      <c r="E56" s="118"/>
      <c r="F56" s="13" t="s">
        <v>12</v>
      </c>
      <c r="G56" s="13" t="s">
        <v>13</v>
      </c>
      <c r="H56" s="13" t="s">
        <v>14</v>
      </c>
      <c r="I56" s="14" t="s">
        <v>15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15">
        <v>9</v>
      </c>
      <c r="B57" s="50" t="s">
        <v>931</v>
      </c>
      <c r="C57" s="50" t="s">
        <v>140</v>
      </c>
      <c r="D57" s="155">
        <v>98.001999999999995</v>
      </c>
      <c r="E57" s="155">
        <v>97</v>
      </c>
      <c r="F57" s="121">
        <f t="shared" ref="F57:F66" si="4">SUM(D57,E57)</f>
        <v>195.00200000000001</v>
      </c>
      <c r="G57" s="18">
        <v>8</v>
      </c>
      <c r="H57" s="127">
        <v>1370.0149999999999</v>
      </c>
      <c r="I57" s="51">
        <v>62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20">
        <v>5</v>
      </c>
      <c r="B58" s="52" t="s">
        <v>573</v>
      </c>
      <c r="C58" s="52" t="s">
        <v>559</v>
      </c>
      <c r="D58" s="157">
        <v>98.004000000000005</v>
      </c>
      <c r="E58" s="157">
        <v>99.001000000000005</v>
      </c>
      <c r="F58" s="123">
        <f t="shared" si="4"/>
        <v>197.005</v>
      </c>
      <c r="G58" s="23">
        <v>10</v>
      </c>
      <c r="H58" s="128">
        <v>1369.0149999999999</v>
      </c>
      <c r="I58" s="53">
        <v>62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54">
        <v>4</v>
      </c>
      <c r="B59" s="52" t="s">
        <v>932</v>
      </c>
      <c r="C59" s="52" t="s">
        <v>101</v>
      </c>
      <c r="D59" s="157">
        <v>98.001000000000005</v>
      </c>
      <c r="E59" s="157">
        <v>99.003</v>
      </c>
      <c r="F59" s="123">
        <f t="shared" si="4"/>
        <v>197.00400000000002</v>
      </c>
      <c r="G59" s="23">
        <v>9</v>
      </c>
      <c r="H59" s="128">
        <v>1355.0150000000003</v>
      </c>
      <c r="I59" s="53">
        <v>49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54">
        <v>10</v>
      </c>
      <c r="B60" s="52" t="s">
        <v>933</v>
      </c>
      <c r="C60" s="52" t="s">
        <v>105</v>
      </c>
      <c r="D60" s="157">
        <v>93</v>
      </c>
      <c r="E60" s="157">
        <v>93.001999999999995</v>
      </c>
      <c r="F60" s="123">
        <f t="shared" si="4"/>
        <v>186.00200000000001</v>
      </c>
      <c r="G60" s="23">
        <v>5</v>
      </c>
      <c r="H60" s="128">
        <v>1342.008</v>
      </c>
      <c r="I60" s="53">
        <v>45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20">
        <v>7</v>
      </c>
      <c r="B61" s="52" t="s">
        <v>934</v>
      </c>
      <c r="C61" s="52" t="s">
        <v>58</v>
      </c>
      <c r="D61" s="157">
        <v>95.001000000000005</v>
      </c>
      <c r="E61" s="157">
        <v>95</v>
      </c>
      <c r="F61" s="123">
        <f t="shared" si="4"/>
        <v>190.001</v>
      </c>
      <c r="G61" s="23">
        <v>7</v>
      </c>
      <c r="H61" s="128">
        <v>1337.01</v>
      </c>
      <c r="I61" s="53">
        <v>42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54">
        <v>6</v>
      </c>
      <c r="B62" s="52" t="s">
        <v>935</v>
      </c>
      <c r="C62" s="52" t="s">
        <v>834</v>
      </c>
      <c r="D62" s="157">
        <v>94</v>
      </c>
      <c r="E62" s="158">
        <v>91.001000000000005</v>
      </c>
      <c r="F62" s="123">
        <f t="shared" si="4"/>
        <v>185.001</v>
      </c>
      <c r="G62" s="23">
        <v>4</v>
      </c>
      <c r="H62" s="128">
        <v>1339.0099999999998</v>
      </c>
      <c r="I62" s="53">
        <v>41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20">
        <v>3</v>
      </c>
      <c r="B63" s="52" t="s">
        <v>936</v>
      </c>
      <c r="C63" s="52" t="s">
        <v>34</v>
      </c>
      <c r="D63" s="157">
        <v>95</v>
      </c>
      <c r="E63" s="157">
        <v>95.001000000000005</v>
      </c>
      <c r="F63" s="123">
        <f t="shared" si="4"/>
        <v>190.001</v>
      </c>
      <c r="G63" s="23">
        <v>7</v>
      </c>
      <c r="H63" s="128">
        <v>1329.0129999999999</v>
      </c>
      <c r="I63" s="53">
        <v>35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20">
        <v>1</v>
      </c>
      <c r="B64" s="21" t="s">
        <v>937</v>
      </c>
      <c r="C64" s="21" t="s">
        <v>97</v>
      </c>
      <c r="D64" s="157" t="s">
        <v>43</v>
      </c>
      <c r="E64" s="157"/>
      <c r="F64" s="123">
        <f t="shared" si="4"/>
        <v>0</v>
      </c>
      <c r="G64" s="23">
        <v>0</v>
      </c>
      <c r="H64" s="123">
        <v>756.0089999999999</v>
      </c>
      <c r="I64" s="28">
        <v>22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54">
        <v>2</v>
      </c>
      <c r="B65" s="52" t="s">
        <v>938</v>
      </c>
      <c r="C65" s="52" t="s">
        <v>939</v>
      </c>
      <c r="D65" s="157" t="s">
        <v>43</v>
      </c>
      <c r="E65" s="157"/>
      <c r="F65" s="123">
        <f t="shared" si="4"/>
        <v>0</v>
      </c>
      <c r="G65" s="23">
        <v>0</v>
      </c>
      <c r="H65" s="128">
        <v>191.00299999999999</v>
      </c>
      <c r="I65" s="53">
        <v>3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57">
        <v>8</v>
      </c>
      <c r="B66" s="58" t="s">
        <v>940</v>
      </c>
      <c r="C66" s="58" t="s">
        <v>97</v>
      </c>
      <c r="D66" s="160" t="s">
        <v>43</v>
      </c>
      <c r="E66" s="160"/>
      <c r="F66" s="126">
        <f t="shared" si="4"/>
        <v>0</v>
      </c>
      <c r="G66" s="33">
        <v>0</v>
      </c>
      <c r="H66" s="129">
        <v>0</v>
      </c>
      <c r="I66" s="59">
        <v>0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 t="s">
        <v>593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10" t="s">
        <v>778</v>
      </c>
      <c r="E70" s="46" t="s">
        <v>170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10" t="s">
        <v>171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E93A2FE-1F5F-4495-9F6D-E713F9C5C3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EE7D-1DBE-4F1F-813B-FFE8573BF77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/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226</v>
      </c>
      <c r="C3" s="9" t="s">
        <v>941</v>
      </c>
      <c r="D3" s="9"/>
      <c r="E3" s="9" t="s">
        <v>942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8</v>
      </c>
      <c r="B5" s="50" t="s">
        <v>943</v>
      </c>
      <c r="C5" s="50" t="s">
        <v>31</v>
      </c>
      <c r="D5" s="155">
        <v>95.001000000000005</v>
      </c>
      <c r="E5" s="155">
        <v>99.001999999999995</v>
      </c>
      <c r="F5" s="121">
        <f t="shared" ref="F5:F14" si="0">SUM(D5,E5)</f>
        <v>194.00299999999999</v>
      </c>
      <c r="G5" s="18">
        <v>7</v>
      </c>
      <c r="H5" s="127">
        <v>1372.0199999999998</v>
      </c>
      <c r="I5" s="51">
        <v>65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1</v>
      </c>
      <c r="B6" s="21" t="s">
        <v>566</v>
      </c>
      <c r="C6" s="21" t="s">
        <v>556</v>
      </c>
      <c r="D6" s="157">
        <v>98.001000000000005</v>
      </c>
      <c r="E6" s="157">
        <v>99.004000000000005</v>
      </c>
      <c r="F6" s="123">
        <f t="shared" si="0"/>
        <v>197.005</v>
      </c>
      <c r="G6" s="23">
        <v>9</v>
      </c>
      <c r="H6" s="123">
        <v>1372.0239999999999</v>
      </c>
      <c r="I6" s="28">
        <v>63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5</v>
      </c>
      <c r="B7" s="52" t="s">
        <v>944</v>
      </c>
      <c r="C7" s="52" t="s">
        <v>36</v>
      </c>
      <c r="D7" s="157">
        <v>99.001999999999995</v>
      </c>
      <c r="E7" s="157">
        <v>98.004000000000005</v>
      </c>
      <c r="F7" s="123">
        <f t="shared" si="0"/>
        <v>197.006</v>
      </c>
      <c r="G7" s="23">
        <v>10</v>
      </c>
      <c r="H7" s="128">
        <v>1361.0150000000001</v>
      </c>
      <c r="I7" s="53">
        <v>56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6</v>
      </c>
      <c r="B8" s="52" t="s">
        <v>945</v>
      </c>
      <c r="C8" s="52" t="s">
        <v>95</v>
      </c>
      <c r="D8" s="157">
        <v>99.001999999999995</v>
      </c>
      <c r="E8" s="157">
        <v>96.001999999999995</v>
      </c>
      <c r="F8" s="123">
        <f t="shared" si="0"/>
        <v>195.00399999999999</v>
      </c>
      <c r="G8" s="23">
        <v>8</v>
      </c>
      <c r="H8" s="128">
        <v>1165.019</v>
      </c>
      <c r="I8" s="53">
        <v>45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2</v>
      </c>
      <c r="B9" s="52" t="s">
        <v>946</v>
      </c>
      <c r="C9" s="52" t="s">
        <v>19</v>
      </c>
      <c r="D9" s="157">
        <v>96</v>
      </c>
      <c r="E9" s="157">
        <v>94.001000000000005</v>
      </c>
      <c r="F9" s="123">
        <f t="shared" si="0"/>
        <v>190.001</v>
      </c>
      <c r="G9" s="23">
        <v>5</v>
      </c>
      <c r="H9" s="128">
        <v>1325.0119999999999</v>
      </c>
      <c r="I9" s="53">
        <v>34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7</v>
      </c>
      <c r="B10" s="52" t="s">
        <v>947</v>
      </c>
      <c r="C10" s="52" t="s">
        <v>207</v>
      </c>
      <c r="D10" s="157">
        <v>99.003</v>
      </c>
      <c r="E10" s="157">
        <v>91</v>
      </c>
      <c r="F10" s="123">
        <f t="shared" si="0"/>
        <v>190.00299999999999</v>
      </c>
      <c r="G10" s="23">
        <v>6</v>
      </c>
      <c r="H10" s="128">
        <v>1317.01</v>
      </c>
      <c r="I10" s="53">
        <v>34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10</v>
      </c>
      <c r="B11" s="52" t="s">
        <v>569</v>
      </c>
      <c r="C11" s="52" t="s">
        <v>559</v>
      </c>
      <c r="D11" s="157">
        <v>95</v>
      </c>
      <c r="E11" s="157">
        <v>92.001999999999995</v>
      </c>
      <c r="F11" s="123">
        <f t="shared" si="0"/>
        <v>187.00200000000001</v>
      </c>
      <c r="G11" s="23">
        <v>3</v>
      </c>
      <c r="H11" s="128">
        <v>1328.011</v>
      </c>
      <c r="I11" s="53">
        <v>31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4">
        <v>4</v>
      </c>
      <c r="B12" s="52" t="s">
        <v>948</v>
      </c>
      <c r="C12" s="52" t="s">
        <v>128</v>
      </c>
      <c r="D12" s="157">
        <v>88</v>
      </c>
      <c r="E12" s="157">
        <v>93</v>
      </c>
      <c r="F12" s="123">
        <f t="shared" si="0"/>
        <v>181</v>
      </c>
      <c r="G12" s="23">
        <v>2</v>
      </c>
      <c r="H12" s="128">
        <v>1307.0070000000001</v>
      </c>
      <c r="I12" s="53">
        <v>27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0">
        <v>9</v>
      </c>
      <c r="B13" s="52" t="s">
        <v>230</v>
      </c>
      <c r="C13" s="52" t="s">
        <v>58</v>
      </c>
      <c r="D13" s="157">
        <v>96.001000000000005</v>
      </c>
      <c r="E13" s="157">
        <v>93.001000000000005</v>
      </c>
      <c r="F13" s="123">
        <f t="shared" si="0"/>
        <v>189.00200000000001</v>
      </c>
      <c r="G13" s="23">
        <v>4</v>
      </c>
      <c r="H13" s="128">
        <v>1294.0059999999999</v>
      </c>
      <c r="I13" s="53">
        <v>23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30">
        <v>3</v>
      </c>
      <c r="B14" s="58" t="s">
        <v>949</v>
      </c>
      <c r="C14" s="58" t="s">
        <v>559</v>
      </c>
      <c r="D14" s="160">
        <v>95</v>
      </c>
      <c r="E14" s="160">
        <v>82</v>
      </c>
      <c r="F14" s="126">
        <f t="shared" si="0"/>
        <v>177</v>
      </c>
      <c r="G14" s="33">
        <v>1</v>
      </c>
      <c r="H14" s="129">
        <v>1222.001</v>
      </c>
      <c r="I14" s="59">
        <v>10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"/>
      <c r="B16" s="8" t="s">
        <v>250</v>
      </c>
      <c r="C16" s="9" t="s">
        <v>572</v>
      </c>
      <c r="D16" s="9"/>
      <c r="E16" s="9" t="s">
        <v>950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60">
        <v>6</v>
      </c>
      <c r="B18" s="50" t="s">
        <v>951</v>
      </c>
      <c r="C18" s="50" t="s">
        <v>207</v>
      </c>
      <c r="D18" s="155">
        <v>98.004000000000005</v>
      </c>
      <c r="E18" s="155">
        <v>99.003</v>
      </c>
      <c r="F18" s="121">
        <f t="shared" ref="F18:F26" si="1">SUM(D18,E18)</f>
        <v>197.00700000000001</v>
      </c>
      <c r="G18" s="18">
        <v>9</v>
      </c>
      <c r="H18" s="127">
        <v>1368.0239999999999</v>
      </c>
      <c r="I18" s="51">
        <v>59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54">
        <v>2</v>
      </c>
      <c r="B19" s="52" t="s">
        <v>952</v>
      </c>
      <c r="C19" s="52" t="s">
        <v>97</v>
      </c>
      <c r="D19" s="157">
        <v>96</v>
      </c>
      <c r="E19" s="157">
        <v>97.001000000000005</v>
      </c>
      <c r="F19" s="123">
        <f t="shared" si="1"/>
        <v>193.001</v>
      </c>
      <c r="G19" s="23">
        <v>8</v>
      </c>
      <c r="H19" s="128">
        <v>1342.0130000000001</v>
      </c>
      <c r="I19" s="53">
        <v>53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7</v>
      </c>
      <c r="B20" s="52" t="s">
        <v>953</v>
      </c>
      <c r="C20" s="52" t="s">
        <v>697</v>
      </c>
      <c r="D20" s="157">
        <v>97.001000000000005</v>
      </c>
      <c r="E20" s="157">
        <v>93</v>
      </c>
      <c r="F20" s="123">
        <f t="shared" si="1"/>
        <v>190.001</v>
      </c>
      <c r="G20" s="23">
        <v>7</v>
      </c>
      <c r="H20" s="128">
        <v>1337.011</v>
      </c>
      <c r="I20" s="53">
        <v>53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4</v>
      </c>
      <c r="B21" s="52" t="s">
        <v>954</v>
      </c>
      <c r="C21" s="52" t="s">
        <v>545</v>
      </c>
      <c r="D21" s="157">
        <v>94</v>
      </c>
      <c r="E21" s="157">
        <v>95.001000000000005</v>
      </c>
      <c r="F21" s="123">
        <f t="shared" si="1"/>
        <v>189.001</v>
      </c>
      <c r="G21" s="23">
        <v>6</v>
      </c>
      <c r="H21" s="128">
        <v>1320.0039999999999</v>
      </c>
      <c r="I21" s="53">
        <v>42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1</v>
      </c>
      <c r="B22" s="21" t="s">
        <v>955</v>
      </c>
      <c r="C22" s="21" t="s">
        <v>239</v>
      </c>
      <c r="D22" s="157">
        <v>96</v>
      </c>
      <c r="E22" s="157">
        <v>90.001000000000005</v>
      </c>
      <c r="F22" s="123">
        <f t="shared" si="1"/>
        <v>186.001</v>
      </c>
      <c r="G22" s="23">
        <v>5</v>
      </c>
      <c r="H22" s="123">
        <v>1303.0059999999999</v>
      </c>
      <c r="I22" s="28">
        <v>39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3</v>
      </c>
      <c r="B23" s="52" t="s">
        <v>956</v>
      </c>
      <c r="C23" s="52" t="s">
        <v>239</v>
      </c>
      <c r="D23" s="157">
        <v>82</v>
      </c>
      <c r="E23" s="157">
        <v>80</v>
      </c>
      <c r="F23" s="123">
        <f t="shared" si="1"/>
        <v>162</v>
      </c>
      <c r="G23" s="23">
        <v>4</v>
      </c>
      <c r="H23" s="128">
        <v>1208.0029999999999</v>
      </c>
      <c r="I23" s="53">
        <v>26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8</v>
      </c>
      <c r="B24" s="52" t="s">
        <v>957</v>
      </c>
      <c r="C24" s="52" t="s">
        <v>97</v>
      </c>
      <c r="D24" s="157" t="s">
        <v>43</v>
      </c>
      <c r="E24" s="157"/>
      <c r="F24" s="123">
        <f t="shared" si="1"/>
        <v>0</v>
      </c>
      <c r="G24" s="23">
        <v>0</v>
      </c>
      <c r="H24" s="128">
        <v>374.00200000000001</v>
      </c>
      <c r="I24" s="53">
        <v>10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20">
        <v>9</v>
      </c>
      <c r="B25" s="52" t="s">
        <v>747</v>
      </c>
      <c r="C25" s="52" t="s">
        <v>34</v>
      </c>
      <c r="D25" s="157" t="s">
        <v>43</v>
      </c>
      <c r="E25" s="157"/>
      <c r="F25" s="123">
        <f t="shared" si="1"/>
        <v>0</v>
      </c>
      <c r="G25" s="23">
        <v>0</v>
      </c>
      <c r="H25" s="128">
        <v>176</v>
      </c>
      <c r="I25" s="53">
        <v>6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30">
        <v>5</v>
      </c>
      <c r="B26" s="58" t="s">
        <v>958</v>
      </c>
      <c r="C26" s="58" t="s">
        <v>88</v>
      </c>
      <c r="D26" s="160" t="s">
        <v>43</v>
      </c>
      <c r="E26" s="160"/>
      <c r="F26" s="126">
        <f t="shared" si="1"/>
        <v>0</v>
      </c>
      <c r="G26" s="33">
        <v>0</v>
      </c>
      <c r="H26" s="129">
        <v>0</v>
      </c>
      <c r="I26" s="59">
        <v>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1"/>
      <c r="B28" s="8" t="s">
        <v>959</v>
      </c>
      <c r="C28" s="9" t="s">
        <v>960</v>
      </c>
      <c r="D28" s="9"/>
      <c r="E28" s="9" t="s">
        <v>961</v>
      </c>
      <c r="F28" s="8"/>
      <c r="G28" s="8"/>
      <c r="H28" s="8"/>
      <c r="I28" s="8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11">
        <v>2</v>
      </c>
      <c r="B29" s="12" t="s">
        <v>10</v>
      </c>
      <c r="C29" s="103" t="s">
        <v>11</v>
      </c>
      <c r="D29" s="69"/>
      <c r="E29" s="118"/>
      <c r="F29" s="13" t="s">
        <v>12</v>
      </c>
      <c r="G29" s="13" t="s">
        <v>13</v>
      </c>
      <c r="H29" s="13" t="s">
        <v>14</v>
      </c>
      <c r="I29" s="14" t="s">
        <v>15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15">
        <v>3</v>
      </c>
      <c r="B30" s="50" t="s">
        <v>962</v>
      </c>
      <c r="C30" s="50" t="s">
        <v>207</v>
      </c>
      <c r="D30" s="155">
        <v>99.001999999999995</v>
      </c>
      <c r="E30" s="155">
        <v>95</v>
      </c>
      <c r="F30" s="121">
        <f t="shared" ref="F30:F38" si="2">SUM(D30,E30)</f>
        <v>194.00200000000001</v>
      </c>
      <c r="G30" s="18">
        <v>8</v>
      </c>
      <c r="H30" s="127">
        <v>1355.0149999999999</v>
      </c>
      <c r="I30" s="51">
        <v>56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20">
        <v>7</v>
      </c>
      <c r="B31" s="52" t="s">
        <v>963</v>
      </c>
      <c r="C31" s="52" t="s">
        <v>101</v>
      </c>
      <c r="D31" s="157">
        <v>98.001000000000005</v>
      </c>
      <c r="E31" s="157">
        <v>98</v>
      </c>
      <c r="F31" s="123">
        <f t="shared" si="2"/>
        <v>196.001</v>
      </c>
      <c r="G31" s="23">
        <v>9</v>
      </c>
      <c r="H31" s="128">
        <v>1348.0089999999998</v>
      </c>
      <c r="I31" s="53">
        <v>52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54">
        <v>4</v>
      </c>
      <c r="B32" s="52" t="s">
        <v>964</v>
      </c>
      <c r="C32" s="52" t="s">
        <v>97</v>
      </c>
      <c r="D32" s="157">
        <v>96</v>
      </c>
      <c r="E32" s="157">
        <v>95.001999999999995</v>
      </c>
      <c r="F32" s="123">
        <f t="shared" si="2"/>
        <v>191.00200000000001</v>
      </c>
      <c r="G32" s="23">
        <v>5</v>
      </c>
      <c r="H32" s="128">
        <v>1251.0129999999999</v>
      </c>
      <c r="I32" s="53">
        <v>43</v>
      </c>
      <c r="J32" s="49"/>
      <c r="K32" s="49"/>
      <c r="L32" s="116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54">
        <v>6</v>
      </c>
      <c r="B33" s="52" t="s">
        <v>658</v>
      </c>
      <c r="C33" s="52" t="s">
        <v>330</v>
      </c>
      <c r="D33" s="157">
        <v>94.001000000000005</v>
      </c>
      <c r="E33" s="157">
        <v>94.001999999999995</v>
      </c>
      <c r="F33" s="123">
        <f t="shared" si="2"/>
        <v>188.00299999999999</v>
      </c>
      <c r="G33" s="23">
        <v>4</v>
      </c>
      <c r="H33" s="128">
        <v>1322.009</v>
      </c>
      <c r="I33" s="53">
        <v>37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54">
        <v>2</v>
      </c>
      <c r="B34" s="52" t="s">
        <v>965</v>
      </c>
      <c r="C34" s="52" t="s">
        <v>207</v>
      </c>
      <c r="D34" s="157">
        <v>96.001000000000005</v>
      </c>
      <c r="E34" s="157">
        <v>96</v>
      </c>
      <c r="F34" s="123">
        <f t="shared" si="2"/>
        <v>192.001</v>
      </c>
      <c r="G34" s="23">
        <v>7</v>
      </c>
      <c r="H34" s="128">
        <v>1212.0059999999999</v>
      </c>
      <c r="I34" s="53">
        <v>33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20">
        <v>9</v>
      </c>
      <c r="B35" s="52" t="s">
        <v>966</v>
      </c>
      <c r="C35" s="52" t="s">
        <v>97</v>
      </c>
      <c r="D35" s="157">
        <v>95</v>
      </c>
      <c r="E35" s="157">
        <v>97</v>
      </c>
      <c r="F35" s="123">
        <f t="shared" si="2"/>
        <v>192</v>
      </c>
      <c r="G35" s="23">
        <v>6</v>
      </c>
      <c r="H35" s="128">
        <v>1141.009</v>
      </c>
      <c r="I35" s="53">
        <v>33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20">
        <v>1</v>
      </c>
      <c r="B36" s="21" t="s">
        <v>967</v>
      </c>
      <c r="C36" s="21" t="s">
        <v>61</v>
      </c>
      <c r="D36" s="157">
        <v>90</v>
      </c>
      <c r="E36" s="157">
        <v>92</v>
      </c>
      <c r="F36" s="123">
        <f t="shared" si="2"/>
        <v>182</v>
      </c>
      <c r="G36" s="23">
        <v>3</v>
      </c>
      <c r="H36" s="123">
        <v>1291.0059999999999</v>
      </c>
      <c r="I36" s="28">
        <v>23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54">
        <v>8</v>
      </c>
      <c r="B37" s="52" t="s">
        <v>261</v>
      </c>
      <c r="C37" s="52" t="s">
        <v>58</v>
      </c>
      <c r="D37" s="157">
        <v>91</v>
      </c>
      <c r="E37" s="157">
        <v>90</v>
      </c>
      <c r="F37" s="123">
        <f t="shared" si="2"/>
        <v>181</v>
      </c>
      <c r="G37" s="23">
        <v>2</v>
      </c>
      <c r="H37" s="128">
        <v>1289.0059999999999</v>
      </c>
      <c r="I37" s="53">
        <v>22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30">
        <v>5</v>
      </c>
      <c r="B38" s="58" t="s">
        <v>968</v>
      </c>
      <c r="C38" s="58" t="s">
        <v>207</v>
      </c>
      <c r="D38" s="160" t="s">
        <v>43</v>
      </c>
      <c r="E38" s="160"/>
      <c r="F38" s="126">
        <f t="shared" si="2"/>
        <v>0</v>
      </c>
      <c r="G38" s="33">
        <v>0</v>
      </c>
      <c r="H38" s="129">
        <v>1104.0039999999999</v>
      </c>
      <c r="I38" s="59">
        <v>17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1"/>
      <c r="B40" s="8" t="s">
        <v>969</v>
      </c>
      <c r="C40" s="9" t="s">
        <v>970</v>
      </c>
      <c r="D40" s="9"/>
      <c r="E40" s="9" t="s">
        <v>971</v>
      </c>
      <c r="F40" s="8"/>
      <c r="G40" s="8"/>
      <c r="H40" s="8"/>
      <c r="I40" s="8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11">
        <v>2</v>
      </c>
      <c r="B41" s="12" t="s">
        <v>10</v>
      </c>
      <c r="C41" s="103" t="s">
        <v>11</v>
      </c>
      <c r="D41" s="69"/>
      <c r="E41" s="118"/>
      <c r="F41" s="13" t="s">
        <v>12</v>
      </c>
      <c r="G41" s="13" t="s">
        <v>13</v>
      </c>
      <c r="H41" s="13" t="s">
        <v>14</v>
      </c>
      <c r="I41" s="14" t="s">
        <v>15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15">
        <v>5</v>
      </c>
      <c r="B42" s="50" t="s">
        <v>972</v>
      </c>
      <c r="C42" s="50" t="s">
        <v>863</v>
      </c>
      <c r="D42" s="155">
        <v>100.001</v>
      </c>
      <c r="E42" s="155">
        <v>100.002</v>
      </c>
      <c r="F42" s="121">
        <f t="shared" ref="F42:F50" si="3">SUM(D42,E42)</f>
        <v>200.00299999999999</v>
      </c>
      <c r="G42" s="18">
        <v>9</v>
      </c>
      <c r="H42" s="127">
        <v>1372.021</v>
      </c>
      <c r="I42" s="51">
        <v>60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54">
        <v>4</v>
      </c>
      <c r="B43" s="52" t="s">
        <v>973</v>
      </c>
      <c r="C43" s="52" t="s">
        <v>97</v>
      </c>
      <c r="D43" s="157">
        <v>97.003</v>
      </c>
      <c r="E43" s="157">
        <v>97.001999999999995</v>
      </c>
      <c r="F43" s="123">
        <f t="shared" si="3"/>
        <v>194.005</v>
      </c>
      <c r="G43" s="23">
        <v>7</v>
      </c>
      <c r="H43" s="128">
        <v>1351.0209999999997</v>
      </c>
      <c r="I43" s="53">
        <v>45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54">
        <v>8</v>
      </c>
      <c r="B44" s="52" t="s">
        <v>489</v>
      </c>
      <c r="C44" s="52" t="s">
        <v>34</v>
      </c>
      <c r="D44" s="157">
        <v>94</v>
      </c>
      <c r="E44" s="157">
        <v>97</v>
      </c>
      <c r="F44" s="123">
        <f t="shared" si="3"/>
        <v>191</v>
      </c>
      <c r="G44" s="23">
        <v>4</v>
      </c>
      <c r="H44" s="128">
        <v>1337.0139999999999</v>
      </c>
      <c r="I44" s="53">
        <v>43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20">
        <v>9</v>
      </c>
      <c r="B45" s="52" t="s">
        <v>974</v>
      </c>
      <c r="C45" s="52" t="s">
        <v>95</v>
      </c>
      <c r="D45" s="157">
        <v>96.001999999999995</v>
      </c>
      <c r="E45" s="157">
        <v>100.001</v>
      </c>
      <c r="F45" s="123">
        <f t="shared" si="3"/>
        <v>196.00299999999999</v>
      </c>
      <c r="G45" s="23">
        <v>8</v>
      </c>
      <c r="H45" s="128">
        <v>1321.0119999999999</v>
      </c>
      <c r="I45" s="53">
        <v>40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20">
        <v>1</v>
      </c>
      <c r="B46" s="21" t="s">
        <v>96</v>
      </c>
      <c r="C46" s="21" t="s">
        <v>97</v>
      </c>
      <c r="D46" s="157">
        <v>97</v>
      </c>
      <c r="E46" s="157">
        <v>94.001000000000005</v>
      </c>
      <c r="F46" s="123">
        <f t="shared" si="3"/>
        <v>191.001</v>
      </c>
      <c r="G46" s="23">
        <v>6</v>
      </c>
      <c r="H46" s="123">
        <v>1147.0140000000001</v>
      </c>
      <c r="I46" s="28">
        <v>35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54">
        <v>6</v>
      </c>
      <c r="B47" s="52" t="s">
        <v>975</v>
      </c>
      <c r="C47" s="52" t="s">
        <v>545</v>
      </c>
      <c r="D47" s="157">
        <v>94</v>
      </c>
      <c r="E47" s="157">
        <v>97.001000000000005</v>
      </c>
      <c r="F47" s="123">
        <f t="shared" si="3"/>
        <v>191.001</v>
      </c>
      <c r="G47" s="23">
        <v>6</v>
      </c>
      <c r="H47" s="128">
        <v>1315.0069999999998</v>
      </c>
      <c r="I47" s="53">
        <v>30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20">
        <v>3</v>
      </c>
      <c r="B48" s="52" t="s">
        <v>976</v>
      </c>
      <c r="C48" s="52" t="s">
        <v>559</v>
      </c>
      <c r="D48" s="157">
        <v>89</v>
      </c>
      <c r="E48" s="157">
        <v>0</v>
      </c>
      <c r="F48" s="123">
        <f t="shared" si="3"/>
        <v>89</v>
      </c>
      <c r="G48" s="23">
        <v>2</v>
      </c>
      <c r="H48" s="128">
        <v>1022.005</v>
      </c>
      <c r="I48" s="53">
        <v>27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54">
        <v>2</v>
      </c>
      <c r="B49" s="52" t="s">
        <v>977</v>
      </c>
      <c r="C49" s="52" t="s">
        <v>97</v>
      </c>
      <c r="D49" s="157">
        <v>94</v>
      </c>
      <c r="E49" s="157">
        <v>92</v>
      </c>
      <c r="F49" s="123">
        <f t="shared" si="3"/>
        <v>186</v>
      </c>
      <c r="G49" s="23">
        <v>3</v>
      </c>
      <c r="H49" s="128">
        <v>758.00299999999993</v>
      </c>
      <c r="I49" s="53">
        <v>23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30">
        <v>7</v>
      </c>
      <c r="B50" s="58" t="s">
        <v>978</v>
      </c>
      <c r="C50" s="58" t="s">
        <v>162</v>
      </c>
      <c r="D50" s="160" t="s">
        <v>43</v>
      </c>
      <c r="E50" s="160"/>
      <c r="F50" s="126">
        <f t="shared" si="3"/>
        <v>0</v>
      </c>
      <c r="G50" s="33">
        <v>0</v>
      </c>
      <c r="H50" s="129">
        <v>0</v>
      </c>
      <c r="I50" s="59">
        <v>0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1"/>
      <c r="B52" s="8" t="s">
        <v>979</v>
      </c>
      <c r="C52" s="9" t="s">
        <v>980</v>
      </c>
      <c r="D52" s="9"/>
      <c r="E52" s="9" t="s">
        <v>981</v>
      </c>
      <c r="F52" s="8"/>
      <c r="G52" s="8"/>
      <c r="H52" s="8"/>
      <c r="I52" s="8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11">
        <v>2</v>
      </c>
      <c r="B53" s="12" t="s">
        <v>10</v>
      </c>
      <c r="C53" s="103" t="s">
        <v>11</v>
      </c>
      <c r="D53" s="69"/>
      <c r="E53" s="118"/>
      <c r="F53" s="13" t="s">
        <v>12</v>
      </c>
      <c r="G53" s="13" t="s">
        <v>13</v>
      </c>
      <c r="H53" s="13" t="s">
        <v>14</v>
      </c>
      <c r="I53" s="14" t="s">
        <v>15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15">
        <v>3</v>
      </c>
      <c r="B54" s="50" t="s">
        <v>982</v>
      </c>
      <c r="C54" s="50" t="s">
        <v>863</v>
      </c>
      <c r="D54" s="155">
        <v>99.001000000000005</v>
      </c>
      <c r="E54" s="155">
        <v>100.002</v>
      </c>
      <c r="F54" s="121">
        <f t="shared" ref="F54:F62" si="4">SUM(D54,E54)</f>
        <v>199.00299999999999</v>
      </c>
      <c r="G54" s="18">
        <v>9</v>
      </c>
      <c r="H54" s="127">
        <v>1366.0179999999998</v>
      </c>
      <c r="I54" s="51">
        <v>59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20">
        <v>9</v>
      </c>
      <c r="B55" s="52" t="s">
        <v>983</v>
      </c>
      <c r="C55" s="52" t="s">
        <v>149</v>
      </c>
      <c r="D55" s="157">
        <v>96.001000000000005</v>
      </c>
      <c r="E55" s="157">
        <v>97</v>
      </c>
      <c r="F55" s="123">
        <f t="shared" si="4"/>
        <v>193.001</v>
      </c>
      <c r="G55" s="23">
        <v>7</v>
      </c>
      <c r="H55" s="128">
        <v>1353.0169999999998</v>
      </c>
      <c r="I55" s="53">
        <v>57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20">
        <v>7</v>
      </c>
      <c r="B56" s="52" t="s">
        <v>589</v>
      </c>
      <c r="C56" s="52" t="s">
        <v>559</v>
      </c>
      <c r="D56" s="157">
        <v>99</v>
      </c>
      <c r="E56" s="157">
        <v>99.001999999999995</v>
      </c>
      <c r="F56" s="123">
        <f t="shared" si="4"/>
        <v>198.00200000000001</v>
      </c>
      <c r="G56" s="23">
        <v>8</v>
      </c>
      <c r="H56" s="128">
        <v>1353.0119999999999</v>
      </c>
      <c r="I56" s="53">
        <v>52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20">
        <v>5</v>
      </c>
      <c r="B57" s="52" t="s">
        <v>984</v>
      </c>
      <c r="C57" s="52" t="s">
        <v>545</v>
      </c>
      <c r="D57" s="157">
        <v>94.001000000000005</v>
      </c>
      <c r="E57" s="157">
        <v>96.001000000000005</v>
      </c>
      <c r="F57" s="123">
        <f t="shared" si="4"/>
        <v>190.00200000000001</v>
      </c>
      <c r="G57" s="23">
        <v>6</v>
      </c>
      <c r="H57" s="128">
        <v>1227.0079999999998</v>
      </c>
      <c r="I57" s="53">
        <v>37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54">
        <v>8</v>
      </c>
      <c r="B58" s="52" t="s">
        <v>985</v>
      </c>
      <c r="C58" s="52" t="s">
        <v>97</v>
      </c>
      <c r="D58" s="157">
        <v>93</v>
      </c>
      <c r="E58" s="157">
        <v>92.001000000000005</v>
      </c>
      <c r="F58" s="123">
        <f t="shared" si="4"/>
        <v>185.001</v>
      </c>
      <c r="G58" s="23">
        <v>5</v>
      </c>
      <c r="H58" s="128">
        <v>1277.0029999999999</v>
      </c>
      <c r="I58" s="53">
        <v>32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20">
        <v>1</v>
      </c>
      <c r="B59" s="21" t="s">
        <v>986</v>
      </c>
      <c r="C59" s="21" t="s">
        <v>105</v>
      </c>
      <c r="D59" s="157" t="s">
        <v>43</v>
      </c>
      <c r="E59" s="157"/>
      <c r="F59" s="123">
        <f t="shared" si="4"/>
        <v>0</v>
      </c>
      <c r="G59" s="23">
        <v>0</v>
      </c>
      <c r="H59" s="123">
        <v>562.00400000000002</v>
      </c>
      <c r="I59" s="28">
        <v>15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54">
        <v>2</v>
      </c>
      <c r="B60" s="52" t="s">
        <v>987</v>
      </c>
      <c r="C60" s="52" t="s">
        <v>80</v>
      </c>
      <c r="D60" s="157" t="s">
        <v>43</v>
      </c>
      <c r="E60" s="157"/>
      <c r="F60" s="123">
        <f t="shared" si="4"/>
        <v>0</v>
      </c>
      <c r="G60" s="23">
        <v>0</v>
      </c>
      <c r="H60" s="128">
        <v>385.00599999999997</v>
      </c>
      <c r="I60" s="53">
        <v>13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54">
        <v>4</v>
      </c>
      <c r="B61" s="52" t="s">
        <v>988</v>
      </c>
      <c r="C61" s="52" t="s">
        <v>330</v>
      </c>
      <c r="D61" s="157" t="s">
        <v>43</v>
      </c>
      <c r="E61" s="157"/>
      <c r="F61" s="123">
        <f t="shared" si="4"/>
        <v>0</v>
      </c>
      <c r="G61" s="23">
        <v>0</v>
      </c>
      <c r="H61" s="128">
        <v>0</v>
      </c>
      <c r="I61" s="53">
        <v>0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57">
        <v>6</v>
      </c>
      <c r="B62" s="58" t="s">
        <v>989</v>
      </c>
      <c r="C62" s="58" t="s">
        <v>80</v>
      </c>
      <c r="D62" s="160" t="s">
        <v>43</v>
      </c>
      <c r="E62" s="160"/>
      <c r="F62" s="126">
        <f t="shared" si="4"/>
        <v>0</v>
      </c>
      <c r="G62" s="33">
        <v>0</v>
      </c>
      <c r="H62" s="129">
        <v>0</v>
      </c>
      <c r="I62" s="59">
        <v>0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 t="s">
        <v>593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10" t="s">
        <v>778</v>
      </c>
      <c r="E66" s="46" t="s">
        <v>170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10" t="s">
        <v>171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BAF7D9A8-38F0-4201-899B-550204FC47A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82D0-D272-494A-964D-8DC1E8154FB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/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990</v>
      </c>
      <c r="C3" s="9" t="s">
        <v>991</v>
      </c>
      <c r="D3" s="9"/>
      <c r="E3" s="9" t="s">
        <v>992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3</v>
      </c>
      <c r="B5" s="50" t="s">
        <v>591</v>
      </c>
      <c r="C5" s="50" t="s">
        <v>556</v>
      </c>
      <c r="D5" s="155">
        <v>91.001000000000005</v>
      </c>
      <c r="E5" s="155">
        <v>94</v>
      </c>
      <c r="F5" s="121">
        <f t="shared" ref="F5:F13" si="0">SUM(D5,E5)</f>
        <v>185.001</v>
      </c>
      <c r="G5" s="18">
        <v>8</v>
      </c>
      <c r="H5" s="127">
        <v>1320.009</v>
      </c>
      <c r="I5" s="51">
        <v>51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7</v>
      </c>
      <c r="B6" s="52" t="s">
        <v>993</v>
      </c>
      <c r="C6" s="52" t="s">
        <v>559</v>
      </c>
      <c r="D6" s="157">
        <v>92.001999999999995</v>
      </c>
      <c r="E6" s="157">
        <v>96.001000000000005</v>
      </c>
      <c r="F6" s="123">
        <f t="shared" si="0"/>
        <v>188.00299999999999</v>
      </c>
      <c r="G6" s="23">
        <v>9</v>
      </c>
      <c r="H6" s="128">
        <v>1309.01</v>
      </c>
      <c r="I6" s="53">
        <v>47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1</v>
      </c>
      <c r="B7" s="21" t="s">
        <v>370</v>
      </c>
      <c r="C7" s="21" t="s">
        <v>330</v>
      </c>
      <c r="D7" s="157">
        <v>93</v>
      </c>
      <c r="E7" s="157">
        <v>87</v>
      </c>
      <c r="F7" s="123">
        <f t="shared" si="0"/>
        <v>180</v>
      </c>
      <c r="G7" s="23">
        <v>5</v>
      </c>
      <c r="H7" s="123">
        <v>1306.0059999999999</v>
      </c>
      <c r="I7" s="28">
        <v>46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2</v>
      </c>
      <c r="B8" s="52" t="s">
        <v>771</v>
      </c>
      <c r="C8" s="52" t="s">
        <v>140</v>
      </c>
      <c r="D8" s="157">
        <v>90.001000000000005</v>
      </c>
      <c r="E8" s="157">
        <v>95</v>
      </c>
      <c r="F8" s="123">
        <f t="shared" si="0"/>
        <v>185.001</v>
      </c>
      <c r="G8" s="23">
        <v>8</v>
      </c>
      <c r="H8" s="128">
        <v>1265.0129999999999</v>
      </c>
      <c r="I8" s="53">
        <v>46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8</v>
      </c>
      <c r="B9" s="52" t="s">
        <v>994</v>
      </c>
      <c r="C9" s="52" t="s">
        <v>128</v>
      </c>
      <c r="D9" s="157">
        <v>94.001000000000005</v>
      </c>
      <c r="E9" s="157">
        <v>90</v>
      </c>
      <c r="F9" s="123">
        <f t="shared" si="0"/>
        <v>184.001</v>
      </c>
      <c r="G9" s="23">
        <v>6</v>
      </c>
      <c r="H9" s="128">
        <v>1104.002</v>
      </c>
      <c r="I9" s="53">
        <v>33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6</v>
      </c>
      <c r="B10" s="52" t="s">
        <v>995</v>
      </c>
      <c r="C10" s="52" t="s">
        <v>239</v>
      </c>
      <c r="D10" s="157">
        <v>88</v>
      </c>
      <c r="E10" s="157">
        <v>91</v>
      </c>
      <c r="F10" s="123">
        <f t="shared" si="0"/>
        <v>179</v>
      </c>
      <c r="G10" s="23">
        <v>4</v>
      </c>
      <c r="H10" s="128">
        <v>1267.0039999999999</v>
      </c>
      <c r="I10" s="53">
        <v>31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9</v>
      </c>
      <c r="B11" s="52" t="s">
        <v>996</v>
      </c>
      <c r="C11" s="52" t="s">
        <v>731</v>
      </c>
      <c r="D11" s="157">
        <v>87</v>
      </c>
      <c r="E11" s="157">
        <v>88</v>
      </c>
      <c r="F11" s="123">
        <f t="shared" si="0"/>
        <v>175</v>
      </c>
      <c r="G11" s="23">
        <v>3</v>
      </c>
      <c r="H11" s="128">
        <v>1261.002</v>
      </c>
      <c r="I11" s="53">
        <v>31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5</v>
      </c>
      <c r="B12" s="52" t="s">
        <v>773</v>
      </c>
      <c r="C12" s="52" t="s">
        <v>149</v>
      </c>
      <c r="D12" s="157">
        <v>84</v>
      </c>
      <c r="E12" s="157">
        <v>77</v>
      </c>
      <c r="F12" s="123">
        <f t="shared" si="0"/>
        <v>161</v>
      </c>
      <c r="G12" s="23">
        <v>2</v>
      </c>
      <c r="H12" s="128">
        <v>1208.001</v>
      </c>
      <c r="I12" s="53">
        <v>24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57">
        <v>4</v>
      </c>
      <c r="B13" s="58" t="s">
        <v>997</v>
      </c>
      <c r="C13" s="58" t="s">
        <v>97</v>
      </c>
      <c r="D13" s="160" t="s">
        <v>43</v>
      </c>
      <c r="E13" s="160"/>
      <c r="F13" s="126">
        <f t="shared" si="0"/>
        <v>0</v>
      </c>
      <c r="G13" s="33">
        <v>0</v>
      </c>
      <c r="H13" s="129">
        <v>0</v>
      </c>
      <c r="I13" s="59">
        <v>0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"/>
      <c r="B15" s="8" t="s">
        <v>998</v>
      </c>
      <c r="C15" s="9" t="s">
        <v>999</v>
      </c>
      <c r="D15" s="9"/>
      <c r="E15" s="9" t="s">
        <v>1000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1">
        <v>2</v>
      </c>
      <c r="B16" s="12" t="s">
        <v>10</v>
      </c>
      <c r="C16" s="103" t="s">
        <v>11</v>
      </c>
      <c r="D16" s="69"/>
      <c r="E16" s="118"/>
      <c r="F16" s="13" t="s">
        <v>12</v>
      </c>
      <c r="G16" s="13" t="s">
        <v>13</v>
      </c>
      <c r="H16" s="13" t="s">
        <v>14</v>
      </c>
      <c r="I16" s="14" t="s">
        <v>15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60">
        <v>2</v>
      </c>
      <c r="B17" s="50" t="s">
        <v>1001</v>
      </c>
      <c r="C17" s="50" t="s">
        <v>863</v>
      </c>
      <c r="D17" s="155">
        <v>100.002</v>
      </c>
      <c r="E17" s="155">
        <v>99.001000000000005</v>
      </c>
      <c r="F17" s="121">
        <f t="shared" ref="F17:F25" si="1">SUM(D17,E17)</f>
        <v>199.00299999999999</v>
      </c>
      <c r="G17" s="18">
        <v>9</v>
      </c>
      <c r="H17" s="127">
        <v>1384.0250000000001</v>
      </c>
      <c r="I17" s="51">
        <v>63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4">
        <v>6</v>
      </c>
      <c r="B18" s="52" t="s">
        <v>1002</v>
      </c>
      <c r="C18" s="52" t="s">
        <v>140</v>
      </c>
      <c r="D18" s="157">
        <v>98.001000000000005</v>
      </c>
      <c r="E18" s="157">
        <v>93</v>
      </c>
      <c r="F18" s="123">
        <f t="shared" si="1"/>
        <v>191.001</v>
      </c>
      <c r="G18" s="23">
        <v>7</v>
      </c>
      <c r="H18" s="128">
        <v>1305.0029999999999</v>
      </c>
      <c r="I18" s="53">
        <v>46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1</v>
      </c>
      <c r="B19" s="21" t="s">
        <v>1003</v>
      </c>
      <c r="C19" s="21" t="s">
        <v>58</v>
      </c>
      <c r="D19" s="157">
        <v>89</v>
      </c>
      <c r="E19" s="157">
        <v>88</v>
      </c>
      <c r="F19" s="123">
        <f t="shared" si="1"/>
        <v>177</v>
      </c>
      <c r="G19" s="23">
        <v>3</v>
      </c>
      <c r="H19" s="123">
        <v>1284.0070000000001</v>
      </c>
      <c r="I19" s="28">
        <v>39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3</v>
      </c>
      <c r="B20" s="52" t="s">
        <v>1004</v>
      </c>
      <c r="C20" s="52" t="s">
        <v>207</v>
      </c>
      <c r="D20" s="157">
        <v>91</v>
      </c>
      <c r="E20" s="157">
        <v>87</v>
      </c>
      <c r="F20" s="123">
        <f t="shared" si="1"/>
        <v>178</v>
      </c>
      <c r="G20" s="23">
        <v>4</v>
      </c>
      <c r="H20" s="128">
        <v>1266.0049999999999</v>
      </c>
      <c r="I20" s="53">
        <v>35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4</v>
      </c>
      <c r="B21" s="52" t="s">
        <v>1005</v>
      </c>
      <c r="C21" s="52" t="s">
        <v>95</v>
      </c>
      <c r="D21" s="157">
        <v>99</v>
      </c>
      <c r="E21" s="157">
        <v>93.001000000000005</v>
      </c>
      <c r="F21" s="123">
        <f t="shared" si="1"/>
        <v>192.001</v>
      </c>
      <c r="G21" s="23">
        <v>8</v>
      </c>
      <c r="H21" s="128">
        <v>1275.0039999999999</v>
      </c>
      <c r="I21" s="53">
        <v>34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9</v>
      </c>
      <c r="B22" s="52" t="s">
        <v>1006</v>
      </c>
      <c r="C22" s="52" t="s">
        <v>556</v>
      </c>
      <c r="D22" s="157">
        <v>93.001000000000005</v>
      </c>
      <c r="E22" s="157">
        <v>92</v>
      </c>
      <c r="F22" s="123">
        <f t="shared" si="1"/>
        <v>185.001</v>
      </c>
      <c r="G22" s="23">
        <v>6</v>
      </c>
      <c r="H22" s="128">
        <v>1099.0029999999999</v>
      </c>
      <c r="I22" s="53">
        <v>33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7</v>
      </c>
      <c r="B23" s="52" t="s">
        <v>1007</v>
      </c>
      <c r="C23" s="52" t="s">
        <v>239</v>
      </c>
      <c r="D23" s="157">
        <v>87</v>
      </c>
      <c r="E23" s="157">
        <v>94</v>
      </c>
      <c r="F23" s="123">
        <f t="shared" si="1"/>
        <v>181</v>
      </c>
      <c r="G23" s="23">
        <v>5</v>
      </c>
      <c r="H23" s="128">
        <v>1251.0049999999999</v>
      </c>
      <c r="I23" s="53">
        <v>29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20">
        <v>5</v>
      </c>
      <c r="B24" s="52" t="s">
        <v>1008</v>
      </c>
      <c r="C24" s="52" t="s">
        <v>97</v>
      </c>
      <c r="D24" s="157" t="s">
        <v>43</v>
      </c>
      <c r="E24" s="157"/>
      <c r="F24" s="123">
        <f t="shared" si="1"/>
        <v>0</v>
      </c>
      <c r="G24" s="23">
        <v>0</v>
      </c>
      <c r="H24" s="128">
        <v>911.00400000000002</v>
      </c>
      <c r="I24" s="53">
        <v>27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7">
        <v>8</v>
      </c>
      <c r="B25" s="58" t="s">
        <v>587</v>
      </c>
      <c r="C25" s="58" t="s">
        <v>556</v>
      </c>
      <c r="D25" s="160" t="s">
        <v>43</v>
      </c>
      <c r="E25" s="160"/>
      <c r="F25" s="126">
        <f t="shared" si="1"/>
        <v>0</v>
      </c>
      <c r="G25" s="33">
        <v>0</v>
      </c>
      <c r="H25" s="129">
        <v>0</v>
      </c>
      <c r="I25" s="59">
        <v>0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1"/>
      <c r="B27" s="8" t="s">
        <v>1009</v>
      </c>
      <c r="C27" s="9" t="s">
        <v>1010</v>
      </c>
      <c r="D27" s="9"/>
      <c r="E27" s="9" t="s">
        <v>1011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11">
        <v>2</v>
      </c>
      <c r="B28" s="12" t="s">
        <v>10</v>
      </c>
      <c r="C28" s="103" t="s">
        <v>11</v>
      </c>
      <c r="D28" s="69"/>
      <c r="E28" s="118"/>
      <c r="F28" s="13" t="s">
        <v>12</v>
      </c>
      <c r="G28" s="13" t="s">
        <v>13</v>
      </c>
      <c r="H28" s="13" t="s">
        <v>14</v>
      </c>
      <c r="I28" s="14" t="s">
        <v>15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60">
        <v>4</v>
      </c>
      <c r="B29" s="50" t="s">
        <v>753</v>
      </c>
      <c r="C29" s="50" t="s">
        <v>133</v>
      </c>
      <c r="D29" s="155">
        <v>96</v>
      </c>
      <c r="E29" s="155">
        <v>94</v>
      </c>
      <c r="F29" s="121">
        <f t="shared" ref="F29:F37" si="2">SUM(D29,E29)</f>
        <v>190</v>
      </c>
      <c r="G29" s="18">
        <v>9</v>
      </c>
      <c r="H29" s="127">
        <v>1300.0049999999999</v>
      </c>
      <c r="I29" s="51">
        <v>60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20">
        <v>5</v>
      </c>
      <c r="B30" s="52" t="s">
        <v>262</v>
      </c>
      <c r="C30" s="52" t="s">
        <v>239</v>
      </c>
      <c r="D30" s="157">
        <v>87</v>
      </c>
      <c r="E30" s="157">
        <v>90</v>
      </c>
      <c r="F30" s="123">
        <f t="shared" si="2"/>
        <v>177</v>
      </c>
      <c r="G30" s="23">
        <v>5</v>
      </c>
      <c r="H30" s="128">
        <v>1259.0070000000001</v>
      </c>
      <c r="I30" s="53">
        <v>49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20">
        <v>9</v>
      </c>
      <c r="B31" s="52" t="s">
        <v>1012</v>
      </c>
      <c r="C31" s="52" t="s">
        <v>58</v>
      </c>
      <c r="D31" s="157">
        <v>92.001000000000005</v>
      </c>
      <c r="E31" s="157">
        <v>93</v>
      </c>
      <c r="F31" s="123">
        <f t="shared" si="2"/>
        <v>185.001</v>
      </c>
      <c r="G31" s="23">
        <v>7</v>
      </c>
      <c r="H31" s="128">
        <v>1234.0029999999999</v>
      </c>
      <c r="I31" s="53">
        <v>45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54">
        <v>6</v>
      </c>
      <c r="B32" s="52" t="s">
        <v>1013</v>
      </c>
      <c r="C32" s="52" t="s">
        <v>1014</v>
      </c>
      <c r="D32" s="157">
        <v>92.001000000000005</v>
      </c>
      <c r="E32" s="157">
        <v>94.001000000000005</v>
      </c>
      <c r="F32" s="123">
        <f t="shared" si="2"/>
        <v>186.00200000000001</v>
      </c>
      <c r="G32" s="23">
        <v>8</v>
      </c>
      <c r="H32" s="128">
        <v>1228.0029999999999</v>
      </c>
      <c r="I32" s="53">
        <v>43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20">
        <v>7</v>
      </c>
      <c r="B33" s="52" t="s">
        <v>1015</v>
      </c>
      <c r="C33" s="52" t="s">
        <v>239</v>
      </c>
      <c r="D33" s="157">
        <v>91.001000000000005</v>
      </c>
      <c r="E33" s="157">
        <v>90</v>
      </c>
      <c r="F33" s="123">
        <f t="shared" si="2"/>
        <v>181.001</v>
      </c>
      <c r="G33" s="23">
        <v>6</v>
      </c>
      <c r="H33" s="128">
        <v>1220.0029999999999</v>
      </c>
      <c r="I33" s="53">
        <v>43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20">
        <v>3</v>
      </c>
      <c r="B34" s="52" t="s">
        <v>1016</v>
      </c>
      <c r="C34" s="52" t="s">
        <v>149</v>
      </c>
      <c r="D34" s="157">
        <v>75</v>
      </c>
      <c r="E34" s="158">
        <v>0</v>
      </c>
      <c r="F34" s="123">
        <f t="shared" si="2"/>
        <v>75</v>
      </c>
      <c r="G34" s="23">
        <v>1</v>
      </c>
      <c r="H34" s="128">
        <v>1084.0029999999999</v>
      </c>
      <c r="I34" s="53">
        <v>28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20">
        <v>1</v>
      </c>
      <c r="B35" s="21" t="s">
        <v>1017</v>
      </c>
      <c r="C35" s="21" t="s">
        <v>149</v>
      </c>
      <c r="D35" s="157">
        <v>86</v>
      </c>
      <c r="E35" s="157">
        <v>89</v>
      </c>
      <c r="F35" s="123">
        <f t="shared" si="2"/>
        <v>175</v>
      </c>
      <c r="G35" s="23">
        <v>4</v>
      </c>
      <c r="H35" s="123">
        <v>1160.002</v>
      </c>
      <c r="I35" s="28">
        <v>24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54">
        <v>8</v>
      </c>
      <c r="B36" s="52" t="s">
        <v>1018</v>
      </c>
      <c r="C36" s="52" t="s">
        <v>1019</v>
      </c>
      <c r="D36" s="157">
        <v>77</v>
      </c>
      <c r="E36" s="157">
        <v>80</v>
      </c>
      <c r="F36" s="123">
        <f t="shared" si="2"/>
        <v>157</v>
      </c>
      <c r="G36" s="23">
        <v>3</v>
      </c>
      <c r="H36" s="128">
        <v>950.00099999999998</v>
      </c>
      <c r="I36" s="53">
        <v>16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57">
        <v>2</v>
      </c>
      <c r="B37" s="58" t="s">
        <v>1020</v>
      </c>
      <c r="C37" s="58" t="s">
        <v>239</v>
      </c>
      <c r="D37" s="160">
        <v>69</v>
      </c>
      <c r="E37" s="160">
        <v>77</v>
      </c>
      <c r="F37" s="126">
        <f t="shared" si="2"/>
        <v>146</v>
      </c>
      <c r="G37" s="33">
        <v>2</v>
      </c>
      <c r="H37" s="129">
        <v>1087.002</v>
      </c>
      <c r="I37" s="59">
        <v>14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 t="s">
        <v>593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10" t="s">
        <v>778</v>
      </c>
      <c r="E41" s="46" t="s">
        <v>170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10" t="s">
        <v>171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6EADFD0-94F2-42DB-BD84-22014BB6BD0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1B25-67A8-466D-945B-94C12F3D99E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 t="s">
        <v>263</v>
      </c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999</v>
      </c>
      <c r="D3" s="9"/>
      <c r="E3" s="9" t="s">
        <v>1021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6</v>
      </c>
      <c r="B5" s="50" t="s">
        <v>809</v>
      </c>
      <c r="C5" s="50" t="s">
        <v>162</v>
      </c>
      <c r="D5" s="127">
        <v>99</v>
      </c>
      <c r="E5" s="127">
        <v>96.001000000000005</v>
      </c>
      <c r="F5" s="121">
        <v>195.001</v>
      </c>
      <c r="G5" s="18">
        <v>5</v>
      </c>
      <c r="H5" s="127">
        <v>1366.0179999999998</v>
      </c>
      <c r="I5" s="51">
        <v>42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7</v>
      </c>
      <c r="B6" s="52" t="s">
        <v>897</v>
      </c>
      <c r="C6" s="52" t="s">
        <v>162</v>
      </c>
      <c r="D6" s="128">
        <v>100.003</v>
      </c>
      <c r="E6" s="128">
        <v>99.001000000000005</v>
      </c>
      <c r="F6" s="123">
        <v>199.00400000000002</v>
      </c>
      <c r="G6" s="24">
        <v>7</v>
      </c>
      <c r="H6" s="128">
        <v>1357.0099999999998</v>
      </c>
      <c r="I6" s="53">
        <v>41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1</v>
      </c>
      <c r="B7" s="21" t="s">
        <v>907</v>
      </c>
      <c r="C7" s="21" t="s">
        <v>95</v>
      </c>
      <c r="D7" s="123">
        <v>100.001</v>
      </c>
      <c r="E7" s="123">
        <v>98.001000000000005</v>
      </c>
      <c r="F7" s="123">
        <v>198.00200000000001</v>
      </c>
      <c r="G7" s="24">
        <v>6</v>
      </c>
      <c r="H7" s="123">
        <v>1353.011</v>
      </c>
      <c r="I7" s="28">
        <v>37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2</v>
      </c>
      <c r="B8" s="52" t="s">
        <v>973</v>
      </c>
      <c r="C8" s="52" t="s">
        <v>97</v>
      </c>
      <c r="D8" s="128">
        <v>97.003</v>
      </c>
      <c r="E8" s="128">
        <v>97.001999999999995</v>
      </c>
      <c r="F8" s="123">
        <v>194.005</v>
      </c>
      <c r="G8" s="24">
        <v>4</v>
      </c>
      <c r="H8" s="128">
        <v>1351.0209999999997</v>
      </c>
      <c r="I8" s="53">
        <v>34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4</v>
      </c>
      <c r="B9" s="52" t="s">
        <v>1002</v>
      </c>
      <c r="C9" s="52" t="s">
        <v>140</v>
      </c>
      <c r="D9" s="128">
        <v>98.001000000000005</v>
      </c>
      <c r="E9" s="128">
        <v>93</v>
      </c>
      <c r="F9" s="123">
        <v>191.001</v>
      </c>
      <c r="G9" s="24">
        <v>3</v>
      </c>
      <c r="H9" s="128">
        <v>1305.0029999999999</v>
      </c>
      <c r="I9" s="53">
        <v>22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5</v>
      </c>
      <c r="B10" s="52" t="s">
        <v>1012</v>
      </c>
      <c r="C10" s="52" t="s">
        <v>58</v>
      </c>
      <c r="D10" s="128">
        <v>92.001000000000005</v>
      </c>
      <c r="E10" s="128">
        <v>93</v>
      </c>
      <c r="F10" s="123">
        <v>185.001</v>
      </c>
      <c r="G10" s="24">
        <v>2</v>
      </c>
      <c r="H10" s="128">
        <v>1234.0029999999999</v>
      </c>
      <c r="I10" s="53">
        <v>14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30">
        <v>3</v>
      </c>
      <c r="B11" s="58" t="s">
        <v>1018</v>
      </c>
      <c r="C11" s="58" t="s">
        <v>1019</v>
      </c>
      <c r="D11" s="129">
        <v>77</v>
      </c>
      <c r="E11" s="129">
        <v>80</v>
      </c>
      <c r="F11" s="126">
        <v>157</v>
      </c>
      <c r="G11" s="34">
        <v>1</v>
      </c>
      <c r="H11" s="129">
        <v>950.00099999999998</v>
      </c>
      <c r="I11" s="59">
        <v>6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 t="s">
        <v>593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10" t="s">
        <v>266</v>
      </c>
      <c r="E15" s="46" t="s">
        <v>170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171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116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33A904B-4F43-47A1-80FD-F68A7EF12E6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3662-94ED-4E96-A4DC-CA5EB39F5C3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 t="s">
        <v>267</v>
      </c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1022</v>
      </c>
      <c r="D3" s="9"/>
      <c r="E3" s="9" t="s">
        <v>1023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8</v>
      </c>
      <c r="B5" s="50" t="s">
        <v>189</v>
      </c>
      <c r="C5" s="50" t="s">
        <v>190</v>
      </c>
      <c r="D5" s="127">
        <v>100.004</v>
      </c>
      <c r="E5" s="127">
        <v>100.003</v>
      </c>
      <c r="F5" s="121">
        <v>200.00700000000001</v>
      </c>
      <c r="G5" s="18">
        <v>10</v>
      </c>
      <c r="H5" s="127">
        <v>1397.0470000000003</v>
      </c>
      <c r="I5" s="51">
        <v>59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7</v>
      </c>
      <c r="B6" s="52" t="s">
        <v>823</v>
      </c>
      <c r="C6" s="52" t="s">
        <v>40</v>
      </c>
      <c r="D6" s="128">
        <v>100.002</v>
      </c>
      <c r="E6" s="128">
        <v>97.004000000000005</v>
      </c>
      <c r="F6" s="123">
        <v>197.006</v>
      </c>
      <c r="G6" s="24">
        <v>5</v>
      </c>
      <c r="H6" s="128">
        <v>1393.0530000000001</v>
      </c>
      <c r="I6" s="53">
        <v>56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3</v>
      </c>
      <c r="B7" s="52" t="s">
        <v>824</v>
      </c>
      <c r="C7" s="52" t="s">
        <v>40</v>
      </c>
      <c r="D7" s="128">
        <v>100.004</v>
      </c>
      <c r="E7" s="128">
        <v>100.003</v>
      </c>
      <c r="F7" s="123">
        <v>200.00700000000001</v>
      </c>
      <c r="G7" s="24">
        <v>10</v>
      </c>
      <c r="H7" s="128">
        <v>1396.0340000000001</v>
      </c>
      <c r="I7" s="53">
        <v>52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6</v>
      </c>
      <c r="B8" s="52" t="s">
        <v>825</v>
      </c>
      <c r="C8" s="52" t="s">
        <v>545</v>
      </c>
      <c r="D8" s="128">
        <v>100.003</v>
      </c>
      <c r="E8" s="128">
        <v>99.003</v>
      </c>
      <c r="F8" s="123">
        <v>199.006</v>
      </c>
      <c r="G8" s="24">
        <v>8</v>
      </c>
      <c r="H8" s="128">
        <v>1393.0470000000003</v>
      </c>
      <c r="I8" s="53">
        <v>49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2</v>
      </c>
      <c r="B9" s="52" t="s">
        <v>812</v>
      </c>
      <c r="C9" s="52" t="s">
        <v>559</v>
      </c>
      <c r="D9" s="128">
        <v>100.004</v>
      </c>
      <c r="E9" s="128">
        <v>99.001999999999995</v>
      </c>
      <c r="F9" s="123">
        <v>199.006</v>
      </c>
      <c r="G9" s="24">
        <v>8</v>
      </c>
      <c r="H9" s="128">
        <v>1388.0300000000002</v>
      </c>
      <c r="I9" s="53">
        <v>45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5</v>
      </c>
      <c r="B10" s="52" t="s">
        <v>815</v>
      </c>
      <c r="C10" s="52" t="s">
        <v>816</v>
      </c>
      <c r="D10" s="128">
        <v>98.003</v>
      </c>
      <c r="E10" s="128">
        <v>98.001000000000005</v>
      </c>
      <c r="F10" s="123">
        <v>196.00400000000002</v>
      </c>
      <c r="G10" s="24">
        <v>2</v>
      </c>
      <c r="H10" s="128">
        <v>1386.0279999999998</v>
      </c>
      <c r="I10" s="53">
        <v>34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1</v>
      </c>
      <c r="B11" s="21" t="s">
        <v>827</v>
      </c>
      <c r="C11" s="21" t="s">
        <v>828</v>
      </c>
      <c r="D11" s="123">
        <v>99.001000000000005</v>
      </c>
      <c r="E11" s="123">
        <v>98.001999999999995</v>
      </c>
      <c r="F11" s="123">
        <v>197.00299999999999</v>
      </c>
      <c r="G11" s="24">
        <v>4</v>
      </c>
      <c r="H11" s="123">
        <v>1382.0229999999999</v>
      </c>
      <c r="I11" s="28">
        <v>29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4">
        <v>4</v>
      </c>
      <c r="B12" s="52" t="s">
        <v>542</v>
      </c>
      <c r="C12" s="52" t="s">
        <v>77</v>
      </c>
      <c r="D12" s="128">
        <v>99.001000000000005</v>
      </c>
      <c r="E12" s="128">
        <v>99</v>
      </c>
      <c r="F12" s="123">
        <v>198.001</v>
      </c>
      <c r="G12" s="24">
        <v>6</v>
      </c>
      <c r="H12" s="128">
        <v>1381.021</v>
      </c>
      <c r="I12" s="53">
        <v>27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54">
        <v>10</v>
      </c>
      <c r="B13" s="52" t="s">
        <v>809</v>
      </c>
      <c r="C13" s="52" t="s">
        <v>19</v>
      </c>
      <c r="D13" s="128">
        <v>99.003</v>
      </c>
      <c r="E13" s="128">
        <v>98</v>
      </c>
      <c r="F13" s="123">
        <v>197.00299999999999</v>
      </c>
      <c r="G13" s="24">
        <v>4</v>
      </c>
      <c r="H13" s="128">
        <v>1168.0150000000001</v>
      </c>
      <c r="I13" s="53">
        <v>20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30">
        <v>9</v>
      </c>
      <c r="B14" s="58" t="s">
        <v>830</v>
      </c>
      <c r="C14" s="58" t="s">
        <v>828</v>
      </c>
      <c r="D14" s="129" t="s">
        <v>43</v>
      </c>
      <c r="E14" s="129"/>
      <c r="F14" s="126">
        <v>0</v>
      </c>
      <c r="G14" s="34">
        <v>0</v>
      </c>
      <c r="H14" s="129">
        <v>789.01299999999992</v>
      </c>
      <c r="I14" s="59">
        <v>14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"/>
      <c r="B16" s="8" t="s">
        <v>7</v>
      </c>
      <c r="C16" s="9" t="s">
        <v>1024</v>
      </c>
      <c r="D16" s="9"/>
      <c r="E16" s="9" t="s">
        <v>1025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60">
        <v>8</v>
      </c>
      <c r="B18" s="50" t="s">
        <v>833</v>
      </c>
      <c r="C18" s="50" t="s">
        <v>834</v>
      </c>
      <c r="D18" s="127">
        <v>100.003</v>
      </c>
      <c r="E18" s="127">
        <v>99.004000000000005</v>
      </c>
      <c r="F18" s="121">
        <v>199.00700000000001</v>
      </c>
      <c r="G18" s="18">
        <v>10</v>
      </c>
      <c r="H18" s="127">
        <v>1389.04</v>
      </c>
      <c r="I18" s="51">
        <v>64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9</v>
      </c>
      <c r="B19" s="52" t="s">
        <v>188</v>
      </c>
      <c r="C19" s="52" t="s">
        <v>42</v>
      </c>
      <c r="D19" s="128">
        <v>98.001999999999995</v>
      </c>
      <c r="E19" s="128">
        <v>98.001000000000005</v>
      </c>
      <c r="F19" s="123">
        <v>196.00299999999999</v>
      </c>
      <c r="G19" s="24">
        <v>5</v>
      </c>
      <c r="H19" s="128">
        <v>1385.0319999999999</v>
      </c>
      <c r="I19" s="53">
        <v>55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0">
        <v>7</v>
      </c>
      <c r="B20" s="52" t="s">
        <v>836</v>
      </c>
      <c r="C20" s="52" t="s">
        <v>834</v>
      </c>
      <c r="D20" s="128">
        <v>99.004000000000005</v>
      </c>
      <c r="E20" s="128">
        <v>99.003</v>
      </c>
      <c r="F20" s="123">
        <v>198.00700000000001</v>
      </c>
      <c r="G20" s="24">
        <v>9</v>
      </c>
      <c r="H20" s="128">
        <v>1383.0260000000001</v>
      </c>
      <c r="I20" s="53">
        <v>53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20">
        <v>3</v>
      </c>
      <c r="B21" s="52" t="s">
        <v>846</v>
      </c>
      <c r="C21" s="52" t="s">
        <v>42</v>
      </c>
      <c r="D21" s="128">
        <v>99.003</v>
      </c>
      <c r="E21" s="128">
        <v>98.001999999999995</v>
      </c>
      <c r="F21" s="123">
        <v>197.005</v>
      </c>
      <c r="G21" s="24">
        <v>7</v>
      </c>
      <c r="H21" s="128">
        <v>1377.0259999999998</v>
      </c>
      <c r="I21" s="53">
        <v>49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54">
        <v>6</v>
      </c>
      <c r="B22" s="52" t="s">
        <v>854</v>
      </c>
      <c r="C22" s="52" t="s">
        <v>162</v>
      </c>
      <c r="D22" s="128">
        <v>99.003</v>
      </c>
      <c r="E22" s="128">
        <v>99</v>
      </c>
      <c r="F22" s="123">
        <v>198.00299999999999</v>
      </c>
      <c r="G22" s="24">
        <v>8</v>
      </c>
      <c r="H22" s="128">
        <v>1374.0259999999998</v>
      </c>
      <c r="I22" s="53">
        <v>37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20">
        <v>5</v>
      </c>
      <c r="B23" s="52" t="s">
        <v>547</v>
      </c>
      <c r="C23" s="52" t="s">
        <v>97</v>
      </c>
      <c r="D23" s="128">
        <v>97.001000000000005</v>
      </c>
      <c r="E23" s="128">
        <v>97</v>
      </c>
      <c r="F23" s="123">
        <v>194.001</v>
      </c>
      <c r="G23" s="24">
        <v>2</v>
      </c>
      <c r="H23" s="128">
        <v>1370.0249999999999</v>
      </c>
      <c r="I23" s="53">
        <v>33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4</v>
      </c>
      <c r="B24" s="52" t="s">
        <v>849</v>
      </c>
      <c r="C24" s="52" t="s">
        <v>23</v>
      </c>
      <c r="D24" s="128">
        <v>97.001000000000005</v>
      </c>
      <c r="E24" s="128">
        <v>92</v>
      </c>
      <c r="F24" s="123">
        <v>189.001</v>
      </c>
      <c r="G24" s="24">
        <v>1</v>
      </c>
      <c r="H24" s="128">
        <v>1358.018</v>
      </c>
      <c r="I24" s="53">
        <v>29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4">
        <v>10</v>
      </c>
      <c r="B25" s="52" t="s">
        <v>857</v>
      </c>
      <c r="C25" s="52" t="s">
        <v>834</v>
      </c>
      <c r="D25" s="128">
        <v>97.004000000000005</v>
      </c>
      <c r="E25" s="128">
        <v>97.001000000000005</v>
      </c>
      <c r="F25" s="123">
        <v>194.005</v>
      </c>
      <c r="G25" s="24">
        <v>3</v>
      </c>
      <c r="H25" s="128">
        <v>1362.0239999999999</v>
      </c>
      <c r="I25" s="53">
        <v>26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0">
        <v>1</v>
      </c>
      <c r="B26" s="21" t="s">
        <v>850</v>
      </c>
      <c r="C26" s="21" t="s">
        <v>834</v>
      </c>
      <c r="D26" s="123">
        <v>100</v>
      </c>
      <c r="E26" s="123">
        <v>97</v>
      </c>
      <c r="F26" s="123">
        <v>197</v>
      </c>
      <c r="G26" s="24">
        <v>6</v>
      </c>
      <c r="H26" s="123">
        <v>1361.0159999999998</v>
      </c>
      <c r="I26" s="28">
        <v>26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57">
        <v>2</v>
      </c>
      <c r="B27" s="58" t="s">
        <v>214</v>
      </c>
      <c r="C27" s="58" t="s">
        <v>42</v>
      </c>
      <c r="D27" s="129">
        <v>98.001000000000005</v>
      </c>
      <c r="E27" s="129">
        <v>97.001999999999995</v>
      </c>
      <c r="F27" s="126">
        <v>195.00299999999999</v>
      </c>
      <c r="G27" s="34">
        <v>4</v>
      </c>
      <c r="H27" s="129">
        <v>1349.0139999999999</v>
      </c>
      <c r="I27" s="59">
        <v>18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1"/>
      <c r="B29" s="8" t="s">
        <v>48</v>
      </c>
      <c r="C29" s="9" t="s">
        <v>877</v>
      </c>
      <c r="D29" s="9"/>
      <c r="E29" s="9" t="s">
        <v>783</v>
      </c>
      <c r="F29" s="8"/>
      <c r="G29" s="8"/>
      <c r="H29" s="8"/>
      <c r="I29" s="8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15">
        <v>9</v>
      </c>
      <c r="B31" s="50" t="s">
        <v>862</v>
      </c>
      <c r="C31" s="50" t="s">
        <v>863</v>
      </c>
      <c r="D31" s="127">
        <v>100.004</v>
      </c>
      <c r="E31" s="127">
        <v>98.003</v>
      </c>
      <c r="F31" s="121">
        <v>198.00700000000001</v>
      </c>
      <c r="G31" s="18">
        <v>8</v>
      </c>
      <c r="H31" s="127">
        <v>1389.04</v>
      </c>
      <c r="I31" s="51">
        <v>55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20">
        <v>7</v>
      </c>
      <c r="B32" s="52" t="s">
        <v>614</v>
      </c>
      <c r="C32" s="52" t="s">
        <v>545</v>
      </c>
      <c r="D32" s="128">
        <v>100.004</v>
      </c>
      <c r="E32" s="128">
        <v>100.001</v>
      </c>
      <c r="F32" s="123">
        <v>200.005</v>
      </c>
      <c r="G32" s="24">
        <v>9</v>
      </c>
      <c r="H32" s="128">
        <v>1386.0360000000001</v>
      </c>
      <c r="I32" s="53">
        <v>51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20">
        <v>1</v>
      </c>
      <c r="B33" s="21" t="s">
        <v>878</v>
      </c>
      <c r="C33" s="21" t="s">
        <v>140</v>
      </c>
      <c r="D33" s="123">
        <v>97.001999999999995</v>
      </c>
      <c r="E33" s="123">
        <v>95</v>
      </c>
      <c r="F33" s="123">
        <v>192.00200000000001</v>
      </c>
      <c r="G33" s="24">
        <v>4</v>
      </c>
      <c r="H33" s="123">
        <v>1379.0219999999999</v>
      </c>
      <c r="I33" s="28">
        <v>46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20">
        <v>5</v>
      </c>
      <c r="B34" s="52" t="s">
        <v>874</v>
      </c>
      <c r="C34" s="52" t="s">
        <v>95</v>
      </c>
      <c r="D34" s="128">
        <v>98.001000000000005</v>
      </c>
      <c r="E34" s="128">
        <v>98.001000000000005</v>
      </c>
      <c r="F34" s="123">
        <v>196.00200000000001</v>
      </c>
      <c r="G34" s="24">
        <v>7</v>
      </c>
      <c r="H34" s="128">
        <v>1177.0160000000001</v>
      </c>
      <c r="I34" s="53">
        <v>37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54">
        <v>8</v>
      </c>
      <c r="B35" s="52" t="s">
        <v>866</v>
      </c>
      <c r="C35" s="52" t="s">
        <v>162</v>
      </c>
      <c r="D35" s="128">
        <v>97.003</v>
      </c>
      <c r="E35" s="128">
        <v>94.004000000000005</v>
      </c>
      <c r="F35" s="123">
        <v>191.00700000000001</v>
      </c>
      <c r="G35" s="24">
        <v>3</v>
      </c>
      <c r="H35" s="128">
        <v>1370.03</v>
      </c>
      <c r="I35" s="53">
        <v>36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54">
        <v>6</v>
      </c>
      <c r="B36" s="52" t="s">
        <v>895</v>
      </c>
      <c r="C36" s="52" t="s">
        <v>834</v>
      </c>
      <c r="D36" s="128">
        <v>95</v>
      </c>
      <c r="E36" s="128">
        <v>98.003</v>
      </c>
      <c r="F36" s="123">
        <v>193.00299999999999</v>
      </c>
      <c r="G36" s="24">
        <v>6</v>
      </c>
      <c r="H36" s="128">
        <v>1362.0149999999999</v>
      </c>
      <c r="I36" s="53">
        <v>32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54">
        <v>2</v>
      </c>
      <c r="B37" s="52" t="s">
        <v>890</v>
      </c>
      <c r="C37" s="52" t="s">
        <v>731</v>
      </c>
      <c r="D37" s="128">
        <v>96.001999999999995</v>
      </c>
      <c r="E37" s="128">
        <v>94.001999999999995</v>
      </c>
      <c r="F37" s="123">
        <v>190.00399999999999</v>
      </c>
      <c r="G37" s="24">
        <v>2</v>
      </c>
      <c r="H37" s="128">
        <v>1359.0249999999999</v>
      </c>
      <c r="I37" s="53">
        <v>29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20">
        <v>3</v>
      </c>
      <c r="B38" s="52" t="s">
        <v>235</v>
      </c>
      <c r="C38" s="52" t="s">
        <v>95</v>
      </c>
      <c r="D38" s="128">
        <v>98.001000000000005</v>
      </c>
      <c r="E38" s="128">
        <v>95.001000000000005</v>
      </c>
      <c r="F38" s="123">
        <v>193.00200000000001</v>
      </c>
      <c r="G38" s="24">
        <v>5</v>
      </c>
      <c r="H38" s="128">
        <v>1344.0099999999998</v>
      </c>
      <c r="I38" s="53">
        <v>21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57">
        <v>4</v>
      </c>
      <c r="B39" s="61" t="s">
        <v>876</v>
      </c>
      <c r="C39" s="58" t="s">
        <v>545</v>
      </c>
      <c r="D39" s="125" t="s">
        <v>131</v>
      </c>
      <c r="E39" s="125"/>
      <c r="F39" s="126">
        <v>0</v>
      </c>
      <c r="G39" s="34">
        <v>0</v>
      </c>
      <c r="H39" s="129">
        <v>0</v>
      </c>
      <c r="I39" s="59">
        <v>0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1"/>
      <c r="B41" s="8" t="s">
        <v>51</v>
      </c>
      <c r="C41" s="9" t="s">
        <v>562</v>
      </c>
      <c r="D41" s="9"/>
      <c r="E41" s="9" t="s">
        <v>629</v>
      </c>
      <c r="F41" s="8"/>
      <c r="G41" s="8"/>
      <c r="H41" s="8"/>
      <c r="I41" s="8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11">
        <v>2</v>
      </c>
      <c r="B42" s="12" t="s">
        <v>10</v>
      </c>
      <c r="C42" s="103" t="s">
        <v>11</v>
      </c>
      <c r="D42" s="69"/>
      <c r="E42" s="118"/>
      <c r="F42" s="13" t="s">
        <v>12</v>
      </c>
      <c r="G42" s="13" t="s">
        <v>13</v>
      </c>
      <c r="H42" s="13" t="s">
        <v>14</v>
      </c>
      <c r="I42" s="14" t="s">
        <v>15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15">
        <v>9</v>
      </c>
      <c r="B43" s="50" t="s">
        <v>923</v>
      </c>
      <c r="C43" s="50" t="s">
        <v>863</v>
      </c>
      <c r="D43" s="127">
        <v>100.003</v>
      </c>
      <c r="E43" s="127">
        <v>100.002</v>
      </c>
      <c r="F43" s="121">
        <v>200.005</v>
      </c>
      <c r="G43" s="18">
        <v>9</v>
      </c>
      <c r="H43" s="127">
        <v>1392.0320000000002</v>
      </c>
      <c r="I43" s="51">
        <v>59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20">
        <v>3</v>
      </c>
      <c r="B44" s="52" t="s">
        <v>924</v>
      </c>
      <c r="C44" s="52" t="s">
        <v>545</v>
      </c>
      <c r="D44" s="128">
        <v>99.001000000000005</v>
      </c>
      <c r="E44" s="128">
        <v>99.003</v>
      </c>
      <c r="F44" s="123">
        <v>198.00400000000002</v>
      </c>
      <c r="G44" s="24">
        <v>8</v>
      </c>
      <c r="H44" s="128">
        <v>1374.0219999999999</v>
      </c>
      <c r="I44" s="53">
        <v>49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20">
        <v>7</v>
      </c>
      <c r="B45" s="52" t="s">
        <v>931</v>
      </c>
      <c r="C45" s="52" t="s">
        <v>140</v>
      </c>
      <c r="D45" s="128">
        <v>98.001999999999995</v>
      </c>
      <c r="E45" s="128">
        <v>97</v>
      </c>
      <c r="F45" s="123">
        <v>195.00200000000001</v>
      </c>
      <c r="G45" s="24">
        <v>6</v>
      </c>
      <c r="H45" s="128">
        <v>1370.0149999999999</v>
      </c>
      <c r="I45" s="53">
        <v>49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20">
        <v>5</v>
      </c>
      <c r="B46" s="52" t="s">
        <v>914</v>
      </c>
      <c r="C46" s="52" t="s">
        <v>834</v>
      </c>
      <c r="D46" s="128">
        <v>98.001999999999995</v>
      </c>
      <c r="E46" s="128">
        <v>99.001000000000005</v>
      </c>
      <c r="F46" s="123">
        <v>197.00299999999999</v>
      </c>
      <c r="G46" s="24">
        <v>7</v>
      </c>
      <c r="H46" s="128">
        <v>1369.02</v>
      </c>
      <c r="I46" s="53">
        <v>47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54">
        <v>6</v>
      </c>
      <c r="B47" s="52" t="s">
        <v>727</v>
      </c>
      <c r="C47" s="52" t="s">
        <v>162</v>
      </c>
      <c r="D47" s="128">
        <v>95</v>
      </c>
      <c r="E47" s="128">
        <v>98.001000000000005</v>
      </c>
      <c r="F47" s="123">
        <v>193.001</v>
      </c>
      <c r="G47" s="24">
        <v>5</v>
      </c>
      <c r="H47" s="128">
        <v>1343.0139999999999</v>
      </c>
      <c r="I47" s="53">
        <v>29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54">
        <v>2</v>
      </c>
      <c r="B48" s="52" t="s">
        <v>917</v>
      </c>
      <c r="C48" s="52" t="s">
        <v>19</v>
      </c>
      <c r="D48" s="128">
        <v>97.004000000000005</v>
      </c>
      <c r="E48" s="128">
        <v>95.001999999999995</v>
      </c>
      <c r="F48" s="123">
        <v>192.006</v>
      </c>
      <c r="G48" s="24">
        <v>4</v>
      </c>
      <c r="H48" s="128">
        <v>1342.0150000000001</v>
      </c>
      <c r="I48" s="53">
        <v>29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54">
        <v>8</v>
      </c>
      <c r="B49" s="52" t="s">
        <v>899</v>
      </c>
      <c r="C49" s="52" t="s">
        <v>559</v>
      </c>
      <c r="D49" s="128">
        <v>92</v>
      </c>
      <c r="E49" s="128">
        <v>97.001000000000005</v>
      </c>
      <c r="F49" s="123">
        <v>189.001</v>
      </c>
      <c r="G49" s="24">
        <v>2</v>
      </c>
      <c r="H49" s="128">
        <v>1340.0129999999999</v>
      </c>
      <c r="I49" s="53">
        <v>25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54">
        <v>4</v>
      </c>
      <c r="B50" s="52" t="s">
        <v>934</v>
      </c>
      <c r="C50" s="52" t="s">
        <v>58</v>
      </c>
      <c r="D50" s="128">
        <v>95.001000000000005</v>
      </c>
      <c r="E50" s="128">
        <v>95</v>
      </c>
      <c r="F50" s="123">
        <v>190.001</v>
      </c>
      <c r="G50" s="24">
        <v>3</v>
      </c>
      <c r="H50" s="128">
        <v>1337.01</v>
      </c>
      <c r="I50" s="53">
        <v>22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30">
        <v>1</v>
      </c>
      <c r="B51" s="31" t="s">
        <v>938</v>
      </c>
      <c r="C51" s="31" t="s">
        <v>939</v>
      </c>
      <c r="D51" s="126" t="s">
        <v>43</v>
      </c>
      <c r="E51" s="126" t="s">
        <v>599</v>
      </c>
      <c r="F51" s="126">
        <v>0</v>
      </c>
      <c r="G51" s="34">
        <v>0</v>
      </c>
      <c r="H51" s="126">
        <v>191.00299999999999</v>
      </c>
      <c r="I51" s="38">
        <v>2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1"/>
      <c r="B53" s="8" t="s">
        <v>81</v>
      </c>
      <c r="C53" s="9" t="s">
        <v>1026</v>
      </c>
      <c r="D53" s="9"/>
      <c r="E53" s="9" t="s">
        <v>1027</v>
      </c>
      <c r="F53" s="8"/>
      <c r="G53" s="8"/>
      <c r="H53" s="8"/>
      <c r="I53" s="8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11">
        <v>2</v>
      </c>
      <c r="B54" s="12" t="s">
        <v>10</v>
      </c>
      <c r="C54" s="103" t="s">
        <v>11</v>
      </c>
      <c r="D54" s="69"/>
      <c r="E54" s="118"/>
      <c r="F54" s="13" t="s">
        <v>12</v>
      </c>
      <c r="G54" s="13" t="s">
        <v>13</v>
      </c>
      <c r="H54" s="13" t="s">
        <v>14</v>
      </c>
      <c r="I54" s="14" t="s">
        <v>15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60">
        <v>2</v>
      </c>
      <c r="B55" s="50" t="s">
        <v>566</v>
      </c>
      <c r="C55" s="50" t="s">
        <v>556</v>
      </c>
      <c r="D55" s="127">
        <v>98.001000000000005</v>
      </c>
      <c r="E55" s="127">
        <v>99.004000000000005</v>
      </c>
      <c r="F55" s="121">
        <v>197.005</v>
      </c>
      <c r="G55" s="18">
        <v>8</v>
      </c>
      <c r="H55" s="127">
        <v>1372.0239999999999</v>
      </c>
      <c r="I55" s="51">
        <v>58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54">
        <v>6</v>
      </c>
      <c r="B56" s="52" t="s">
        <v>944</v>
      </c>
      <c r="C56" s="52" t="s">
        <v>36</v>
      </c>
      <c r="D56" s="128">
        <v>99.001999999999995</v>
      </c>
      <c r="E56" s="128">
        <v>98.004000000000005</v>
      </c>
      <c r="F56" s="123">
        <v>197.006</v>
      </c>
      <c r="G56" s="24">
        <v>9</v>
      </c>
      <c r="H56" s="128">
        <v>1361.0150000000001</v>
      </c>
      <c r="I56" s="53">
        <v>53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20">
        <v>7</v>
      </c>
      <c r="B57" s="52" t="s">
        <v>945</v>
      </c>
      <c r="C57" s="52" t="s">
        <v>95</v>
      </c>
      <c r="D57" s="128">
        <v>99.001999999999995</v>
      </c>
      <c r="E57" s="128">
        <v>96.001999999999995</v>
      </c>
      <c r="F57" s="123">
        <v>195.00399999999999</v>
      </c>
      <c r="G57" s="24">
        <v>7</v>
      </c>
      <c r="H57" s="128">
        <v>1165.019</v>
      </c>
      <c r="I57" s="53">
        <v>41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20">
        <v>1</v>
      </c>
      <c r="B58" s="21" t="s">
        <v>952</v>
      </c>
      <c r="C58" s="21" t="s">
        <v>97</v>
      </c>
      <c r="D58" s="123">
        <v>96</v>
      </c>
      <c r="E58" s="123">
        <v>97.001000000000005</v>
      </c>
      <c r="F58" s="123">
        <v>193.001</v>
      </c>
      <c r="G58" s="24">
        <v>6</v>
      </c>
      <c r="H58" s="123">
        <v>1342.0130000000001</v>
      </c>
      <c r="I58" s="28">
        <v>40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54">
        <v>8</v>
      </c>
      <c r="B59" s="52" t="s">
        <v>935</v>
      </c>
      <c r="C59" s="52" t="s">
        <v>834</v>
      </c>
      <c r="D59" s="128">
        <v>94</v>
      </c>
      <c r="E59" s="128">
        <v>91.001000000000005</v>
      </c>
      <c r="F59" s="123">
        <v>185.001</v>
      </c>
      <c r="G59" s="24">
        <v>2</v>
      </c>
      <c r="H59" s="128">
        <v>1339.0099999999998</v>
      </c>
      <c r="I59" s="53">
        <v>37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20">
        <v>9</v>
      </c>
      <c r="B60" s="52" t="s">
        <v>569</v>
      </c>
      <c r="C60" s="52" t="s">
        <v>559</v>
      </c>
      <c r="D60" s="128">
        <v>95</v>
      </c>
      <c r="E60" s="128">
        <v>92.001999999999995</v>
      </c>
      <c r="F60" s="123">
        <v>187.00200000000001</v>
      </c>
      <c r="G60" s="24">
        <v>3</v>
      </c>
      <c r="H60" s="128">
        <v>1328.011</v>
      </c>
      <c r="I60" s="53">
        <v>29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20">
        <v>3</v>
      </c>
      <c r="B61" s="52" t="s">
        <v>946</v>
      </c>
      <c r="C61" s="52" t="s">
        <v>19</v>
      </c>
      <c r="D61" s="128">
        <v>96</v>
      </c>
      <c r="E61" s="128">
        <v>94.001000000000005</v>
      </c>
      <c r="F61" s="123">
        <v>190.001</v>
      </c>
      <c r="G61" s="24">
        <v>5</v>
      </c>
      <c r="H61" s="128">
        <v>1325.0119999999999</v>
      </c>
      <c r="I61" s="53">
        <v>29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20">
        <v>5</v>
      </c>
      <c r="B62" s="52" t="s">
        <v>954</v>
      </c>
      <c r="C62" s="52" t="s">
        <v>545</v>
      </c>
      <c r="D62" s="128">
        <v>94</v>
      </c>
      <c r="E62" s="128">
        <v>95.001000000000005</v>
      </c>
      <c r="F62" s="123">
        <v>189.001</v>
      </c>
      <c r="G62" s="24">
        <v>4</v>
      </c>
      <c r="H62" s="128">
        <v>1320.0039999999999</v>
      </c>
      <c r="I62" s="53">
        <v>21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57">
        <v>4</v>
      </c>
      <c r="B63" s="58" t="s">
        <v>949</v>
      </c>
      <c r="C63" s="58" t="s">
        <v>559</v>
      </c>
      <c r="D63" s="129">
        <v>95</v>
      </c>
      <c r="E63" s="129">
        <v>82</v>
      </c>
      <c r="F63" s="126">
        <v>177</v>
      </c>
      <c r="G63" s="34">
        <v>1</v>
      </c>
      <c r="H63" s="129">
        <v>1222.001</v>
      </c>
      <c r="I63" s="59">
        <v>8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 t="s">
        <v>593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10" t="s">
        <v>266</v>
      </c>
      <c r="E67" s="46" t="s">
        <v>170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10" t="s">
        <v>171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252BF2C-0B6A-40FF-A838-01913C13B0C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09AA-B0F1-4CFB-B132-5CEF9F8E728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102"/>
      <c r="B1" s="2" t="s">
        <v>802</v>
      </c>
      <c r="C1" s="2"/>
      <c r="D1" s="3"/>
      <c r="E1" s="3"/>
      <c r="F1" s="3"/>
      <c r="G1" s="2" t="s">
        <v>267</v>
      </c>
      <c r="H1" s="3"/>
      <c r="I1" s="4" t="s">
        <v>759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84</v>
      </c>
      <c r="C3" s="9" t="s">
        <v>1028</v>
      </c>
      <c r="D3" s="9"/>
      <c r="E3" s="9" t="s">
        <v>1029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5</v>
      </c>
      <c r="B5" s="50" t="s">
        <v>972</v>
      </c>
      <c r="C5" s="50" t="s">
        <v>863</v>
      </c>
      <c r="D5" s="127">
        <v>100.001</v>
      </c>
      <c r="E5" s="127">
        <v>100.002</v>
      </c>
      <c r="F5" s="121">
        <v>200.00299999999999</v>
      </c>
      <c r="G5" s="18">
        <v>9</v>
      </c>
      <c r="H5" s="127">
        <v>1372.021</v>
      </c>
      <c r="I5" s="51">
        <v>57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4</v>
      </c>
      <c r="B6" s="52" t="s">
        <v>982</v>
      </c>
      <c r="C6" s="52" t="s">
        <v>863</v>
      </c>
      <c r="D6" s="128">
        <v>99.001000000000005</v>
      </c>
      <c r="E6" s="128">
        <v>100.002</v>
      </c>
      <c r="F6" s="123">
        <v>199.00299999999999</v>
      </c>
      <c r="G6" s="24">
        <v>8</v>
      </c>
      <c r="H6" s="128">
        <v>1366.0179999999998</v>
      </c>
      <c r="I6" s="53">
        <v>54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8</v>
      </c>
      <c r="B7" s="52" t="s">
        <v>983</v>
      </c>
      <c r="C7" s="52" t="s">
        <v>149</v>
      </c>
      <c r="D7" s="128">
        <v>96.001000000000005</v>
      </c>
      <c r="E7" s="128">
        <v>97</v>
      </c>
      <c r="F7" s="123">
        <v>193.001</v>
      </c>
      <c r="G7" s="24">
        <v>7</v>
      </c>
      <c r="H7" s="128">
        <v>1353.0169999999998</v>
      </c>
      <c r="I7" s="53">
        <v>50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3</v>
      </c>
      <c r="B8" s="52" t="s">
        <v>964</v>
      </c>
      <c r="C8" s="52" t="s">
        <v>97</v>
      </c>
      <c r="D8" s="128">
        <v>96</v>
      </c>
      <c r="E8" s="128">
        <v>95.001999999999995</v>
      </c>
      <c r="F8" s="123">
        <v>191.00200000000001</v>
      </c>
      <c r="G8" s="24">
        <v>6</v>
      </c>
      <c r="H8" s="128">
        <v>1251.0129999999999</v>
      </c>
      <c r="I8" s="53">
        <v>44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1</v>
      </c>
      <c r="B9" s="21" t="s">
        <v>591</v>
      </c>
      <c r="C9" s="21" t="s">
        <v>556</v>
      </c>
      <c r="D9" s="123">
        <v>91.001000000000005</v>
      </c>
      <c r="E9" s="123">
        <v>94</v>
      </c>
      <c r="F9" s="123">
        <v>185.001</v>
      </c>
      <c r="G9" s="24">
        <v>4</v>
      </c>
      <c r="H9" s="123">
        <v>1320.009</v>
      </c>
      <c r="I9" s="28">
        <v>31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6</v>
      </c>
      <c r="B10" s="52" t="s">
        <v>975</v>
      </c>
      <c r="C10" s="52" t="s">
        <v>545</v>
      </c>
      <c r="D10" s="128">
        <v>94</v>
      </c>
      <c r="E10" s="128">
        <v>97.001000000000005</v>
      </c>
      <c r="F10" s="123">
        <v>191.001</v>
      </c>
      <c r="G10" s="24">
        <v>5</v>
      </c>
      <c r="H10" s="128">
        <v>1315.0069999999998</v>
      </c>
      <c r="I10" s="53">
        <v>29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2</v>
      </c>
      <c r="B11" s="52" t="s">
        <v>976</v>
      </c>
      <c r="C11" s="52" t="s">
        <v>559</v>
      </c>
      <c r="D11" s="128">
        <v>89</v>
      </c>
      <c r="E11" s="128">
        <v>0</v>
      </c>
      <c r="F11" s="123">
        <v>89</v>
      </c>
      <c r="G11" s="24">
        <v>2</v>
      </c>
      <c r="H11" s="128">
        <v>1022.005</v>
      </c>
      <c r="I11" s="53">
        <v>25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9</v>
      </c>
      <c r="B12" s="52" t="s">
        <v>996</v>
      </c>
      <c r="C12" s="52" t="s">
        <v>731</v>
      </c>
      <c r="D12" s="128">
        <v>87</v>
      </c>
      <c r="E12" s="128">
        <v>88</v>
      </c>
      <c r="F12" s="123">
        <v>175</v>
      </c>
      <c r="G12" s="24">
        <v>3</v>
      </c>
      <c r="H12" s="128">
        <v>1261.002</v>
      </c>
      <c r="I12" s="53">
        <v>21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30">
        <v>7</v>
      </c>
      <c r="B13" s="58" t="s">
        <v>978</v>
      </c>
      <c r="C13" s="58" t="s">
        <v>162</v>
      </c>
      <c r="D13" s="129" t="s">
        <v>43</v>
      </c>
      <c r="E13" s="129" t="s">
        <v>599</v>
      </c>
      <c r="F13" s="126">
        <v>0</v>
      </c>
      <c r="G13" s="34">
        <v>0</v>
      </c>
      <c r="H13" s="129">
        <v>0</v>
      </c>
      <c r="I13" s="59">
        <v>0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"/>
      <c r="B15" s="8" t="s">
        <v>112</v>
      </c>
      <c r="C15" s="9" t="s">
        <v>1030</v>
      </c>
      <c r="D15" s="9"/>
      <c r="E15" s="9" t="s">
        <v>1031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1">
        <v>2</v>
      </c>
      <c r="B16" s="12" t="s">
        <v>10</v>
      </c>
      <c r="C16" s="103" t="s">
        <v>11</v>
      </c>
      <c r="D16" s="69"/>
      <c r="E16" s="118"/>
      <c r="F16" s="13" t="s">
        <v>12</v>
      </c>
      <c r="G16" s="13" t="s">
        <v>13</v>
      </c>
      <c r="H16" s="13" t="s">
        <v>14</v>
      </c>
      <c r="I16" s="14" t="s">
        <v>15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5">
        <v>3</v>
      </c>
      <c r="B17" s="50" t="s">
        <v>1001</v>
      </c>
      <c r="C17" s="50" t="s">
        <v>863</v>
      </c>
      <c r="D17" s="127">
        <v>100.002</v>
      </c>
      <c r="E17" s="127">
        <v>99.001000000000005</v>
      </c>
      <c r="F17" s="121">
        <v>199.00299999999999</v>
      </c>
      <c r="G17" s="18">
        <v>9</v>
      </c>
      <c r="H17" s="127">
        <v>1384.0250000000001</v>
      </c>
      <c r="I17" s="51">
        <v>63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20">
        <v>1</v>
      </c>
      <c r="B18" s="21" t="s">
        <v>771</v>
      </c>
      <c r="C18" s="21" t="s">
        <v>140</v>
      </c>
      <c r="D18" s="123">
        <v>90.001000000000005</v>
      </c>
      <c r="E18" s="123">
        <v>95</v>
      </c>
      <c r="F18" s="123">
        <v>185.001</v>
      </c>
      <c r="G18" s="24">
        <v>7</v>
      </c>
      <c r="H18" s="123">
        <v>1265.0129999999999</v>
      </c>
      <c r="I18" s="28">
        <v>44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9</v>
      </c>
      <c r="B19" s="52" t="s">
        <v>1006</v>
      </c>
      <c r="C19" s="52" t="s">
        <v>556</v>
      </c>
      <c r="D19" s="128">
        <v>93.001000000000005</v>
      </c>
      <c r="E19" s="128">
        <v>92</v>
      </c>
      <c r="F19" s="123">
        <v>185.001</v>
      </c>
      <c r="G19" s="24">
        <v>7</v>
      </c>
      <c r="H19" s="128">
        <v>1099.0029999999999</v>
      </c>
      <c r="I19" s="53">
        <v>41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6</v>
      </c>
      <c r="B20" s="52" t="s">
        <v>1013</v>
      </c>
      <c r="C20" s="52" t="s">
        <v>1014</v>
      </c>
      <c r="D20" s="128">
        <v>92.001000000000005</v>
      </c>
      <c r="E20" s="128">
        <v>94.001000000000005</v>
      </c>
      <c r="F20" s="123">
        <v>186.00200000000001</v>
      </c>
      <c r="G20" s="24">
        <v>8</v>
      </c>
      <c r="H20" s="128">
        <v>1228.0029999999999</v>
      </c>
      <c r="I20" s="53">
        <v>39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8</v>
      </c>
      <c r="B21" s="52" t="s">
        <v>1008</v>
      </c>
      <c r="C21" s="52" t="s">
        <v>97</v>
      </c>
      <c r="D21" s="128" t="s">
        <v>43</v>
      </c>
      <c r="E21" s="128" t="s">
        <v>599</v>
      </c>
      <c r="F21" s="123">
        <v>0</v>
      </c>
      <c r="G21" s="24">
        <v>0</v>
      </c>
      <c r="H21" s="128">
        <v>911.00400000000002</v>
      </c>
      <c r="I21" s="53">
        <v>34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7</v>
      </c>
      <c r="B22" s="52" t="s">
        <v>773</v>
      </c>
      <c r="C22" s="52" t="s">
        <v>149</v>
      </c>
      <c r="D22" s="128">
        <v>84</v>
      </c>
      <c r="E22" s="128">
        <v>77</v>
      </c>
      <c r="F22" s="123">
        <v>161</v>
      </c>
      <c r="G22" s="24">
        <v>4</v>
      </c>
      <c r="H22" s="128">
        <v>1208.001</v>
      </c>
      <c r="I22" s="53">
        <v>33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54">
        <v>4</v>
      </c>
      <c r="B23" s="52" t="s">
        <v>1016</v>
      </c>
      <c r="C23" s="52" t="s">
        <v>149</v>
      </c>
      <c r="D23" s="128">
        <v>75</v>
      </c>
      <c r="E23" s="128">
        <v>0</v>
      </c>
      <c r="F23" s="123">
        <v>75</v>
      </c>
      <c r="G23" s="24">
        <v>3</v>
      </c>
      <c r="H23" s="128">
        <v>1084.0029999999999</v>
      </c>
      <c r="I23" s="53">
        <v>29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54">
        <v>2</v>
      </c>
      <c r="B24" s="52" t="s">
        <v>1017</v>
      </c>
      <c r="C24" s="52" t="s">
        <v>149</v>
      </c>
      <c r="D24" s="128">
        <v>86</v>
      </c>
      <c r="E24" s="128">
        <v>89</v>
      </c>
      <c r="F24" s="123">
        <v>175</v>
      </c>
      <c r="G24" s="24">
        <v>5</v>
      </c>
      <c r="H24" s="128">
        <v>1160.002</v>
      </c>
      <c r="I24" s="53">
        <v>25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30">
        <v>5</v>
      </c>
      <c r="B25" s="58" t="s">
        <v>997</v>
      </c>
      <c r="C25" s="58" t="s">
        <v>97</v>
      </c>
      <c r="D25" s="129" t="s">
        <v>43</v>
      </c>
      <c r="E25" s="129" t="s">
        <v>599</v>
      </c>
      <c r="F25" s="126">
        <v>0</v>
      </c>
      <c r="G25" s="34">
        <v>0</v>
      </c>
      <c r="H25" s="129">
        <v>0</v>
      </c>
      <c r="I25" s="59">
        <v>0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 t="s">
        <v>593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10" t="s">
        <v>266</v>
      </c>
      <c r="E29" s="46" t="s">
        <v>170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10" t="s">
        <v>171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116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1BBF76D-4F61-4A5B-9067-C9AFACC4DC2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F4E7-1D30-4675-ADF0-421CD737D199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1032</v>
      </c>
      <c r="B1" s="2"/>
      <c r="C1" s="2"/>
      <c r="D1" s="3"/>
      <c r="E1" s="3"/>
      <c r="F1" s="3"/>
      <c r="G1" s="64"/>
      <c r="H1" s="3"/>
      <c r="I1" s="4" t="s">
        <v>531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1033</v>
      </c>
      <c r="B4" s="69"/>
      <c r="C4" s="70">
        <v>589</v>
      </c>
      <c r="D4" s="69"/>
      <c r="E4" s="71" t="s">
        <v>15</v>
      </c>
      <c r="F4" s="161">
        <f>SUM(F5:F7)</f>
        <v>588.01099999999997</v>
      </c>
      <c r="G4" s="73" t="s">
        <v>280</v>
      </c>
      <c r="H4" s="68" t="s">
        <v>1034</v>
      </c>
      <c r="I4" s="69"/>
      <c r="J4" s="70">
        <v>593</v>
      </c>
      <c r="K4" s="69"/>
      <c r="L4" s="71" t="s">
        <v>15</v>
      </c>
      <c r="M4" s="161">
        <f>SUM(M5:M7)</f>
        <v>569.01499999999999</v>
      </c>
      <c r="N4"/>
    </row>
    <row r="5" spans="1:25" ht="15.75" customHeight="1" x14ac:dyDescent="0.3">
      <c r="A5" s="162" t="s">
        <v>214</v>
      </c>
      <c r="B5" s="132"/>
      <c r="C5" s="133"/>
      <c r="D5" s="138">
        <v>98.001000000000005</v>
      </c>
      <c r="E5" s="138">
        <v>97.001999999999995</v>
      </c>
      <c r="F5" s="139">
        <f>SUM(D5:E5)</f>
        <v>195.00299999999999</v>
      </c>
      <c r="G5"/>
      <c r="H5" s="162" t="s">
        <v>836</v>
      </c>
      <c r="I5" s="132"/>
      <c r="J5" s="133"/>
      <c r="K5" s="138">
        <v>98.003</v>
      </c>
      <c r="L5" s="138">
        <v>98.001000000000005</v>
      </c>
      <c r="M5" s="139">
        <f>SUM(K5:L5)</f>
        <v>196.00400000000002</v>
      </c>
      <c r="N5"/>
    </row>
    <row r="6" spans="1:25" ht="15.75" customHeight="1" x14ac:dyDescent="0.3">
      <c r="A6" s="135" t="s">
        <v>846</v>
      </c>
      <c r="B6" s="136"/>
      <c r="C6" s="137"/>
      <c r="D6" s="138">
        <v>99.003</v>
      </c>
      <c r="E6" s="138">
        <v>98.001999999999995</v>
      </c>
      <c r="F6" s="163">
        <f>SUM(D6:E6)</f>
        <v>197.005</v>
      </c>
      <c r="G6"/>
      <c r="H6" s="135" t="s">
        <v>833</v>
      </c>
      <c r="I6" s="136"/>
      <c r="J6" s="137"/>
      <c r="K6" s="138">
        <v>100.003</v>
      </c>
      <c r="L6" s="138">
        <v>99.003</v>
      </c>
      <c r="M6" s="163">
        <f>SUM(K6:L6)</f>
        <v>199.006</v>
      </c>
      <c r="N6"/>
    </row>
    <row r="7" spans="1:25" ht="15.75" customHeight="1" x14ac:dyDescent="0.3">
      <c r="A7" s="140" t="s">
        <v>188</v>
      </c>
      <c r="B7" s="141"/>
      <c r="C7" s="142"/>
      <c r="D7" s="125">
        <v>98.001999999999995</v>
      </c>
      <c r="E7" s="125">
        <v>98.001000000000005</v>
      </c>
      <c r="F7" s="164">
        <f>SUM(D7:E7)</f>
        <v>196.00299999999999</v>
      </c>
      <c r="G7"/>
      <c r="H7" s="140" t="s">
        <v>1035</v>
      </c>
      <c r="I7" s="141"/>
      <c r="J7" s="142"/>
      <c r="K7" s="125">
        <v>100.005</v>
      </c>
      <c r="L7" s="171">
        <v>74</v>
      </c>
      <c r="M7" s="164">
        <f>SUM(K7:L7)</f>
        <v>174.005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8" t="s">
        <v>1036</v>
      </c>
      <c r="B9" s="69"/>
      <c r="C9" s="70">
        <v>588</v>
      </c>
      <c r="D9" s="69"/>
      <c r="E9" s="71" t="s">
        <v>15</v>
      </c>
      <c r="F9" s="161">
        <f>SUM(F10:F12)</f>
        <v>570.00599999999997</v>
      </c>
      <c r="G9" s="73" t="s">
        <v>280</v>
      </c>
      <c r="H9" s="68" t="s">
        <v>1037</v>
      </c>
      <c r="I9" s="69"/>
      <c r="J9" s="70">
        <v>594</v>
      </c>
      <c r="K9" s="69"/>
      <c r="L9" s="71" t="s">
        <v>15</v>
      </c>
      <c r="M9" s="161">
        <f>SUM(M10:M12)</f>
        <v>595.00900000000001</v>
      </c>
      <c r="N9"/>
    </row>
    <row r="10" spans="1:25" ht="15.75" customHeight="1" x14ac:dyDescent="0.3">
      <c r="A10" s="162" t="s">
        <v>849</v>
      </c>
      <c r="B10" s="132"/>
      <c r="C10" s="133"/>
      <c r="D10" s="138">
        <v>97.001000000000005</v>
      </c>
      <c r="E10" s="138">
        <v>92</v>
      </c>
      <c r="F10" s="139">
        <f>SUM(D10:E10)</f>
        <v>189.001</v>
      </c>
      <c r="G10"/>
      <c r="H10" s="162" t="s">
        <v>554</v>
      </c>
      <c r="I10" s="132"/>
      <c r="J10" s="133"/>
      <c r="K10" s="138">
        <v>100</v>
      </c>
      <c r="L10" s="138">
        <v>99.003</v>
      </c>
      <c r="M10" s="139">
        <f>SUM(K10:L10)</f>
        <v>199.00299999999999</v>
      </c>
      <c r="N10"/>
    </row>
    <row r="11" spans="1:25" ht="15.75" customHeight="1" x14ac:dyDescent="0.3">
      <c r="A11" s="135" t="s">
        <v>896</v>
      </c>
      <c r="B11" s="136"/>
      <c r="C11" s="137"/>
      <c r="D11" s="138">
        <v>98.003</v>
      </c>
      <c r="E11" s="138">
        <v>86.001000000000005</v>
      </c>
      <c r="F11" s="163">
        <f>SUM(D11:E11)</f>
        <v>184.00400000000002</v>
      </c>
      <c r="G11"/>
      <c r="H11" s="135" t="s">
        <v>551</v>
      </c>
      <c r="I11" s="136"/>
      <c r="J11" s="137"/>
      <c r="K11" s="138">
        <v>100.002</v>
      </c>
      <c r="L11" s="138">
        <v>99.003</v>
      </c>
      <c r="M11" s="163">
        <f>SUM(K11:L11)</f>
        <v>199.005</v>
      </c>
      <c r="N11"/>
    </row>
    <row r="12" spans="1:25" ht="15.75" customHeight="1" x14ac:dyDescent="0.3">
      <c r="A12" s="140" t="s">
        <v>215</v>
      </c>
      <c r="B12" s="141"/>
      <c r="C12" s="142"/>
      <c r="D12" s="125">
        <v>100</v>
      </c>
      <c r="E12" s="125">
        <v>97.001000000000005</v>
      </c>
      <c r="F12" s="164">
        <f>SUM(D12:E12)</f>
        <v>197.001</v>
      </c>
      <c r="G12"/>
      <c r="H12" s="140" t="s">
        <v>819</v>
      </c>
      <c r="I12" s="141"/>
      <c r="J12" s="142"/>
      <c r="K12" s="125">
        <v>99</v>
      </c>
      <c r="L12" s="125">
        <v>98.001000000000005</v>
      </c>
      <c r="M12" s="164">
        <f>SUM(K12:L12)</f>
        <v>197.001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8" t="s">
        <v>1038</v>
      </c>
      <c r="B14" s="69"/>
      <c r="C14" s="70">
        <v>593</v>
      </c>
      <c r="D14" s="69"/>
      <c r="E14" s="71" t="s">
        <v>15</v>
      </c>
      <c r="F14" s="161">
        <f>SUM(F15:F17)</f>
        <v>597.01499999999999</v>
      </c>
      <c r="G14" s="73" t="s">
        <v>280</v>
      </c>
      <c r="H14" s="68" t="s">
        <v>1039</v>
      </c>
      <c r="I14" s="69"/>
      <c r="J14" s="70">
        <v>595</v>
      </c>
      <c r="K14" s="69"/>
      <c r="L14" s="71" t="s">
        <v>15</v>
      </c>
      <c r="M14" s="161">
        <f>SUM(M15:M17)</f>
        <v>591.01599999999996</v>
      </c>
      <c r="N14"/>
    </row>
    <row r="15" spans="1:25" ht="15.75" customHeight="1" x14ac:dyDescent="0.3">
      <c r="A15" s="162" t="s">
        <v>805</v>
      </c>
      <c r="B15" s="132"/>
      <c r="C15" s="133"/>
      <c r="D15" s="138">
        <v>100.005</v>
      </c>
      <c r="E15" s="138">
        <v>100.003</v>
      </c>
      <c r="F15" s="139">
        <f>SUM(D15:E15)</f>
        <v>200.00799999999998</v>
      </c>
      <c r="G15"/>
      <c r="H15" s="162" t="s">
        <v>824</v>
      </c>
      <c r="I15" s="132"/>
      <c r="J15" s="133"/>
      <c r="K15" s="138">
        <v>100.004</v>
      </c>
      <c r="L15" s="138">
        <v>100.003</v>
      </c>
      <c r="M15" s="139">
        <f>SUM(K15:L15)</f>
        <v>200.00700000000001</v>
      </c>
      <c r="N15"/>
    </row>
    <row r="16" spans="1:25" ht="15.75" customHeight="1" x14ac:dyDescent="0.3">
      <c r="A16" s="135" t="s">
        <v>855</v>
      </c>
      <c r="B16" s="136"/>
      <c r="C16" s="137"/>
      <c r="D16" s="138">
        <v>100.001</v>
      </c>
      <c r="E16" s="138">
        <v>100.001</v>
      </c>
      <c r="F16" s="163">
        <f>SUM(D16:E16)</f>
        <v>200.00200000000001</v>
      </c>
      <c r="G16"/>
      <c r="H16" s="135" t="s">
        <v>829</v>
      </c>
      <c r="I16" s="136"/>
      <c r="J16" s="137"/>
      <c r="K16" s="138">
        <v>97.001999999999995</v>
      </c>
      <c r="L16" s="138">
        <v>97.001000000000005</v>
      </c>
      <c r="M16" s="163">
        <f>SUM(K16:L16)</f>
        <v>194.00299999999999</v>
      </c>
      <c r="N16"/>
    </row>
    <row r="17" spans="1:20" ht="15.75" customHeight="1" x14ac:dyDescent="0.3">
      <c r="A17" s="140" t="s">
        <v>838</v>
      </c>
      <c r="B17" s="141"/>
      <c r="C17" s="142"/>
      <c r="D17" s="125">
        <v>99.003</v>
      </c>
      <c r="E17" s="125">
        <v>98.001999999999995</v>
      </c>
      <c r="F17" s="164">
        <f>SUM(D17:E17)</f>
        <v>197.005</v>
      </c>
      <c r="G17"/>
      <c r="H17" s="140" t="s">
        <v>823</v>
      </c>
      <c r="I17" s="141"/>
      <c r="J17" s="142"/>
      <c r="K17" s="125">
        <v>100.002</v>
      </c>
      <c r="L17" s="125">
        <v>97.004000000000005</v>
      </c>
      <c r="M17" s="164">
        <f>SUM(K17:L17)</f>
        <v>197.006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1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1040</v>
      </c>
      <c r="E20" s="10"/>
      <c r="H20" s="82" t="s">
        <v>1039</v>
      </c>
      <c r="I20" s="23">
        <v>7</v>
      </c>
      <c r="J20" s="23">
        <v>5</v>
      </c>
      <c r="K20" s="23"/>
      <c r="L20" s="23">
        <v>2</v>
      </c>
      <c r="M20" s="144">
        <v>4166.1109999999999</v>
      </c>
      <c r="N20" s="76">
        <v>10</v>
      </c>
    </row>
    <row r="21" spans="1:20" ht="15.75" customHeight="1" x14ac:dyDescent="0.3">
      <c r="B21" s="85" t="s">
        <v>1041</v>
      </c>
      <c r="E21" s="10"/>
      <c r="H21" s="145" t="s">
        <v>1037</v>
      </c>
      <c r="I21" s="24">
        <v>7</v>
      </c>
      <c r="J21" s="24">
        <v>5</v>
      </c>
      <c r="K21" s="24"/>
      <c r="L21" s="24">
        <v>2</v>
      </c>
      <c r="M21" s="146">
        <v>4166.098</v>
      </c>
      <c r="N21" s="25">
        <v>10</v>
      </c>
    </row>
    <row r="22" spans="1:20" ht="15.75" customHeight="1" x14ac:dyDescent="0.3">
      <c r="B22" s="9" t="s">
        <v>293</v>
      </c>
      <c r="E22" s="10"/>
      <c r="H22" s="77" t="s">
        <v>1034</v>
      </c>
      <c r="I22" s="24">
        <v>7</v>
      </c>
      <c r="J22" s="24">
        <v>5</v>
      </c>
      <c r="K22" s="24"/>
      <c r="L22" s="24">
        <v>2</v>
      </c>
      <c r="M22" s="146">
        <v>4131.1019999999999</v>
      </c>
      <c r="N22" s="25">
        <v>10</v>
      </c>
    </row>
    <row r="23" spans="1:20" ht="15.75" customHeight="1" x14ac:dyDescent="0.3">
      <c r="H23" s="145" t="s">
        <v>1038</v>
      </c>
      <c r="I23" s="24">
        <v>7</v>
      </c>
      <c r="J23" s="24">
        <v>4</v>
      </c>
      <c r="K23" s="24"/>
      <c r="L23" s="24">
        <v>3</v>
      </c>
      <c r="M23" s="146">
        <v>3760.0990000000002</v>
      </c>
      <c r="N23" s="25">
        <v>8</v>
      </c>
    </row>
    <row r="24" spans="1:20" ht="15.75" customHeight="1" x14ac:dyDescent="0.3">
      <c r="H24" s="77" t="s">
        <v>1033</v>
      </c>
      <c r="I24" s="27">
        <v>7</v>
      </c>
      <c r="J24" s="27">
        <v>1</v>
      </c>
      <c r="K24" s="27"/>
      <c r="L24" s="27">
        <v>6</v>
      </c>
      <c r="M24" s="147">
        <v>4111.0720000000001</v>
      </c>
      <c r="N24" s="28">
        <v>2</v>
      </c>
    </row>
    <row r="25" spans="1:20" ht="15.75" customHeight="1" x14ac:dyDescent="0.3">
      <c r="H25" s="78" t="s">
        <v>1036</v>
      </c>
      <c r="I25" s="34">
        <v>7</v>
      </c>
      <c r="J25" s="34">
        <v>1</v>
      </c>
      <c r="K25" s="34"/>
      <c r="L25" s="34">
        <v>6</v>
      </c>
      <c r="M25" s="148">
        <v>4107.0609999999997</v>
      </c>
      <c r="N25" s="35">
        <v>2</v>
      </c>
    </row>
    <row r="26" spans="1:20" ht="15.75" customHeight="1" x14ac:dyDescent="0.3"/>
    <row r="27" spans="1:20" ht="15.75" customHeight="1" x14ac:dyDescent="0.3">
      <c r="A27" s="87"/>
      <c r="B27" s="87"/>
      <c r="C27" s="87"/>
      <c r="D27" s="87"/>
      <c r="E27" s="88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1042</v>
      </c>
      <c r="B30" s="69"/>
      <c r="C30" s="70">
        <v>587</v>
      </c>
      <c r="D30" s="69"/>
      <c r="E30" s="71" t="s">
        <v>15</v>
      </c>
      <c r="F30" s="161">
        <f>SUM(F31:F33)</f>
        <v>589.01099999999997</v>
      </c>
      <c r="G30" s="73" t="s">
        <v>280</v>
      </c>
      <c r="H30" s="68" t="s">
        <v>1043</v>
      </c>
      <c r="I30" s="69"/>
      <c r="J30" s="70">
        <v>583</v>
      </c>
      <c r="K30" s="69"/>
      <c r="L30" s="71" t="s">
        <v>15</v>
      </c>
      <c r="M30" s="161">
        <f>SUM(M31:M33)</f>
        <v>580.00699999999995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162" t="s">
        <v>867</v>
      </c>
      <c r="B31" s="132"/>
      <c r="C31" s="133"/>
      <c r="D31" s="138">
        <v>98.001999999999995</v>
      </c>
      <c r="E31" s="138">
        <v>96.003</v>
      </c>
      <c r="F31" s="139">
        <f>SUM(D31:E31)</f>
        <v>194.005</v>
      </c>
      <c r="G31"/>
      <c r="H31" s="162" t="s">
        <v>547</v>
      </c>
      <c r="I31" s="132"/>
      <c r="J31" s="133"/>
      <c r="K31" s="138">
        <v>97.001000000000005</v>
      </c>
      <c r="L31" s="138">
        <v>97</v>
      </c>
      <c r="M31" s="139">
        <f>SUM(K31:L31)</f>
        <v>194.001</v>
      </c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135" t="s">
        <v>741</v>
      </c>
      <c r="B32" s="136"/>
      <c r="C32" s="137"/>
      <c r="D32" s="138">
        <v>100.002</v>
      </c>
      <c r="E32" s="138">
        <v>98.001000000000005</v>
      </c>
      <c r="F32" s="163">
        <f>SUM(D32:E32)</f>
        <v>198.00299999999999</v>
      </c>
      <c r="G32"/>
      <c r="H32" s="135" t="s">
        <v>864</v>
      </c>
      <c r="I32" s="136"/>
      <c r="J32" s="137"/>
      <c r="K32" s="138">
        <v>98.004000000000005</v>
      </c>
      <c r="L32" s="138">
        <v>98.001000000000005</v>
      </c>
      <c r="M32" s="163">
        <f>SUM(K32:L32)</f>
        <v>196.005</v>
      </c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140" t="s">
        <v>856</v>
      </c>
      <c r="B33" s="141"/>
      <c r="C33" s="142"/>
      <c r="D33" s="125">
        <v>99.001000000000005</v>
      </c>
      <c r="E33" s="125">
        <v>98.001999999999995</v>
      </c>
      <c r="F33" s="164">
        <f>SUM(D33:E33)</f>
        <v>197.00299999999999</v>
      </c>
      <c r="G33"/>
      <c r="H33" s="140" t="s">
        <v>918</v>
      </c>
      <c r="I33" s="141"/>
      <c r="J33" s="142"/>
      <c r="K33" s="125">
        <v>95.001000000000005</v>
      </c>
      <c r="L33" s="125">
        <v>95</v>
      </c>
      <c r="M33" s="164">
        <f>SUM(K33:L33)</f>
        <v>190.001</v>
      </c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1044</v>
      </c>
      <c r="B35" s="69"/>
      <c r="C35" s="70">
        <v>586</v>
      </c>
      <c r="D35" s="69"/>
      <c r="E35" s="71" t="s">
        <v>15</v>
      </c>
      <c r="F35" s="161">
        <f>SUM(F36:F38)</f>
        <v>592.01499999999999</v>
      </c>
      <c r="G35" s="73" t="s">
        <v>280</v>
      </c>
      <c r="H35" s="68" t="s">
        <v>1045</v>
      </c>
      <c r="I35" s="69"/>
      <c r="J35" s="70">
        <v>587</v>
      </c>
      <c r="K35" s="69"/>
      <c r="L35" s="71" t="s">
        <v>15</v>
      </c>
      <c r="M35" s="161">
        <f>SUM(M36:M38)</f>
        <v>587.01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162" t="s">
        <v>847</v>
      </c>
      <c r="B36" s="132"/>
      <c r="C36" s="133"/>
      <c r="D36" s="138">
        <v>99.004999999999995</v>
      </c>
      <c r="E36" s="138">
        <v>99.003</v>
      </c>
      <c r="F36" s="139">
        <f>SUM(D36:E36)</f>
        <v>198.00799999999998</v>
      </c>
      <c r="G36"/>
      <c r="H36" s="162" t="s">
        <v>850</v>
      </c>
      <c r="I36" s="132"/>
      <c r="J36" s="133"/>
      <c r="K36" s="138">
        <v>97</v>
      </c>
      <c r="L36" s="138">
        <v>95</v>
      </c>
      <c r="M36" s="139">
        <f>SUM(K36:L36)</f>
        <v>192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135" t="s">
        <v>696</v>
      </c>
      <c r="B37" s="136"/>
      <c r="C37" s="137"/>
      <c r="D37" s="138">
        <v>98.001999999999995</v>
      </c>
      <c r="E37" s="138">
        <v>99.001000000000005</v>
      </c>
      <c r="F37" s="163">
        <f>SUM(D37:E37)</f>
        <v>197.00299999999999</v>
      </c>
      <c r="G37"/>
      <c r="H37" s="135" t="s">
        <v>882</v>
      </c>
      <c r="I37" s="136"/>
      <c r="J37" s="137"/>
      <c r="K37" s="138">
        <v>99.001999999999995</v>
      </c>
      <c r="L37" s="138">
        <v>98.001000000000005</v>
      </c>
      <c r="M37" s="163">
        <f>SUM(K37:L37)</f>
        <v>197.00299999999999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140" t="s">
        <v>719</v>
      </c>
      <c r="B38" s="141"/>
      <c r="C38" s="142"/>
      <c r="D38" s="125">
        <v>99.001999999999995</v>
      </c>
      <c r="E38" s="125">
        <v>98.001999999999995</v>
      </c>
      <c r="F38" s="164">
        <f>SUM(D38:E38)</f>
        <v>197.00399999999999</v>
      </c>
      <c r="G38"/>
      <c r="H38" s="140" t="s">
        <v>872</v>
      </c>
      <c r="I38" s="141"/>
      <c r="J38" s="142"/>
      <c r="K38" s="125">
        <v>100.004</v>
      </c>
      <c r="L38" s="125">
        <v>98.003</v>
      </c>
      <c r="M38" s="164">
        <f>SUM(K38:L38)</f>
        <v>198.00700000000001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1046</v>
      </c>
      <c r="B40" s="69"/>
      <c r="C40" s="70">
        <v>588</v>
      </c>
      <c r="D40" s="69"/>
      <c r="E40" s="71" t="s">
        <v>15</v>
      </c>
      <c r="F40" s="161">
        <f>SUM(F41:F43)</f>
        <v>592.01400000000001</v>
      </c>
      <c r="G40" s="73" t="s">
        <v>280</v>
      </c>
      <c r="H40" s="68" t="s">
        <v>1047</v>
      </c>
      <c r="I40" s="69"/>
      <c r="J40" s="70">
        <v>587</v>
      </c>
      <c r="K40" s="69"/>
      <c r="L40" s="71" t="s">
        <v>15</v>
      </c>
      <c r="M40" s="161">
        <f>SUM(M41:M43)</f>
        <v>594.00900000000001</v>
      </c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162" t="s">
        <v>538</v>
      </c>
      <c r="B41" s="132"/>
      <c r="C41" s="133"/>
      <c r="D41" s="138">
        <v>100.005</v>
      </c>
      <c r="E41" s="138">
        <v>99.004000000000005</v>
      </c>
      <c r="F41" s="139">
        <f>SUM(D41:E41)</f>
        <v>199.00900000000001</v>
      </c>
      <c r="G41"/>
      <c r="H41" s="162" t="s">
        <v>911</v>
      </c>
      <c r="I41" s="132"/>
      <c r="J41" s="133"/>
      <c r="K41" s="138">
        <v>98.001000000000005</v>
      </c>
      <c r="L41" s="138">
        <v>98</v>
      </c>
      <c r="M41" s="139">
        <f>SUM(K41:L41)</f>
        <v>196.001</v>
      </c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135" t="s">
        <v>1048</v>
      </c>
      <c r="B42" s="136"/>
      <c r="C42" s="137"/>
      <c r="D42" s="138">
        <v>99.001000000000005</v>
      </c>
      <c r="E42" s="138">
        <v>99</v>
      </c>
      <c r="F42" s="163">
        <f>SUM(D42:E42)</f>
        <v>198.001</v>
      </c>
      <c r="G42"/>
      <c r="H42" s="135" t="s">
        <v>835</v>
      </c>
      <c r="I42" s="136"/>
      <c r="J42" s="137"/>
      <c r="K42" s="138">
        <v>100.002</v>
      </c>
      <c r="L42" s="138">
        <v>98.003</v>
      </c>
      <c r="M42" s="163">
        <f>SUM(K42:L42)</f>
        <v>198.005</v>
      </c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140" t="s">
        <v>844</v>
      </c>
      <c r="B43" s="141"/>
      <c r="C43" s="142"/>
      <c r="D43" s="125">
        <v>99.003</v>
      </c>
      <c r="E43" s="125">
        <v>96.001000000000005</v>
      </c>
      <c r="F43" s="164">
        <f>SUM(D43:E43)</f>
        <v>195.00400000000002</v>
      </c>
      <c r="G43"/>
      <c r="H43" s="140" t="s">
        <v>843</v>
      </c>
      <c r="I43" s="141"/>
      <c r="J43" s="142"/>
      <c r="K43" s="125">
        <v>100.002</v>
      </c>
      <c r="L43" s="125">
        <v>100.001</v>
      </c>
      <c r="M43" s="164">
        <f>SUM(K43:L43)</f>
        <v>200.00299999999999</v>
      </c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E45" s="10"/>
      <c r="H45" s="81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1049</v>
      </c>
      <c r="E46" s="10"/>
      <c r="H46" s="93" t="s">
        <v>1046</v>
      </c>
      <c r="I46" s="75">
        <v>7</v>
      </c>
      <c r="J46" s="75">
        <v>5</v>
      </c>
      <c r="K46" s="75"/>
      <c r="L46" s="75">
        <v>2</v>
      </c>
      <c r="M46" s="165">
        <v>4147.0959999999995</v>
      </c>
      <c r="N46" s="94">
        <v>10</v>
      </c>
      <c r="O46" s="49"/>
      <c r="P46" s="49"/>
    </row>
    <row r="47" spans="1:20" ht="15.75" customHeight="1" x14ac:dyDescent="0.3">
      <c r="B47" s="95" t="s">
        <v>1050</v>
      </c>
      <c r="E47" s="10"/>
      <c r="H47" s="96" t="s">
        <v>1042</v>
      </c>
      <c r="I47" s="22">
        <v>7</v>
      </c>
      <c r="J47" s="22">
        <v>4</v>
      </c>
      <c r="K47" s="22"/>
      <c r="L47" s="22">
        <v>3</v>
      </c>
      <c r="M47" s="166">
        <v>4110.0529999999999</v>
      </c>
      <c r="N47" s="53">
        <v>8</v>
      </c>
      <c r="O47" s="49"/>
      <c r="P47" s="49"/>
    </row>
    <row r="48" spans="1:20" ht="15.75" customHeight="1" x14ac:dyDescent="0.3">
      <c r="B48" s="9" t="s">
        <v>293</v>
      </c>
      <c r="E48" s="10"/>
      <c r="H48" s="96" t="s">
        <v>1044</v>
      </c>
      <c r="I48" s="22">
        <v>7</v>
      </c>
      <c r="J48" s="22">
        <v>4</v>
      </c>
      <c r="K48" s="22"/>
      <c r="L48" s="22">
        <v>3</v>
      </c>
      <c r="M48" s="166">
        <v>4094.0699999999997</v>
      </c>
      <c r="N48" s="53">
        <v>8</v>
      </c>
      <c r="O48" s="49"/>
      <c r="P48" s="49"/>
    </row>
    <row r="49" spans="1:16" ht="15.75" customHeight="1" x14ac:dyDescent="0.3">
      <c r="H49" s="96" t="s">
        <v>1043</v>
      </c>
      <c r="I49" s="22">
        <v>7</v>
      </c>
      <c r="J49" s="22">
        <v>4</v>
      </c>
      <c r="K49" s="22"/>
      <c r="L49" s="22">
        <v>3</v>
      </c>
      <c r="M49" s="166">
        <v>4093.0740000000001</v>
      </c>
      <c r="N49" s="53">
        <v>8</v>
      </c>
      <c r="O49" s="49"/>
      <c r="P49" s="49"/>
    </row>
    <row r="50" spans="1:16" ht="15.75" customHeight="1" x14ac:dyDescent="0.3">
      <c r="H50" s="96" t="s">
        <v>1045</v>
      </c>
      <c r="I50" s="22">
        <v>7</v>
      </c>
      <c r="J50" s="22">
        <v>2</v>
      </c>
      <c r="K50" s="22"/>
      <c r="L50" s="22">
        <v>5</v>
      </c>
      <c r="M50" s="166">
        <v>4085.0609999999997</v>
      </c>
      <c r="N50" s="53">
        <v>4</v>
      </c>
      <c r="O50" s="49"/>
      <c r="P50" s="49"/>
    </row>
    <row r="51" spans="1:16" ht="15.75" customHeight="1" x14ac:dyDescent="0.3">
      <c r="H51" s="97" t="s">
        <v>1047</v>
      </c>
      <c r="I51" s="32">
        <v>7</v>
      </c>
      <c r="J51" s="32">
        <v>2</v>
      </c>
      <c r="K51" s="32"/>
      <c r="L51" s="32">
        <v>5</v>
      </c>
      <c r="M51" s="167">
        <v>4079.067</v>
      </c>
      <c r="N51" s="59">
        <v>4</v>
      </c>
      <c r="O51" s="49"/>
      <c r="P51" s="49"/>
    </row>
    <row r="52" spans="1:16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79" t="s">
        <v>593</v>
      </c>
      <c r="B53" s="79"/>
      <c r="C53" s="79"/>
      <c r="D53" s="79"/>
      <c r="E53" s="79"/>
      <c r="F53" s="79"/>
      <c r="G53" s="149"/>
      <c r="H53" s="79"/>
      <c r="I53" s="79"/>
      <c r="J53" s="79"/>
      <c r="K53" s="79"/>
      <c r="L53" s="79"/>
      <c r="M53" s="79"/>
      <c r="N53" s="79"/>
    </row>
    <row r="54" spans="1:16" ht="15.75" customHeight="1" x14ac:dyDescent="0.3">
      <c r="A54" s="79"/>
      <c r="B54" s="79"/>
      <c r="C54" s="79"/>
      <c r="D54" s="79"/>
      <c r="E54" s="79"/>
      <c r="F54" s="79"/>
      <c r="G54" s="149"/>
      <c r="H54" s="79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594</v>
      </c>
      <c r="E55" s="109" t="s">
        <v>170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171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  <row r="110" spans="1:14" ht="15.75" customHeight="1" x14ac:dyDescent="0.3">
      <c r="A110" s="79"/>
      <c r="B110" s="79"/>
      <c r="C110" s="79"/>
      <c r="D110" s="79"/>
      <c r="E110" s="79"/>
      <c r="F110" s="79"/>
      <c r="G110" s="149"/>
      <c r="H110" s="79"/>
      <c r="I110" s="79"/>
      <c r="J110" s="79"/>
      <c r="K110" s="79"/>
      <c r="L110" s="79"/>
      <c r="M110" s="79"/>
      <c r="N110" s="79"/>
    </row>
    <row r="111" spans="1:14" ht="15.75" customHeight="1" x14ac:dyDescent="0.3">
      <c r="A111" s="79"/>
      <c r="B111" s="79"/>
      <c r="C111" s="79"/>
      <c r="D111" s="79"/>
      <c r="E111" s="79"/>
      <c r="F111" s="79"/>
      <c r="G111" s="149"/>
      <c r="H111" s="79"/>
      <c r="I111" s="79"/>
      <c r="J111" s="79"/>
      <c r="K111" s="79"/>
      <c r="L111" s="79"/>
      <c r="M111" s="79"/>
      <c r="N111" s="79"/>
    </row>
  </sheetData>
  <mergeCells count="1">
    <mergeCell ref="I2:N2"/>
  </mergeCells>
  <hyperlinks>
    <hyperlink ref="A2" location="'Index'!A3" tooltip="Go to the Index sheet" display="á" xr:uid="{24AE7646-AF45-44C0-BAB5-F97B7B9D957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AECF-9FAF-4E98-A8DF-F74AF5D39E7F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264</v>
      </c>
      <c r="D3" s="9"/>
      <c r="E3" s="9" t="s">
        <v>265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4</v>
      </c>
      <c r="B5" s="50" t="s">
        <v>16</v>
      </c>
      <c r="C5" s="50" t="s">
        <v>17</v>
      </c>
      <c r="D5" s="17">
        <v>189</v>
      </c>
      <c r="E5" s="18">
        <v>9</v>
      </c>
      <c r="F5" s="17">
        <v>1327</v>
      </c>
      <c r="G5" s="51">
        <v>62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8</v>
      </c>
      <c r="B6" s="52" t="s">
        <v>54</v>
      </c>
      <c r="C6" s="52" t="s">
        <v>38</v>
      </c>
      <c r="D6" s="22">
        <v>179</v>
      </c>
      <c r="E6" s="24">
        <v>8</v>
      </c>
      <c r="F6" s="22">
        <v>1279</v>
      </c>
      <c r="G6" s="53">
        <v>56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3</v>
      </c>
      <c r="B7" s="52" t="s">
        <v>59</v>
      </c>
      <c r="C7" s="62" t="s">
        <v>34</v>
      </c>
      <c r="D7" s="22">
        <v>178</v>
      </c>
      <c r="E7" s="24">
        <v>7</v>
      </c>
      <c r="F7" s="22">
        <v>1249</v>
      </c>
      <c r="G7" s="53">
        <v>47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9</v>
      </c>
      <c r="B8" s="52" t="s">
        <v>33</v>
      </c>
      <c r="C8" s="52" t="s">
        <v>34</v>
      </c>
      <c r="D8" s="22">
        <v>174</v>
      </c>
      <c r="E8" s="24">
        <v>6</v>
      </c>
      <c r="F8" s="22">
        <v>1235</v>
      </c>
      <c r="G8" s="53">
        <v>44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4">
        <v>6</v>
      </c>
      <c r="B9" s="52" t="s">
        <v>179</v>
      </c>
      <c r="C9" s="52" t="s">
        <v>95</v>
      </c>
      <c r="D9" s="22">
        <v>157</v>
      </c>
      <c r="E9" s="24">
        <v>3</v>
      </c>
      <c r="F9" s="22">
        <v>1163</v>
      </c>
      <c r="G9" s="53">
        <v>29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1</v>
      </c>
      <c r="B10" s="26" t="s">
        <v>185</v>
      </c>
      <c r="C10" s="26" t="s">
        <v>186</v>
      </c>
      <c r="D10" s="24">
        <v>170</v>
      </c>
      <c r="E10" s="24">
        <v>5</v>
      </c>
      <c r="F10" s="27">
        <v>1146</v>
      </c>
      <c r="G10" s="28">
        <v>25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2</v>
      </c>
      <c r="B11" s="52" t="s">
        <v>41</v>
      </c>
      <c r="C11" s="52" t="s">
        <v>42</v>
      </c>
      <c r="D11" s="22" t="s">
        <v>43</v>
      </c>
      <c r="E11" s="24">
        <v>0</v>
      </c>
      <c r="F11" s="22">
        <v>861</v>
      </c>
      <c r="G11" s="53">
        <v>25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0">
        <v>5</v>
      </c>
      <c r="B12" s="52" t="s">
        <v>257</v>
      </c>
      <c r="C12" s="52" t="s">
        <v>34</v>
      </c>
      <c r="D12" s="22">
        <v>136</v>
      </c>
      <c r="E12" s="24">
        <v>2</v>
      </c>
      <c r="F12" s="22">
        <v>982</v>
      </c>
      <c r="G12" s="53">
        <v>13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30">
        <v>7</v>
      </c>
      <c r="B13" s="58" t="s">
        <v>233</v>
      </c>
      <c r="C13" s="58" t="s">
        <v>23</v>
      </c>
      <c r="D13" s="32">
        <v>159</v>
      </c>
      <c r="E13" s="34">
        <v>4</v>
      </c>
      <c r="F13" s="32">
        <v>878</v>
      </c>
      <c r="G13" s="59">
        <v>13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10" t="s">
        <v>266</v>
      </c>
      <c r="F15" s="46" t="s">
        <v>170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171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0C5E602-F5AB-4E3E-B07B-2817F47F601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4545-54EC-4A5F-B35D-7204D8A104FA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1032</v>
      </c>
      <c r="B1" s="2"/>
      <c r="C1" s="2"/>
      <c r="D1" s="3"/>
      <c r="E1" s="3"/>
      <c r="F1" s="3"/>
      <c r="G1" s="64"/>
      <c r="H1" s="3"/>
      <c r="I1" s="4" t="s">
        <v>759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601</v>
      </c>
      <c r="B4" s="69"/>
      <c r="C4" s="70">
        <v>582</v>
      </c>
      <c r="D4" s="69"/>
      <c r="E4" s="71" t="s">
        <v>15</v>
      </c>
      <c r="F4" s="161">
        <f>SUM(F5:F7)</f>
        <v>585.01199999999994</v>
      </c>
      <c r="G4" s="73" t="s">
        <v>280</v>
      </c>
      <c r="H4" s="68" t="s">
        <v>1051</v>
      </c>
      <c r="I4" s="69"/>
      <c r="J4" s="70">
        <v>571</v>
      </c>
      <c r="K4" s="69"/>
      <c r="L4" s="71" t="s">
        <v>15</v>
      </c>
      <c r="M4" s="161">
        <f>SUM(M5:M7)</f>
        <v>0</v>
      </c>
      <c r="N4"/>
      <c r="O4" s="49"/>
      <c r="P4" s="49"/>
      <c r="Q4" s="49"/>
      <c r="R4" s="49"/>
      <c r="S4" s="49"/>
      <c r="T4" s="49"/>
    </row>
    <row r="5" spans="1:25" ht="15.75" customHeight="1" x14ac:dyDescent="0.3">
      <c r="A5" s="162" t="s">
        <v>812</v>
      </c>
      <c r="B5" s="132"/>
      <c r="C5" s="133"/>
      <c r="D5" s="172">
        <v>99.001999999999995</v>
      </c>
      <c r="E5" s="172">
        <v>100.004</v>
      </c>
      <c r="F5" s="139">
        <f>SUM(D5:E5)</f>
        <v>199.006</v>
      </c>
      <c r="G5"/>
      <c r="H5" s="162" t="s">
        <v>937</v>
      </c>
      <c r="I5" s="132"/>
      <c r="J5" s="133"/>
      <c r="K5" s="172" t="s">
        <v>43</v>
      </c>
      <c r="L5" s="172"/>
      <c r="M5" s="139">
        <f>SUM(K5:L5)</f>
        <v>0</v>
      </c>
      <c r="N5"/>
      <c r="O5" s="49"/>
      <c r="P5" s="49"/>
      <c r="Q5" s="49"/>
      <c r="R5" s="49"/>
      <c r="S5" s="49"/>
      <c r="T5" s="49"/>
    </row>
    <row r="6" spans="1:25" ht="15.75" customHeight="1" x14ac:dyDescent="0.3">
      <c r="A6" s="135" t="s">
        <v>573</v>
      </c>
      <c r="B6" s="136"/>
      <c r="C6" s="137"/>
      <c r="D6" s="172">
        <v>98.004000000000005</v>
      </c>
      <c r="E6" s="172">
        <v>99.001000000000005</v>
      </c>
      <c r="F6" s="163">
        <f>SUM(D6:E6)</f>
        <v>197.005</v>
      </c>
      <c r="G6"/>
      <c r="H6" s="135" t="s">
        <v>930</v>
      </c>
      <c r="I6" s="136"/>
      <c r="J6" s="137"/>
      <c r="K6" s="172" t="s">
        <v>43</v>
      </c>
      <c r="L6" s="172"/>
      <c r="M6" s="163">
        <f>SUM(K6:L6)</f>
        <v>0</v>
      </c>
      <c r="N6"/>
      <c r="O6" s="49"/>
      <c r="P6" s="49"/>
      <c r="Q6" s="49"/>
      <c r="R6" s="49"/>
      <c r="S6" s="49"/>
      <c r="T6" s="49"/>
    </row>
    <row r="7" spans="1:25" ht="15.75" customHeight="1" x14ac:dyDescent="0.3">
      <c r="A7" s="140" t="s">
        <v>899</v>
      </c>
      <c r="B7" s="141"/>
      <c r="C7" s="142"/>
      <c r="D7" s="160">
        <v>92</v>
      </c>
      <c r="E7" s="160">
        <v>97.001000000000005</v>
      </c>
      <c r="F7" s="164">
        <f>SUM(D7:E7)</f>
        <v>189.001</v>
      </c>
      <c r="G7"/>
      <c r="H7" s="140" t="s">
        <v>940</v>
      </c>
      <c r="I7" s="141"/>
      <c r="J7" s="142"/>
      <c r="K7" s="160" t="s">
        <v>43</v>
      </c>
      <c r="L7" s="160"/>
      <c r="M7" s="164">
        <f>SUM(K7:L7)</f>
        <v>0</v>
      </c>
      <c r="N7"/>
      <c r="O7" s="49"/>
      <c r="P7" s="49"/>
      <c r="Q7" s="49"/>
      <c r="R7" s="49"/>
      <c r="S7" s="49"/>
      <c r="T7" s="49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9"/>
      <c r="P8" s="49"/>
      <c r="Q8" s="49"/>
      <c r="R8" s="49"/>
      <c r="S8" s="49"/>
      <c r="T8" s="49"/>
    </row>
    <row r="9" spans="1:25" ht="15.75" customHeight="1" x14ac:dyDescent="0.3">
      <c r="A9" s="68" t="s">
        <v>1052</v>
      </c>
      <c r="B9" s="69"/>
      <c r="C9" s="70">
        <v>570</v>
      </c>
      <c r="D9" s="69"/>
      <c r="E9" s="71" t="s">
        <v>15</v>
      </c>
      <c r="F9" s="161">
        <f>SUM(F10:F12)</f>
        <v>569.00400000000002</v>
      </c>
      <c r="G9" s="73" t="s">
        <v>280</v>
      </c>
      <c r="H9" s="68" t="s">
        <v>1053</v>
      </c>
      <c r="I9" s="69"/>
      <c r="J9" s="70">
        <v>572</v>
      </c>
      <c r="K9" s="69"/>
      <c r="L9" s="71" t="s">
        <v>15</v>
      </c>
      <c r="M9" s="161">
        <f>SUM(M10:M12)</f>
        <v>598.01499999999999</v>
      </c>
      <c r="N9"/>
      <c r="O9" s="49"/>
      <c r="P9" s="49"/>
      <c r="Q9" s="49"/>
      <c r="R9" s="49"/>
      <c r="S9" s="49"/>
      <c r="T9" s="49"/>
    </row>
    <row r="10" spans="1:25" ht="15.75" customHeight="1" x14ac:dyDescent="0.3">
      <c r="A10" s="162" t="s">
        <v>153</v>
      </c>
      <c r="B10" s="132"/>
      <c r="C10" s="133"/>
      <c r="D10" s="172">
        <v>97.001000000000005</v>
      </c>
      <c r="E10" s="172">
        <v>93</v>
      </c>
      <c r="F10" s="139">
        <f>SUM(D10:E10)</f>
        <v>190.001</v>
      </c>
      <c r="G10"/>
      <c r="H10" s="162" t="s">
        <v>972</v>
      </c>
      <c r="I10" s="132"/>
      <c r="J10" s="133"/>
      <c r="K10" s="172">
        <v>100.001</v>
      </c>
      <c r="L10" s="172">
        <v>100.002</v>
      </c>
      <c r="M10" s="139">
        <f>SUM(K10:L10)</f>
        <v>200.00299999999999</v>
      </c>
      <c r="N10"/>
      <c r="O10" s="49"/>
      <c r="P10" s="49"/>
      <c r="Q10" s="49"/>
      <c r="R10" s="49"/>
      <c r="S10" s="49"/>
      <c r="T10" s="49"/>
    </row>
    <row r="11" spans="1:25" ht="15.75" customHeight="1" x14ac:dyDescent="0.3">
      <c r="A11" s="135" t="s">
        <v>934</v>
      </c>
      <c r="B11" s="136"/>
      <c r="C11" s="137"/>
      <c r="D11" s="172">
        <v>95.001000000000005</v>
      </c>
      <c r="E11" s="172">
        <v>95</v>
      </c>
      <c r="F11" s="163">
        <f>SUM(D11:E11)</f>
        <v>190.001</v>
      </c>
      <c r="G11"/>
      <c r="H11" s="135" t="s">
        <v>862</v>
      </c>
      <c r="I11" s="136"/>
      <c r="J11" s="137"/>
      <c r="K11" s="172">
        <v>100.004</v>
      </c>
      <c r="L11" s="172">
        <v>98.003</v>
      </c>
      <c r="M11" s="163">
        <f>SUM(K11:L11)</f>
        <v>198.00700000000001</v>
      </c>
      <c r="N11"/>
      <c r="O11" s="49"/>
      <c r="P11" s="49"/>
      <c r="Q11" s="49"/>
      <c r="R11" s="49"/>
      <c r="S11" s="49"/>
      <c r="T11" s="49"/>
    </row>
    <row r="12" spans="1:25" ht="15.75" customHeight="1" x14ac:dyDescent="0.3">
      <c r="A12" s="140" t="s">
        <v>230</v>
      </c>
      <c r="B12" s="141"/>
      <c r="C12" s="142"/>
      <c r="D12" s="160">
        <v>96.001000000000005</v>
      </c>
      <c r="E12" s="160">
        <v>93.001000000000005</v>
      </c>
      <c r="F12" s="164">
        <f>SUM(D12:E12)</f>
        <v>189.00200000000001</v>
      </c>
      <c r="G12"/>
      <c r="H12" s="140" t="s">
        <v>923</v>
      </c>
      <c r="I12" s="141"/>
      <c r="J12" s="142"/>
      <c r="K12" s="160">
        <v>100.003</v>
      </c>
      <c r="L12" s="160">
        <v>100.002</v>
      </c>
      <c r="M12" s="164">
        <f>SUM(K12:L12)</f>
        <v>200.005</v>
      </c>
      <c r="N12"/>
      <c r="O12" s="49"/>
      <c r="P12" s="49"/>
      <c r="Q12" s="49"/>
      <c r="R12" s="49"/>
      <c r="S12" s="49"/>
      <c r="T12" s="49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9"/>
      <c r="P13" s="49"/>
      <c r="Q13" s="49"/>
      <c r="R13" s="49"/>
      <c r="S13" s="49"/>
      <c r="T13" s="49"/>
    </row>
    <row r="14" spans="1:25" ht="15.75" customHeight="1" x14ac:dyDescent="0.3">
      <c r="A14" s="68" t="s">
        <v>1054</v>
      </c>
      <c r="B14" s="69"/>
      <c r="C14" s="70">
        <v>580</v>
      </c>
      <c r="D14" s="69"/>
      <c r="E14" s="71" t="s">
        <v>15</v>
      </c>
      <c r="F14" s="161">
        <f>SUM(F15:F17)</f>
        <v>588.01199999999994</v>
      </c>
      <c r="G14" s="73" t="s">
        <v>280</v>
      </c>
      <c r="H14" s="68" t="s">
        <v>1055</v>
      </c>
      <c r="I14" s="69"/>
      <c r="J14" s="70">
        <v>575</v>
      </c>
      <c r="K14" s="69"/>
      <c r="L14" s="71" t="s">
        <v>15</v>
      </c>
      <c r="M14" s="161">
        <f>SUM(M15:M17)</f>
        <v>586.005</v>
      </c>
      <c r="N14"/>
      <c r="O14" s="49"/>
      <c r="P14" s="49"/>
      <c r="Q14" s="49"/>
      <c r="R14" s="49"/>
      <c r="S14" s="49"/>
      <c r="T14" s="49"/>
    </row>
    <row r="15" spans="1:25" ht="15.75" customHeight="1" x14ac:dyDescent="0.3">
      <c r="A15" s="162" t="s">
        <v>888</v>
      </c>
      <c r="B15" s="132"/>
      <c r="C15" s="133"/>
      <c r="D15" s="172">
        <v>98.003</v>
      </c>
      <c r="E15" s="172">
        <v>98</v>
      </c>
      <c r="F15" s="139">
        <f>SUM(D15:E15)</f>
        <v>196.00299999999999</v>
      </c>
      <c r="G15"/>
      <c r="H15" s="162" t="s">
        <v>913</v>
      </c>
      <c r="I15" s="132"/>
      <c r="J15" s="133"/>
      <c r="K15" s="172">
        <v>100.001</v>
      </c>
      <c r="L15" s="172">
        <v>98</v>
      </c>
      <c r="M15" s="139">
        <f>SUM(K15:L15)</f>
        <v>198.001</v>
      </c>
      <c r="N15"/>
      <c r="O15" s="49"/>
      <c r="P15" s="49"/>
      <c r="Q15" s="49"/>
      <c r="R15" s="49"/>
      <c r="S15" s="49"/>
      <c r="T15" s="49"/>
    </row>
    <row r="16" spans="1:25" ht="15.75" customHeight="1" x14ac:dyDescent="0.3">
      <c r="A16" s="135" t="s">
        <v>895</v>
      </c>
      <c r="B16" s="136"/>
      <c r="C16" s="137"/>
      <c r="D16" s="172">
        <v>95</v>
      </c>
      <c r="E16" s="172">
        <v>98.003</v>
      </c>
      <c r="F16" s="163">
        <f>SUM(D16:E16)</f>
        <v>193.00299999999999</v>
      </c>
      <c r="G16"/>
      <c r="H16" s="135" t="s">
        <v>929</v>
      </c>
      <c r="I16" s="136"/>
      <c r="J16" s="137"/>
      <c r="K16" s="172">
        <v>97</v>
      </c>
      <c r="L16" s="172">
        <v>97.001000000000005</v>
      </c>
      <c r="M16" s="163">
        <f>SUM(K16:L16)</f>
        <v>194.001</v>
      </c>
      <c r="N16"/>
      <c r="O16" s="49"/>
      <c r="P16" s="49"/>
      <c r="Q16" s="49"/>
      <c r="R16" s="49"/>
      <c r="S16" s="49"/>
      <c r="T16" s="49"/>
    </row>
    <row r="17" spans="1:20" ht="15.75" customHeight="1" x14ac:dyDescent="0.3">
      <c r="A17" s="140" t="s">
        <v>914</v>
      </c>
      <c r="B17" s="141"/>
      <c r="C17" s="142"/>
      <c r="D17" s="160">
        <v>99.001999999999995</v>
      </c>
      <c r="E17" s="160">
        <v>100.004</v>
      </c>
      <c r="F17" s="164">
        <f>SUM(D17:E17)</f>
        <v>199.006</v>
      </c>
      <c r="G17"/>
      <c r="H17" s="140" t="s">
        <v>391</v>
      </c>
      <c r="I17" s="141"/>
      <c r="J17" s="142"/>
      <c r="K17" s="160">
        <v>95.001000000000005</v>
      </c>
      <c r="L17" s="160">
        <v>99.001999999999995</v>
      </c>
      <c r="M17" s="164">
        <f>SUM(K17:L17)</f>
        <v>194.00299999999999</v>
      </c>
      <c r="N17"/>
      <c r="O17" s="49"/>
      <c r="P17" s="49"/>
      <c r="Q17" s="49"/>
      <c r="R17" s="49"/>
      <c r="S17" s="49"/>
      <c r="T17" s="49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9"/>
      <c r="P18" s="49"/>
      <c r="Q18" s="49"/>
      <c r="R18" s="49"/>
      <c r="S18" s="49"/>
      <c r="T18" s="49"/>
    </row>
    <row r="19" spans="1:20" ht="15.75" customHeight="1" x14ac:dyDescent="0.3">
      <c r="E19" s="10"/>
      <c r="H19" s="81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1056</v>
      </c>
      <c r="E20" s="10"/>
      <c r="H20" s="93" t="s">
        <v>601</v>
      </c>
      <c r="I20" s="75">
        <v>7</v>
      </c>
      <c r="J20" s="75">
        <v>6</v>
      </c>
      <c r="K20" s="75"/>
      <c r="L20" s="75">
        <v>1</v>
      </c>
      <c r="M20" s="165">
        <v>4097.058</v>
      </c>
      <c r="N20" s="94">
        <v>12</v>
      </c>
      <c r="O20" s="49"/>
      <c r="P20" s="49"/>
    </row>
    <row r="21" spans="1:20" ht="15.75" customHeight="1" x14ac:dyDescent="0.3">
      <c r="B21" s="85" t="s">
        <v>1057</v>
      </c>
      <c r="E21" s="10"/>
      <c r="H21" s="96" t="s">
        <v>1054</v>
      </c>
      <c r="I21" s="22">
        <v>7</v>
      </c>
      <c r="J21" s="22">
        <v>6</v>
      </c>
      <c r="K21" s="22"/>
      <c r="L21" s="22">
        <v>1</v>
      </c>
      <c r="M21" s="166">
        <v>4074.049</v>
      </c>
      <c r="N21" s="53">
        <v>12</v>
      </c>
      <c r="O21" s="49"/>
      <c r="P21" s="49"/>
    </row>
    <row r="22" spans="1:20" ht="15.75" customHeight="1" x14ac:dyDescent="0.3">
      <c r="B22" s="9" t="s">
        <v>293</v>
      </c>
      <c r="E22" s="10"/>
      <c r="H22" s="96" t="s">
        <v>1053</v>
      </c>
      <c r="I22" s="22">
        <v>7</v>
      </c>
      <c r="J22" s="22">
        <v>5</v>
      </c>
      <c r="K22" s="22"/>
      <c r="L22" s="22">
        <v>2</v>
      </c>
      <c r="M22" s="166">
        <v>4153.0929999999998</v>
      </c>
      <c r="N22" s="53">
        <v>10</v>
      </c>
      <c r="O22" s="49"/>
      <c r="P22" s="49"/>
    </row>
    <row r="23" spans="1:20" ht="15.75" customHeight="1" x14ac:dyDescent="0.3">
      <c r="H23" s="96" t="s">
        <v>1052</v>
      </c>
      <c r="I23" s="22">
        <v>7</v>
      </c>
      <c r="J23" s="22">
        <v>2</v>
      </c>
      <c r="K23" s="22"/>
      <c r="L23" s="22">
        <v>5</v>
      </c>
      <c r="M23" s="166">
        <v>3974.0229999999997</v>
      </c>
      <c r="N23" s="53">
        <v>4</v>
      </c>
      <c r="O23" s="49"/>
      <c r="P23" s="49"/>
    </row>
    <row r="24" spans="1:20" ht="15.75" customHeight="1" x14ac:dyDescent="0.3">
      <c r="H24" s="96" t="s">
        <v>1055</v>
      </c>
      <c r="I24" s="22">
        <v>7</v>
      </c>
      <c r="J24" s="22">
        <v>2</v>
      </c>
      <c r="K24" s="22"/>
      <c r="L24" s="22">
        <v>5</v>
      </c>
      <c r="M24" s="166">
        <v>3830.0340000000001</v>
      </c>
      <c r="N24" s="53">
        <v>4</v>
      </c>
      <c r="O24" s="49"/>
      <c r="P24" s="49"/>
    </row>
    <row r="25" spans="1:20" ht="15.75" customHeight="1" x14ac:dyDescent="0.3">
      <c r="H25" s="97" t="s">
        <v>1051</v>
      </c>
      <c r="I25" s="32">
        <v>7</v>
      </c>
      <c r="J25" s="32"/>
      <c r="K25" s="32"/>
      <c r="L25" s="32">
        <v>7</v>
      </c>
      <c r="M25" s="167">
        <v>1700.018</v>
      </c>
      <c r="N25" s="59">
        <v>0</v>
      </c>
      <c r="O25" s="49"/>
      <c r="P25" s="49"/>
    </row>
    <row r="26" spans="1:20" ht="15.75" customHeight="1" x14ac:dyDescent="0.3"/>
    <row r="27" spans="1:20" ht="15.75" customHeight="1" x14ac:dyDescent="0.3">
      <c r="A27" s="87"/>
      <c r="B27" s="87"/>
      <c r="C27" s="87"/>
      <c r="D27" s="87"/>
      <c r="E27" s="88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1058</v>
      </c>
      <c r="B30" s="69"/>
      <c r="C30" s="70">
        <v>562</v>
      </c>
      <c r="D30" s="69"/>
      <c r="E30" s="71" t="s">
        <v>15</v>
      </c>
      <c r="F30" s="161">
        <f>SUM(F31:F33)</f>
        <v>474.00400000000002</v>
      </c>
      <c r="G30" s="73" t="s">
        <v>280</v>
      </c>
      <c r="H30" s="68" t="s">
        <v>1059</v>
      </c>
      <c r="I30" s="69"/>
      <c r="J30" s="70">
        <v>542</v>
      </c>
      <c r="K30" s="69"/>
      <c r="L30" s="71" t="s">
        <v>15</v>
      </c>
      <c r="M30" s="161">
        <f>SUM(M31:M33)</f>
        <v>379.00700000000001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162" t="s">
        <v>976</v>
      </c>
      <c r="B31" s="132"/>
      <c r="C31" s="133"/>
      <c r="D31" s="172">
        <v>89</v>
      </c>
      <c r="E31" s="172">
        <v>0</v>
      </c>
      <c r="F31" s="139">
        <f>SUM(D31:E31)</f>
        <v>89</v>
      </c>
      <c r="G31"/>
      <c r="H31" s="162" t="s">
        <v>973</v>
      </c>
      <c r="I31" s="132"/>
      <c r="J31" s="133"/>
      <c r="K31" s="172">
        <v>97.003</v>
      </c>
      <c r="L31" s="172">
        <v>97.003</v>
      </c>
      <c r="M31" s="139">
        <f>SUM(K31:L31)</f>
        <v>194.006</v>
      </c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135" t="s">
        <v>1060</v>
      </c>
      <c r="B32" s="136"/>
      <c r="C32" s="137"/>
      <c r="D32" s="172">
        <v>99</v>
      </c>
      <c r="E32" s="172">
        <v>99.001999999999995</v>
      </c>
      <c r="F32" s="163">
        <f>SUM(D32:E32)</f>
        <v>198.00200000000001</v>
      </c>
      <c r="G32"/>
      <c r="H32" s="135" t="s">
        <v>1008</v>
      </c>
      <c r="I32" s="136"/>
      <c r="J32" s="137"/>
      <c r="K32" s="172" t="s">
        <v>43</v>
      </c>
      <c r="L32" s="172"/>
      <c r="M32" s="163">
        <f>SUM(K32:L32)</f>
        <v>0</v>
      </c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140" t="s">
        <v>569</v>
      </c>
      <c r="B33" s="141"/>
      <c r="C33" s="142"/>
      <c r="D33" s="160">
        <v>95</v>
      </c>
      <c r="E33" s="160">
        <v>92.001999999999995</v>
      </c>
      <c r="F33" s="164">
        <f>SUM(D33:E33)</f>
        <v>187.00200000000001</v>
      </c>
      <c r="G33"/>
      <c r="H33" s="140" t="s">
        <v>985</v>
      </c>
      <c r="I33" s="141"/>
      <c r="J33" s="142"/>
      <c r="K33" s="160">
        <v>93</v>
      </c>
      <c r="L33" s="160">
        <v>92.001000000000005</v>
      </c>
      <c r="M33" s="164">
        <f>SUM(K33:L33)</f>
        <v>185.001</v>
      </c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1061</v>
      </c>
      <c r="B35" s="69"/>
      <c r="C35" s="70">
        <v>518</v>
      </c>
      <c r="D35" s="69"/>
      <c r="E35" s="71" t="s">
        <v>15</v>
      </c>
      <c r="F35" s="161">
        <f>SUM(F36:F38)</f>
        <v>543.00099999999998</v>
      </c>
      <c r="G35" s="73" t="s">
        <v>280</v>
      </c>
      <c r="H35" s="68" t="s">
        <v>1062</v>
      </c>
      <c r="I35" s="69"/>
      <c r="J35" s="70">
        <v>557</v>
      </c>
      <c r="K35" s="69"/>
      <c r="L35" s="71" t="s">
        <v>15</v>
      </c>
      <c r="M35" s="161">
        <f>SUM(M36:M38)</f>
        <v>568.00299999999993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162" t="s">
        <v>1003</v>
      </c>
      <c r="B36" s="132"/>
      <c r="C36" s="133"/>
      <c r="D36" s="172">
        <v>89</v>
      </c>
      <c r="E36" s="172">
        <v>88</v>
      </c>
      <c r="F36" s="173">
        <f>SUM(D36:E36)</f>
        <v>177</v>
      </c>
      <c r="G36"/>
      <c r="H36" s="162" t="s">
        <v>96</v>
      </c>
      <c r="I36" s="132"/>
      <c r="J36" s="133"/>
      <c r="K36" s="172">
        <v>97</v>
      </c>
      <c r="L36" s="172">
        <v>94.001000000000005</v>
      </c>
      <c r="M36" s="139">
        <f>SUM(K36:L36)</f>
        <v>191.001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135" t="s">
        <v>261</v>
      </c>
      <c r="B37" s="136"/>
      <c r="C37" s="137"/>
      <c r="D37" s="172">
        <v>91</v>
      </c>
      <c r="E37" s="172">
        <v>90</v>
      </c>
      <c r="F37" s="163">
        <f>SUM(D37:E37)</f>
        <v>181</v>
      </c>
      <c r="G37"/>
      <c r="H37" s="135" t="s">
        <v>977</v>
      </c>
      <c r="I37" s="136"/>
      <c r="J37" s="137"/>
      <c r="K37" s="172">
        <v>94</v>
      </c>
      <c r="L37" s="172">
        <v>92</v>
      </c>
      <c r="M37" s="163">
        <f>SUM(K37:L37)</f>
        <v>186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140" t="s">
        <v>1012</v>
      </c>
      <c r="B38" s="141"/>
      <c r="C38" s="142"/>
      <c r="D38" s="160">
        <v>92.001000000000005</v>
      </c>
      <c r="E38" s="160">
        <v>93</v>
      </c>
      <c r="F38" s="164">
        <f>SUM(D38:E38)</f>
        <v>185.001</v>
      </c>
      <c r="G38"/>
      <c r="H38" s="140" t="s">
        <v>964</v>
      </c>
      <c r="I38" s="141"/>
      <c r="J38" s="142"/>
      <c r="K38" s="160">
        <v>96</v>
      </c>
      <c r="L38" s="160">
        <v>95.001999999999995</v>
      </c>
      <c r="M38" s="164">
        <f>SUM(K38:L38)</f>
        <v>191.00200000000001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1063</v>
      </c>
      <c r="B40" s="69"/>
      <c r="C40" s="70">
        <v>561</v>
      </c>
      <c r="D40" s="69"/>
      <c r="E40" s="71" t="s">
        <v>15</v>
      </c>
      <c r="F40" s="161">
        <f>SUM(F41:F43)</f>
        <v>385.00099999999998</v>
      </c>
      <c r="G40" s="73" t="s">
        <v>280</v>
      </c>
      <c r="H40" s="49" t="s">
        <v>285</v>
      </c>
      <c r="I40" s="49"/>
      <c r="J40" s="49"/>
      <c r="K40" s="49"/>
      <c r="L40" s="49"/>
      <c r="M40" s="49"/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162" t="s">
        <v>952</v>
      </c>
      <c r="B41" s="132"/>
      <c r="C41" s="133"/>
      <c r="D41" s="172">
        <v>96</v>
      </c>
      <c r="E41" s="172">
        <v>97.001000000000005</v>
      </c>
      <c r="F41" s="139">
        <f>SUM(D41:E41)</f>
        <v>193.001</v>
      </c>
      <c r="G41"/>
      <c r="H41" s="49"/>
      <c r="I41" s="49"/>
      <c r="J41" s="49"/>
      <c r="K41" s="49"/>
      <c r="L41" s="49"/>
      <c r="M41" s="49"/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135" t="s">
        <v>966</v>
      </c>
      <c r="B42" s="136"/>
      <c r="C42" s="137"/>
      <c r="D42" s="172">
        <v>95</v>
      </c>
      <c r="E42" s="172">
        <v>97</v>
      </c>
      <c r="F42" s="163">
        <f>SUM(D42:E42)</f>
        <v>192</v>
      </c>
      <c r="G42"/>
      <c r="H42" s="49"/>
      <c r="I42" s="49"/>
      <c r="J42" s="49"/>
      <c r="K42" s="49"/>
      <c r="L42" s="49"/>
      <c r="M42" s="49"/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140" t="s">
        <v>957</v>
      </c>
      <c r="B43" s="141"/>
      <c r="C43" s="142"/>
      <c r="D43" s="160" t="s">
        <v>43</v>
      </c>
      <c r="E43" s="160"/>
      <c r="F43" s="164">
        <f>SUM(D43:E43)</f>
        <v>0</v>
      </c>
      <c r="G43"/>
      <c r="H43" s="49"/>
      <c r="I43" s="49"/>
      <c r="J43" s="49"/>
      <c r="K43" s="49"/>
      <c r="L43" s="49"/>
      <c r="M43" s="49"/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E45" s="10"/>
      <c r="H45" s="81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1064</v>
      </c>
      <c r="E46" s="10"/>
      <c r="H46" s="93" t="s">
        <v>1061</v>
      </c>
      <c r="I46" s="75">
        <v>7</v>
      </c>
      <c r="J46" s="75">
        <v>5</v>
      </c>
      <c r="K46" s="75"/>
      <c r="L46" s="75">
        <v>2</v>
      </c>
      <c r="M46" s="165">
        <v>3807.0159999999996</v>
      </c>
      <c r="N46" s="94">
        <v>10</v>
      </c>
      <c r="O46" s="49"/>
      <c r="P46" s="49"/>
    </row>
    <row r="47" spans="1:20" ht="15.75" customHeight="1" x14ac:dyDescent="0.3">
      <c r="B47" s="95" t="s">
        <v>1065</v>
      </c>
      <c r="E47" s="10"/>
      <c r="H47" s="96" t="s">
        <v>1062</v>
      </c>
      <c r="I47" s="22">
        <v>7</v>
      </c>
      <c r="J47" s="22">
        <v>5</v>
      </c>
      <c r="K47" s="22"/>
      <c r="L47" s="22">
        <v>2</v>
      </c>
      <c r="M47" s="166">
        <v>3156.0299999999997</v>
      </c>
      <c r="N47" s="53">
        <v>10</v>
      </c>
      <c r="O47" s="49"/>
      <c r="P47" s="49"/>
    </row>
    <row r="48" spans="1:20" ht="15.75" customHeight="1" x14ac:dyDescent="0.3">
      <c r="B48" s="9" t="s">
        <v>293</v>
      </c>
      <c r="E48" s="10"/>
      <c r="H48" s="96" t="s">
        <v>1058</v>
      </c>
      <c r="I48" s="22">
        <v>7</v>
      </c>
      <c r="J48" s="22">
        <v>4</v>
      </c>
      <c r="K48" s="22"/>
      <c r="L48" s="22">
        <v>3</v>
      </c>
      <c r="M48" s="166">
        <v>3656.0240000000003</v>
      </c>
      <c r="N48" s="53">
        <v>8</v>
      </c>
      <c r="O48" s="49"/>
      <c r="P48" s="49"/>
    </row>
    <row r="49" spans="1:16" ht="15.75" customHeight="1" x14ac:dyDescent="0.3">
      <c r="H49" s="96" t="s">
        <v>1063</v>
      </c>
      <c r="I49" s="22">
        <v>7</v>
      </c>
      <c r="J49" s="22">
        <v>4</v>
      </c>
      <c r="K49" s="22"/>
      <c r="L49" s="22">
        <v>3</v>
      </c>
      <c r="M49" s="166">
        <v>2857.0240000000003</v>
      </c>
      <c r="N49" s="53">
        <v>8</v>
      </c>
      <c r="O49" s="49"/>
      <c r="P49" s="49"/>
    </row>
    <row r="50" spans="1:16" ht="15.75" customHeight="1" x14ac:dyDescent="0.3">
      <c r="H50" s="96" t="s">
        <v>1059</v>
      </c>
      <c r="I50" s="22">
        <v>7</v>
      </c>
      <c r="J50" s="22">
        <v>3</v>
      </c>
      <c r="K50" s="22"/>
      <c r="L50" s="22">
        <v>4</v>
      </c>
      <c r="M50" s="166">
        <v>3539.029</v>
      </c>
      <c r="N50" s="53">
        <v>6</v>
      </c>
      <c r="O50" s="49"/>
      <c r="P50" s="49"/>
    </row>
    <row r="51" spans="1:16" ht="15.75" customHeight="1" x14ac:dyDescent="0.3">
      <c r="H51" s="97" t="s">
        <v>285</v>
      </c>
      <c r="I51" s="32"/>
      <c r="J51" s="32"/>
      <c r="K51" s="32"/>
      <c r="L51" s="32"/>
      <c r="M51" s="167"/>
      <c r="N51" s="59"/>
      <c r="O51" s="49"/>
      <c r="P51" s="49"/>
    </row>
    <row r="52" spans="1:16" ht="15.75" customHeight="1" x14ac:dyDescent="0.3">
      <c r="A52" s="79"/>
      <c r="B52" s="79"/>
      <c r="C52" s="79"/>
      <c r="D52" s="79"/>
      <c r="E52" s="79"/>
      <c r="F52" s="79"/>
      <c r="G52" s="149"/>
      <c r="H52" s="79"/>
      <c r="I52" s="79"/>
      <c r="J52" s="79"/>
      <c r="K52" s="79"/>
      <c r="L52" s="79"/>
      <c r="M52" s="79"/>
      <c r="N52" s="79"/>
    </row>
    <row r="53" spans="1:16" ht="15.75" customHeight="1" x14ac:dyDescent="0.3">
      <c r="A53" s="10" t="s">
        <v>593</v>
      </c>
      <c r="E53" s="10"/>
      <c r="I53" s="79"/>
      <c r="J53" s="79"/>
      <c r="K53" s="79"/>
      <c r="L53" s="79"/>
      <c r="M53" s="79"/>
      <c r="N53" s="79"/>
    </row>
    <row r="54" spans="1:16" ht="15.75" customHeight="1" x14ac:dyDescent="0.3">
      <c r="E54" s="10"/>
      <c r="I54" s="79"/>
      <c r="J54" s="79"/>
      <c r="K54" s="79"/>
      <c r="L54" s="79"/>
      <c r="M54" s="79"/>
      <c r="N54" s="79"/>
    </row>
    <row r="55" spans="1:16" ht="15.75" customHeight="1" x14ac:dyDescent="0.3">
      <c r="A55" s="10" t="s">
        <v>778</v>
      </c>
      <c r="E55" s="109" t="s">
        <v>170</v>
      </c>
      <c r="G55" s="10"/>
      <c r="H55" s="79"/>
      <c r="I55" s="79"/>
      <c r="J55" s="79"/>
      <c r="K55" s="79"/>
      <c r="L55" s="79"/>
      <c r="M55" s="79"/>
      <c r="N55" s="79"/>
    </row>
    <row r="56" spans="1:16" ht="15.75" customHeight="1" x14ac:dyDescent="0.3">
      <c r="A56" s="10" t="s">
        <v>171</v>
      </c>
      <c r="E56" s="10"/>
      <c r="H56" s="79"/>
      <c r="I56" s="79"/>
      <c r="J56" s="79"/>
      <c r="K56" s="79"/>
      <c r="L56" s="79"/>
      <c r="M56" s="79"/>
      <c r="N56" s="79"/>
    </row>
    <row r="57" spans="1:16" ht="15.75" customHeight="1" x14ac:dyDescent="0.3">
      <c r="A57" s="79"/>
      <c r="B57" s="79"/>
      <c r="C57" s="79"/>
      <c r="D57" s="79"/>
      <c r="E57" s="79"/>
      <c r="F57" s="79"/>
      <c r="G57" s="149"/>
      <c r="H57" s="79"/>
      <c r="I57" s="79"/>
      <c r="J57" s="79"/>
      <c r="K57" s="79"/>
      <c r="L57" s="79"/>
      <c r="M57" s="79"/>
      <c r="N57" s="79"/>
    </row>
    <row r="58" spans="1:16" ht="15.75" customHeight="1" x14ac:dyDescent="0.3">
      <c r="A58" s="79"/>
      <c r="B58" s="79"/>
      <c r="C58" s="79"/>
      <c r="D58" s="79"/>
      <c r="E58" s="79"/>
      <c r="F58" s="79"/>
      <c r="G58" s="149"/>
      <c r="H58" s="79"/>
      <c r="I58" s="79"/>
      <c r="J58" s="79"/>
      <c r="K58" s="79"/>
      <c r="L58" s="79"/>
      <c r="M58" s="79"/>
      <c r="N58" s="79"/>
    </row>
    <row r="59" spans="1:16" ht="15.75" customHeight="1" x14ac:dyDescent="0.3">
      <c r="A59" s="79"/>
      <c r="B59" s="79"/>
      <c r="C59" s="79"/>
      <c r="D59" s="79"/>
      <c r="E59" s="79"/>
      <c r="F59" s="79"/>
      <c r="G59" s="149"/>
      <c r="H59" s="79"/>
      <c r="I59" s="79"/>
      <c r="J59" s="79"/>
      <c r="K59" s="79"/>
      <c r="L59" s="79"/>
      <c r="M59" s="79"/>
      <c r="N59" s="79"/>
    </row>
    <row r="60" spans="1:16" ht="15.75" customHeight="1" x14ac:dyDescent="0.3">
      <c r="A60" s="79"/>
      <c r="B60" s="79"/>
      <c r="C60" s="79"/>
      <c r="D60" s="79"/>
      <c r="E60" s="79"/>
      <c r="F60" s="79"/>
      <c r="G60" s="149"/>
      <c r="H60" s="79"/>
      <c r="I60" s="79"/>
      <c r="J60" s="79"/>
      <c r="K60" s="79"/>
      <c r="L60" s="79"/>
      <c r="M60" s="79"/>
      <c r="N60" s="79"/>
    </row>
    <row r="61" spans="1:16" ht="15.75" customHeight="1" x14ac:dyDescent="0.3">
      <c r="A61" s="79"/>
      <c r="B61" s="79"/>
      <c r="C61" s="79"/>
      <c r="D61" s="79"/>
      <c r="E61" s="79"/>
      <c r="F61" s="79"/>
      <c r="G61" s="149"/>
      <c r="H61" s="79"/>
      <c r="I61" s="79"/>
      <c r="J61" s="79"/>
      <c r="K61" s="79"/>
      <c r="L61" s="79"/>
      <c r="M61" s="79"/>
      <c r="N61" s="79"/>
    </row>
    <row r="62" spans="1:16" ht="15.75" customHeight="1" x14ac:dyDescent="0.3">
      <c r="A62" s="79"/>
      <c r="B62" s="79"/>
      <c r="C62" s="79"/>
      <c r="D62" s="79"/>
      <c r="E62" s="79"/>
      <c r="F62" s="79"/>
      <c r="G62" s="149"/>
      <c r="H62" s="79"/>
      <c r="I62" s="79"/>
      <c r="J62" s="79"/>
      <c r="K62" s="79"/>
      <c r="L62" s="79"/>
      <c r="M62" s="79"/>
      <c r="N62" s="79"/>
    </row>
    <row r="63" spans="1:16" ht="15.75" customHeight="1" x14ac:dyDescent="0.3">
      <c r="A63" s="79"/>
      <c r="B63" s="79"/>
      <c r="C63" s="79"/>
      <c r="D63" s="79"/>
      <c r="E63" s="79"/>
      <c r="F63" s="79"/>
      <c r="G63" s="149"/>
      <c r="H63" s="79"/>
      <c r="I63" s="79"/>
      <c r="J63" s="79"/>
      <c r="K63" s="79"/>
      <c r="L63" s="79"/>
      <c r="M63" s="79"/>
      <c r="N63" s="79"/>
    </row>
    <row r="64" spans="1:16" ht="15.75" customHeight="1" x14ac:dyDescent="0.3">
      <c r="A64" s="79"/>
      <c r="B64" s="79"/>
      <c r="C64" s="79"/>
      <c r="D64" s="79"/>
      <c r="E64" s="79"/>
      <c r="F64" s="79"/>
      <c r="G64" s="149"/>
      <c r="H64" s="79"/>
      <c r="I64" s="79"/>
      <c r="J64" s="79"/>
      <c r="K64" s="79"/>
      <c r="L64" s="79"/>
      <c r="M64" s="79"/>
      <c r="N64" s="79"/>
    </row>
    <row r="65" spans="1:14" ht="15.75" customHeight="1" x14ac:dyDescent="0.3">
      <c r="A65" s="79"/>
      <c r="B65" s="79"/>
      <c r="C65" s="79"/>
      <c r="D65" s="79"/>
      <c r="E65" s="79"/>
      <c r="F65" s="79"/>
      <c r="G65" s="149"/>
      <c r="H65" s="79"/>
      <c r="I65" s="79"/>
      <c r="J65" s="79"/>
      <c r="K65" s="79"/>
      <c r="L65" s="79"/>
      <c r="M65" s="79"/>
      <c r="N65" s="79"/>
    </row>
    <row r="66" spans="1:14" ht="15.75" customHeight="1" x14ac:dyDescent="0.3">
      <c r="A66" s="79"/>
      <c r="B66" s="79"/>
      <c r="C66" s="79"/>
      <c r="D66" s="79"/>
      <c r="E66" s="79"/>
      <c r="F66" s="79"/>
      <c r="G66" s="149"/>
      <c r="H66" s="79"/>
      <c r="I66" s="79"/>
      <c r="J66" s="79"/>
      <c r="K66" s="79"/>
      <c r="L66" s="79"/>
      <c r="M66" s="79"/>
      <c r="N66" s="79"/>
    </row>
    <row r="67" spans="1:14" ht="15.75" customHeight="1" x14ac:dyDescent="0.3">
      <c r="A67" s="79"/>
      <c r="B67" s="79"/>
      <c r="C67" s="79"/>
      <c r="D67" s="79"/>
      <c r="E67" s="79"/>
      <c r="F67" s="79"/>
      <c r="G67" s="149"/>
      <c r="H67" s="79"/>
      <c r="I67" s="79"/>
      <c r="J67" s="79"/>
      <c r="K67" s="79"/>
      <c r="L67" s="79"/>
      <c r="M67" s="79"/>
      <c r="N67" s="79"/>
    </row>
    <row r="68" spans="1:14" ht="15.75" customHeight="1" x14ac:dyDescent="0.3">
      <c r="A68" s="79"/>
      <c r="B68" s="79"/>
      <c r="C68" s="79"/>
      <c r="D68" s="79"/>
      <c r="E68" s="79"/>
      <c r="F68" s="79"/>
      <c r="G68" s="149"/>
      <c r="H68" s="79"/>
      <c r="I68" s="79"/>
      <c r="J68" s="79"/>
      <c r="K68" s="79"/>
      <c r="L68" s="79"/>
      <c r="M68" s="79"/>
      <c r="N68" s="79"/>
    </row>
    <row r="69" spans="1:14" ht="15.75" customHeight="1" x14ac:dyDescent="0.3">
      <c r="A69" s="79"/>
      <c r="B69" s="79"/>
      <c r="C69" s="79"/>
      <c r="D69" s="79"/>
      <c r="E69" s="79"/>
      <c r="F69" s="79"/>
      <c r="G69" s="149"/>
      <c r="H69" s="79"/>
      <c r="I69" s="79"/>
      <c r="J69" s="79"/>
      <c r="K69" s="79"/>
      <c r="L69" s="79"/>
      <c r="M69" s="79"/>
      <c r="N69" s="79"/>
    </row>
    <row r="70" spans="1:14" ht="15.75" customHeight="1" x14ac:dyDescent="0.3">
      <c r="A70" s="79"/>
      <c r="B70" s="79"/>
      <c r="C70" s="79"/>
      <c r="D70" s="79"/>
      <c r="E70" s="79"/>
      <c r="F70" s="79"/>
      <c r="G70" s="149"/>
      <c r="H70" s="79"/>
      <c r="I70" s="79"/>
      <c r="J70" s="79"/>
      <c r="K70" s="79"/>
      <c r="L70" s="79"/>
      <c r="M70" s="79"/>
      <c r="N70" s="79"/>
    </row>
    <row r="71" spans="1:14" ht="15.75" customHeight="1" x14ac:dyDescent="0.3">
      <c r="A71" s="79"/>
      <c r="B71" s="79"/>
      <c r="C71" s="79"/>
      <c r="D71" s="79"/>
      <c r="E71" s="79"/>
      <c r="F71" s="79"/>
      <c r="G71" s="149"/>
      <c r="H71" s="79"/>
      <c r="I71" s="79"/>
      <c r="J71" s="79"/>
      <c r="K71" s="79"/>
      <c r="L71" s="79"/>
      <c r="M71" s="79"/>
      <c r="N71" s="79"/>
    </row>
    <row r="72" spans="1:14" ht="15.75" customHeight="1" x14ac:dyDescent="0.3">
      <c r="A72" s="79"/>
      <c r="B72" s="79"/>
      <c r="C72" s="79"/>
      <c r="D72" s="79"/>
      <c r="E72" s="79"/>
      <c r="F72" s="79"/>
      <c r="G72" s="149"/>
      <c r="H72" s="79"/>
      <c r="I72" s="79"/>
      <c r="J72" s="79"/>
      <c r="K72" s="79"/>
      <c r="L72" s="79"/>
      <c r="M72" s="79"/>
      <c r="N72" s="79"/>
    </row>
    <row r="73" spans="1:14" ht="15.75" customHeight="1" x14ac:dyDescent="0.3">
      <c r="A73" s="79"/>
      <c r="B73" s="79"/>
      <c r="C73" s="79"/>
      <c r="D73" s="79"/>
      <c r="E73" s="79"/>
      <c r="F73" s="79"/>
      <c r="G73" s="149"/>
      <c r="H73" s="79"/>
      <c r="I73" s="79"/>
      <c r="J73" s="79"/>
      <c r="K73" s="79"/>
      <c r="L73" s="79"/>
      <c r="M73" s="79"/>
      <c r="N73" s="79"/>
    </row>
    <row r="74" spans="1:14" ht="15.75" customHeight="1" x14ac:dyDescent="0.3">
      <c r="A74" s="79"/>
      <c r="B74" s="79"/>
      <c r="C74" s="79"/>
      <c r="D74" s="79"/>
      <c r="E74" s="79"/>
      <c r="F74" s="79"/>
      <c r="G74" s="149"/>
      <c r="H74" s="79"/>
      <c r="I74" s="79"/>
      <c r="J74" s="79"/>
      <c r="K74" s="79"/>
      <c r="L74" s="79"/>
      <c r="M74" s="79"/>
      <c r="N74" s="79"/>
    </row>
    <row r="75" spans="1:14" ht="15.75" customHeight="1" x14ac:dyDescent="0.3">
      <c r="A75" s="79"/>
      <c r="B75" s="79"/>
      <c r="C75" s="79"/>
      <c r="D75" s="79"/>
      <c r="E75" s="79"/>
      <c r="F75" s="79"/>
      <c r="G75" s="149"/>
      <c r="H75" s="79"/>
      <c r="I75" s="79"/>
      <c r="J75" s="79"/>
      <c r="K75" s="79"/>
      <c r="L75" s="79"/>
      <c r="M75" s="79"/>
      <c r="N75" s="79"/>
    </row>
    <row r="76" spans="1:14" ht="15.75" customHeight="1" x14ac:dyDescent="0.3">
      <c r="A76" s="79"/>
      <c r="B76" s="79"/>
      <c r="C76" s="79"/>
      <c r="D76" s="79"/>
      <c r="E76" s="79"/>
      <c r="F76" s="79"/>
      <c r="G76" s="149"/>
      <c r="H76" s="79"/>
      <c r="I76" s="79"/>
      <c r="J76" s="79"/>
      <c r="K76" s="79"/>
      <c r="L76" s="79"/>
      <c r="M76" s="79"/>
      <c r="N76" s="79"/>
    </row>
    <row r="77" spans="1:14" ht="15.75" customHeight="1" x14ac:dyDescent="0.3">
      <c r="A77" s="79"/>
      <c r="B77" s="79"/>
      <c r="C77" s="79"/>
      <c r="D77" s="79"/>
      <c r="E77" s="79"/>
      <c r="F77" s="79"/>
      <c r="G77" s="149"/>
      <c r="H77" s="79"/>
      <c r="I77" s="79"/>
      <c r="J77" s="79"/>
      <c r="K77" s="79"/>
      <c r="L77" s="79"/>
      <c r="M77" s="79"/>
      <c r="N77" s="79"/>
    </row>
    <row r="78" spans="1:14" ht="15.75" customHeight="1" x14ac:dyDescent="0.3">
      <c r="A78" s="79"/>
      <c r="B78" s="79"/>
      <c r="C78" s="79"/>
      <c r="D78" s="79"/>
      <c r="E78" s="79"/>
      <c r="F78" s="79"/>
      <c r="G78" s="149"/>
      <c r="H78" s="79"/>
      <c r="I78" s="79"/>
      <c r="J78" s="79"/>
      <c r="K78" s="79"/>
      <c r="L78" s="79"/>
      <c r="M78" s="79"/>
      <c r="N78" s="79"/>
    </row>
    <row r="79" spans="1:14" ht="15.75" customHeight="1" x14ac:dyDescent="0.3">
      <c r="A79" s="79"/>
      <c r="B79" s="79"/>
      <c r="C79" s="79"/>
      <c r="D79" s="79"/>
      <c r="E79" s="79"/>
      <c r="F79" s="79"/>
      <c r="G79" s="149"/>
      <c r="H79" s="79"/>
      <c r="I79" s="79"/>
      <c r="J79" s="79"/>
      <c r="K79" s="79"/>
      <c r="L79" s="79"/>
      <c r="M79" s="79"/>
      <c r="N79" s="79"/>
    </row>
    <row r="80" spans="1:14" ht="15.75" customHeight="1" x14ac:dyDescent="0.3">
      <c r="A80" s="79"/>
      <c r="B80" s="79"/>
      <c r="C80" s="79"/>
      <c r="D80" s="79"/>
      <c r="E80" s="79"/>
      <c r="F80" s="79"/>
      <c r="G80" s="149"/>
      <c r="H80" s="79"/>
      <c r="I80" s="79"/>
      <c r="J80" s="79"/>
      <c r="K80" s="79"/>
      <c r="L80" s="79"/>
      <c r="M80" s="79"/>
      <c r="N80" s="79"/>
    </row>
    <row r="81" spans="1:14" ht="15.75" customHeight="1" x14ac:dyDescent="0.3">
      <c r="A81" s="79"/>
      <c r="B81" s="79"/>
      <c r="C81" s="79"/>
      <c r="D81" s="79"/>
      <c r="E81" s="79"/>
      <c r="F81" s="79"/>
      <c r="G81" s="149"/>
      <c r="H81" s="79"/>
      <c r="I81" s="79"/>
      <c r="J81" s="79"/>
      <c r="K81" s="79"/>
      <c r="L81" s="79"/>
      <c r="M81" s="79"/>
      <c r="N81" s="79"/>
    </row>
    <row r="82" spans="1:14" ht="15.75" customHeight="1" x14ac:dyDescent="0.3">
      <c r="A82" s="79"/>
      <c r="B82" s="79"/>
      <c r="C82" s="79"/>
      <c r="D82" s="79"/>
      <c r="E82" s="79"/>
      <c r="F82" s="79"/>
      <c r="G82" s="149"/>
      <c r="H82" s="79"/>
      <c r="I82" s="79"/>
      <c r="J82" s="79"/>
      <c r="K82" s="79"/>
      <c r="L82" s="79"/>
      <c r="M82" s="79"/>
      <c r="N82" s="79"/>
    </row>
    <row r="83" spans="1:14" ht="15.75" customHeight="1" x14ac:dyDescent="0.3">
      <c r="A83" s="79"/>
      <c r="B83" s="79"/>
      <c r="C83" s="79"/>
      <c r="D83" s="79"/>
      <c r="E83" s="79"/>
      <c r="F83" s="79"/>
      <c r="G83" s="149"/>
      <c r="H83" s="79"/>
      <c r="I83" s="79"/>
      <c r="J83" s="79"/>
      <c r="K83" s="79"/>
      <c r="L83" s="79"/>
      <c r="M83" s="79"/>
      <c r="N83" s="79"/>
    </row>
    <row r="84" spans="1:14" ht="15.75" customHeight="1" x14ac:dyDescent="0.3">
      <c r="A84" s="79"/>
      <c r="B84" s="79"/>
      <c r="C84" s="79"/>
      <c r="D84" s="79"/>
      <c r="E84" s="79"/>
      <c r="F84" s="79"/>
      <c r="G84" s="149"/>
      <c r="H84" s="79"/>
      <c r="I84" s="79"/>
      <c r="J84" s="79"/>
      <c r="K84" s="79"/>
      <c r="L84" s="79"/>
      <c r="M84" s="79"/>
      <c r="N84" s="79"/>
    </row>
    <row r="85" spans="1:14" ht="15.75" customHeight="1" x14ac:dyDescent="0.3">
      <c r="A85" s="79"/>
      <c r="B85" s="79"/>
      <c r="C85" s="79"/>
      <c r="D85" s="79"/>
      <c r="E85" s="79"/>
      <c r="F85" s="79"/>
      <c r="G85" s="149"/>
      <c r="H85" s="79"/>
      <c r="I85" s="79"/>
      <c r="J85" s="79"/>
      <c r="K85" s="79"/>
      <c r="L85" s="79"/>
      <c r="M85" s="79"/>
      <c r="N85" s="79"/>
    </row>
    <row r="86" spans="1:14" ht="15.75" customHeight="1" x14ac:dyDescent="0.3">
      <c r="A86" s="79"/>
      <c r="B86" s="79"/>
      <c r="C86" s="79"/>
      <c r="D86" s="79"/>
      <c r="E86" s="79"/>
      <c r="F86" s="79"/>
      <c r="G86" s="149"/>
      <c r="H86" s="79"/>
      <c r="I86" s="79"/>
      <c r="J86" s="79"/>
      <c r="K86" s="79"/>
      <c r="L86" s="79"/>
      <c r="M86" s="79"/>
      <c r="N86" s="79"/>
    </row>
    <row r="87" spans="1:14" ht="15.75" customHeight="1" x14ac:dyDescent="0.3">
      <c r="A87" s="79"/>
      <c r="B87" s="79"/>
      <c r="C87" s="79"/>
      <c r="D87" s="79"/>
      <c r="E87" s="79"/>
      <c r="F87" s="79"/>
      <c r="G87" s="149"/>
      <c r="H87" s="79"/>
      <c r="I87" s="79"/>
      <c r="J87" s="79"/>
      <c r="K87" s="79"/>
      <c r="L87" s="79"/>
      <c r="M87" s="79"/>
      <c r="N87" s="79"/>
    </row>
    <row r="88" spans="1:14" ht="15.75" customHeight="1" x14ac:dyDescent="0.3">
      <c r="A88" s="79"/>
      <c r="B88" s="79"/>
      <c r="C88" s="79"/>
      <c r="D88" s="79"/>
      <c r="E88" s="79"/>
      <c r="F88" s="79"/>
      <c r="G88" s="149"/>
      <c r="H88" s="79"/>
      <c r="I88" s="79"/>
      <c r="J88" s="79"/>
      <c r="K88" s="79"/>
      <c r="L88" s="79"/>
      <c r="M88" s="79"/>
      <c r="N88" s="79"/>
    </row>
    <row r="89" spans="1:14" ht="15.75" customHeight="1" x14ac:dyDescent="0.3">
      <c r="A89" s="79"/>
      <c r="B89" s="79"/>
      <c r="C89" s="79"/>
      <c r="D89" s="79"/>
      <c r="E89" s="79"/>
      <c r="F89" s="79"/>
      <c r="G89" s="149"/>
      <c r="H89" s="79"/>
      <c r="I89" s="79"/>
      <c r="J89" s="79"/>
      <c r="K89" s="79"/>
      <c r="L89" s="79"/>
      <c r="M89" s="79"/>
      <c r="N89" s="79"/>
    </row>
    <row r="90" spans="1:14" ht="15.75" customHeight="1" x14ac:dyDescent="0.3">
      <c r="A90" s="79"/>
      <c r="B90" s="79"/>
      <c r="C90" s="79"/>
      <c r="D90" s="79"/>
      <c r="E90" s="79"/>
      <c r="F90" s="79"/>
      <c r="G90" s="149"/>
      <c r="H90" s="79"/>
      <c r="I90" s="79"/>
      <c r="J90" s="79"/>
      <c r="K90" s="79"/>
      <c r="L90" s="79"/>
      <c r="M90" s="79"/>
      <c r="N90" s="79"/>
    </row>
    <row r="91" spans="1:14" ht="15.75" customHeight="1" x14ac:dyDescent="0.3">
      <c r="A91" s="79"/>
      <c r="B91" s="79"/>
      <c r="C91" s="79"/>
      <c r="D91" s="79"/>
      <c r="E91" s="79"/>
      <c r="F91" s="79"/>
      <c r="G91" s="149"/>
      <c r="H91" s="79"/>
      <c r="I91" s="79"/>
      <c r="J91" s="79"/>
      <c r="K91" s="79"/>
      <c r="L91" s="79"/>
      <c r="M91" s="79"/>
      <c r="N91" s="79"/>
    </row>
    <row r="92" spans="1:14" ht="15.75" customHeight="1" x14ac:dyDescent="0.3">
      <c r="A92" s="79"/>
      <c r="B92" s="79"/>
      <c r="C92" s="79"/>
      <c r="D92" s="79"/>
      <c r="E92" s="79"/>
      <c r="F92" s="79"/>
      <c r="G92" s="149"/>
      <c r="H92" s="79"/>
      <c r="I92" s="79"/>
      <c r="J92" s="79"/>
      <c r="K92" s="79"/>
      <c r="L92" s="79"/>
      <c r="M92" s="79"/>
      <c r="N92" s="79"/>
    </row>
    <row r="93" spans="1:14" ht="15.75" customHeight="1" x14ac:dyDescent="0.3">
      <c r="A93" s="79"/>
      <c r="B93" s="79"/>
      <c r="C93" s="79"/>
      <c r="D93" s="79"/>
      <c r="E93" s="79"/>
      <c r="F93" s="79"/>
      <c r="G93" s="149"/>
      <c r="H93" s="79"/>
      <c r="I93" s="79"/>
      <c r="J93" s="79"/>
      <c r="K93" s="79"/>
      <c r="L93" s="79"/>
      <c r="M93" s="79"/>
      <c r="N93" s="79"/>
    </row>
    <row r="94" spans="1:14" ht="15.75" customHeight="1" x14ac:dyDescent="0.3">
      <c r="A94" s="79"/>
      <c r="B94" s="79"/>
      <c r="C94" s="79"/>
      <c r="D94" s="79"/>
      <c r="E94" s="79"/>
      <c r="F94" s="79"/>
      <c r="G94" s="149"/>
      <c r="H94" s="79"/>
      <c r="I94" s="79"/>
      <c r="J94" s="79"/>
      <c r="K94" s="79"/>
      <c r="L94" s="79"/>
      <c r="M94" s="79"/>
      <c r="N94" s="79"/>
    </row>
    <row r="95" spans="1:14" ht="15.75" customHeight="1" x14ac:dyDescent="0.3">
      <c r="A95" s="79"/>
      <c r="B95" s="79"/>
      <c r="C95" s="79"/>
      <c r="D95" s="79"/>
      <c r="E95" s="79"/>
      <c r="F95" s="79"/>
      <c r="G95" s="149"/>
      <c r="H95" s="79"/>
      <c r="I95" s="79"/>
      <c r="J95" s="79"/>
      <c r="K95" s="79"/>
      <c r="L95" s="79"/>
      <c r="M95" s="79"/>
      <c r="N95" s="79"/>
    </row>
    <row r="96" spans="1:14" ht="15.75" customHeight="1" x14ac:dyDescent="0.3">
      <c r="A96" s="79"/>
      <c r="B96" s="79"/>
      <c r="C96" s="79"/>
      <c r="D96" s="79"/>
      <c r="E96" s="79"/>
      <c r="F96" s="79"/>
      <c r="G96" s="149"/>
      <c r="H96" s="79"/>
      <c r="I96" s="79"/>
      <c r="J96" s="79"/>
      <c r="K96" s="79"/>
      <c r="L96" s="79"/>
      <c r="M96" s="79"/>
      <c r="N96" s="79"/>
    </row>
    <row r="97" spans="1:14" ht="15.75" customHeight="1" x14ac:dyDescent="0.3">
      <c r="A97" s="79"/>
      <c r="B97" s="79"/>
      <c r="C97" s="79"/>
      <c r="D97" s="79"/>
      <c r="E97" s="79"/>
      <c r="F97" s="79"/>
      <c r="G97" s="149"/>
      <c r="H97" s="79"/>
      <c r="I97" s="79"/>
      <c r="J97" s="79"/>
      <c r="K97" s="79"/>
      <c r="L97" s="79"/>
      <c r="M97" s="79"/>
      <c r="N97" s="79"/>
    </row>
    <row r="98" spans="1:14" ht="15.75" customHeight="1" x14ac:dyDescent="0.3">
      <c r="A98" s="79"/>
      <c r="B98" s="79"/>
      <c r="C98" s="79"/>
      <c r="D98" s="79"/>
      <c r="E98" s="79"/>
      <c r="F98" s="79"/>
      <c r="G98" s="149"/>
      <c r="H98" s="79"/>
      <c r="I98" s="79"/>
      <c r="J98" s="79"/>
      <c r="K98" s="79"/>
      <c r="L98" s="79"/>
      <c r="M98" s="79"/>
      <c r="N98" s="79"/>
    </row>
    <row r="99" spans="1:14" ht="15.75" customHeight="1" x14ac:dyDescent="0.3">
      <c r="A99" s="79"/>
      <c r="B99" s="79"/>
      <c r="C99" s="79"/>
      <c r="D99" s="79"/>
      <c r="E99" s="79"/>
      <c r="F99" s="79"/>
      <c r="G99" s="149"/>
      <c r="H99" s="79"/>
      <c r="I99" s="79"/>
      <c r="J99" s="79"/>
      <c r="K99" s="79"/>
      <c r="L99" s="79"/>
      <c r="M99" s="79"/>
      <c r="N99" s="79"/>
    </row>
    <row r="100" spans="1:14" ht="15.75" customHeight="1" x14ac:dyDescent="0.3">
      <c r="A100" s="79"/>
      <c r="B100" s="79"/>
      <c r="C100" s="79"/>
      <c r="D100" s="79"/>
      <c r="E100" s="79"/>
      <c r="F100" s="79"/>
      <c r="G100" s="149"/>
      <c r="H100" s="79"/>
      <c r="I100" s="79"/>
      <c r="J100" s="79"/>
      <c r="K100" s="79"/>
      <c r="L100" s="79"/>
      <c r="M100" s="79"/>
      <c r="N100" s="79"/>
    </row>
    <row r="101" spans="1:14" ht="15.75" customHeight="1" x14ac:dyDescent="0.3">
      <c r="A101" s="79"/>
      <c r="B101" s="79"/>
      <c r="C101" s="79"/>
      <c r="D101" s="79"/>
      <c r="E101" s="79"/>
      <c r="F101" s="79"/>
      <c r="G101" s="149"/>
      <c r="H101" s="79"/>
      <c r="I101" s="79"/>
      <c r="J101" s="79"/>
      <c r="K101" s="79"/>
      <c r="L101" s="79"/>
      <c r="M101" s="79"/>
      <c r="N101" s="79"/>
    </row>
    <row r="102" spans="1:14" ht="15.75" customHeight="1" x14ac:dyDescent="0.3">
      <c r="A102" s="79"/>
      <c r="B102" s="79"/>
      <c r="C102" s="79"/>
      <c r="D102" s="79"/>
      <c r="E102" s="79"/>
      <c r="F102" s="79"/>
      <c r="G102" s="149"/>
      <c r="H102" s="79"/>
      <c r="I102" s="79"/>
      <c r="J102" s="79"/>
      <c r="K102" s="79"/>
      <c r="L102" s="79"/>
      <c r="M102" s="79"/>
      <c r="N102" s="79"/>
    </row>
    <row r="103" spans="1:14" ht="15.75" customHeight="1" x14ac:dyDescent="0.3">
      <c r="A103" s="79"/>
      <c r="B103" s="79"/>
      <c r="C103" s="79"/>
      <c r="D103" s="79"/>
      <c r="E103" s="79"/>
      <c r="F103" s="79"/>
      <c r="G103" s="149"/>
      <c r="H103" s="79"/>
      <c r="I103" s="79"/>
      <c r="J103" s="79"/>
      <c r="K103" s="79"/>
      <c r="L103" s="79"/>
      <c r="M103" s="79"/>
      <c r="N103" s="79"/>
    </row>
    <row r="104" spans="1:14" ht="15.75" customHeight="1" x14ac:dyDescent="0.3">
      <c r="A104" s="79"/>
      <c r="B104" s="79"/>
      <c r="C104" s="79"/>
      <c r="D104" s="79"/>
      <c r="E104" s="79"/>
      <c r="F104" s="79"/>
      <c r="G104" s="149"/>
      <c r="H104" s="79"/>
      <c r="I104" s="79"/>
      <c r="J104" s="79"/>
      <c r="K104" s="79"/>
      <c r="L104" s="79"/>
      <c r="M104" s="79"/>
      <c r="N104" s="79"/>
    </row>
    <row r="105" spans="1:14" ht="15.75" customHeight="1" x14ac:dyDescent="0.3">
      <c r="A105" s="79"/>
      <c r="B105" s="79"/>
      <c r="C105" s="79"/>
      <c r="D105" s="79"/>
      <c r="E105" s="79"/>
      <c r="F105" s="79"/>
      <c r="G105" s="149"/>
      <c r="H105" s="79"/>
      <c r="I105" s="79"/>
      <c r="J105" s="79"/>
      <c r="K105" s="79"/>
      <c r="L105" s="79"/>
      <c r="M105" s="79"/>
      <c r="N105" s="79"/>
    </row>
    <row r="106" spans="1:14" ht="15.75" customHeight="1" x14ac:dyDescent="0.3">
      <c r="A106" s="79"/>
      <c r="B106" s="79"/>
      <c r="C106" s="79"/>
      <c r="D106" s="79"/>
      <c r="E106" s="79"/>
      <c r="F106" s="79"/>
      <c r="G106" s="149"/>
      <c r="H106" s="79"/>
      <c r="I106" s="79"/>
      <c r="J106" s="79"/>
      <c r="K106" s="79"/>
      <c r="L106" s="79"/>
      <c r="M106" s="79"/>
      <c r="N106" s="79"/>
    </row>
    <row r="107" spans="1:14" ht="15.75" customHeight="1" x14ac:dyDescent="0.3">
      <c r="A107" s="79"/>
      <c r="B107" s="79"/>
      <c r="C107" s="79"/>
      <c r="D107" s="79"/>
      <c r="E107" s="79"/>
      <c r="F107" s="79"/>
      <c r="G107" s="149"/>
      <c r="H107" s="79"/>
      <c r="I107" s="79"/>
      <c r="J107" s="79"/>
      <c r="K107" s="79"/>
      <c r="L107" s="79"/>
      <c r="M107" s="79"/>
      <c r="N107" s="79"/>
    </row>
    <row r="108" spans="1:14" ht="15.75" customHeight="1" x14ac:dyDescent="0.3">
      <c r="A108" s="79"/>
      <c r="B108" s="79"/>
      <c r="C108" s="79"/>
      <c r="D108" s="79"/>
      <c r="E108" s="79"/>
      <c r="F108" s="79"/>
      <c r="G108" s="149"/>
      <c r="H108" s="79"/>
      <c r="I108" s="79"/>
      <c r="J108" s="79"/>
      <c r="K108" s="79"/>
      <c r="L108" s="79"/>
      <c r="M108" s="79"/>
      <c r="N108" s="79"/>
    </row>
    <row r="109" spans="1:14" ht="15.75" customHeight="1" x14ac:dyDescent="0.3">
      <c r="A109" s="79"/>
      <c r="B109" s="79"/>
      <c r="C109" s="79"/>
      <c r="D109" s="79"/>
      <c r="E109" s="79"/>
      <c r="F109" s="79"/>
      <c r="G109" s="149"/>
      <c r="H109" s="79"/>
      <c r="I109" s="79"/>
      <c r="J109" s="79"/>
      <c r="K109" s="79"/>
      <c r="L109" s="79"/>
      <c r="M109" s="79"/>
      <c r="N109" s="79"/>
    </row>
  </sheetData>
  <mergeCells count="1">
    <mergeCell ref="I2:N2"/>
  </mergeCells>
  <hyperlinks>
    <hyperlink ref="A2" location="'Index'!A3" tooltip="Go to the Index sheet" display="á" xr:uid="{36F8B343-64BC-44F3-9520-D0170F4586B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B40F-0417-44E7-90F2-2E2C8C147B98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8" customWidth="1"/>
    <col min="2" max="3" width="20.7109375" style="180" customWidth="1"/>
    <col min="4" max="9" width="5" style="180" customWidth="1"/>
    <col min="10" max="10" width="1.5703125" style="180" customWidth="1"/>
    <col min="11" max="11" width="2.7109375" style="178" customWidth="1"/>
    <col min="12" max="13" width="20.7109375" style="180" customWidth="1"/>
    <col min="14" max="19" width="5" style="180" customWidth="1"/>
    <col min="20" max="25" width="9.28515625" style="180"/>
  </cols>
  <sheetData>
    <row r="1" spans="1:25" ht="18" x14ac:dyDescent="0.35">
      <c r="A1" s="174"/>
      <c r="B1" s="175" t="s">
        <v>1066</v>
      </c>
      <c r="C1" s="175"/>
      <c r="D1" s="176"/>
      <c r="E1" s="176"/>
      <c r="F1" s="176"/>
      <c r="G1" s="176"/>
      <c r="H1" s="176"/>
      <c r="I1" s="177" t="s">
        <v>1067</v>
      </c>
      <c r="J1" s="175"/>
      <c r="K1" s="176"/>
      <c r="L1" s="176"/>
      <c r="M1" s="175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5"/>
      <c r="Y1" s="175"/>
    </row>
    <row r="2" spans="1:25" ht="20.100000000000001" customHeight="1" x14ac:dyDescent="0.35">
      <c r="B2" s="5" t="s">
        <v>2</v>
      </c>
      <c r="C2" s="179"/>
      <c r="N2" s="181" t="s">
        <v>3</v>
      </c>
      <c r="O2" s="181"/>
      <c r="P2" s="181"/>
      <c r="Q2" s="181"/>
      <c r="R2" s="181"/>
      <c r="S2" s="181"/>
    </row>
    <row r="3" spans="1:25" ht="15.75" customHeight="1" x14ac:dyDescent="0.3">
      <c r="A3" s="182"/>
      <c r="B3" s="183" t="s">
        <v>4</v>
      </c>
      <c r="C3" s="184" t="s">
        <v>1068</v>
      </c>
      <c r="D3" s="184"/>
      <c r="E3" s="185" t="s">
        <v>1069</v>
      </c>
      <c r="F3" s="183"/>
      <c r="G3" s="183"/>
      <c r="H3" s="183"/>
      <c r="I3" s="183"/>
      <c r="J3" s="183"/>
      <c r="K3" s="182"/>
      <c r="L3" s="183" t="s">
        <v>7</v>
      </c>
      <c r="M3" s="184" t="s">
        <v>1070</v>
      </c>
      <c r="N3" s="184"/>
      <c r="O3" s="185" t="s">
        <v>1071</v>
      </c>
      <c r="P3" s="183"/>
      <c r="Q3" s="183"/>
      <c r="R3" s="183"/>
      <c r="S3" s="183"/>
      <c r="U3" s="183"/>
      <c r="V3" s="183"/>
      <c r="W3" s="183"/>
      <c r="X3" s="183"/>
      <c r="Y3" s="183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K4" s="186">
        <v>2</v>
      </c>
      <c r="L4" s="187" t="s">
        <v>10</v>
      </c>
      <c r="M4" s="188" t="s">
        <v>11</v>
      </c>
      <c r="N4" s="189"/>
      <c r="O4" s="190"/>
      <c r="P4" s="191" t="s">
        <v>12</v>
      </c>
      <c r="Q4" s="191" t="s">
        <v>13</v>
      </c>
      <c r="R4" s="191" t="s">
        <v>14</v>
      </c>
      <c r="S4" s="192" t="s">
        <v>15</v>
      </c>
    </row>
    <row r="5" spans="1:25" ht="15.75" customHeight="1" x14ac:dyDescent="0.3">
      <c r="A5" s="193">
        <v>5</v>
      </c>
      <c r="B5" s="194" t="s">
        <v>1072</v>
      </c>
      <c r="C5" s="194" t="s">
        <v>1073</v>
      </c>
      <c r="D5" s="195">
        <v>100</v>
      </c>
      <c r="E5" s="195">
        <v>99</v>
      </c>
      <c r="F5" s="195">
        <f t="shared" ref="F5:F14" si="0">SUM(D5:E5)</f>
        <v>199</v>
      </c>
      <c r="G5" s="195">
        <v>9</v>
      </c>
      <c r="H5" s="18">
        <v>1396</v>
      </c>
      <c r="I5" s="19">
        <v>66</v>
      </c>
      <c r="K5" s="193">
        <v>7</v>
      </c>
      <c r="L5" s="194" t="s">
        <v>1074</v>
      </c>
      <c r="M5" s="194" t="s">
        <v>556</v>
      </c>
      <c r="N5" s="195">
        <v>99</v>
      </c>
      <c r="O5" s="195">
        <v>99</v>
      </c>
      <c r="P5" s="195">
        <f t="shared" ref="P5:P14" si="1">SUM(N5:O5)</f>
        <v>198</v>
      </c>
      <c r="Q5" s="195">
        <v>10</v>
      </c>
      <c r="R5" s="18">
        <v>1367</v>
      </c>
      <c r="S5" s="19">
        <v>61</v>
      </c>
    </row>
    <row r="6" spans="1:25" ht="15.75" customHeight="1" x14ac:dyDescent="0.3">
      <c r="A6" s="196">
        <v>10</v>
      </c>
      <c r="B6" s="197" t="s">
        <v>1075</v>
      </c>
      <c r="C6" s="197" t="s">
        <v>556</v>
      </c>
      <c r="D6" s="198">
        <v>100</v>
      </c>
      <c r="E6" s="198">
        <v>100</v>
      </c>
      <c r="F6" s="198">
        <f t="shared" si="0"/>
        <v>200</v>
      </c>
      <c r="G6" s="199">
        <v>10</v>
      </c>
      <c r="H6" s="24">
        <v>1391</v>
      </c>
      <c r="I6" s="25">
        <v>61</v>
      </c>
      <c r="K6" s="196">
        <v>10</v>
      </c>
      <c r="L6" s="197" t="s">
        <v>1076</v>
      </c>
      <c r="M6" s="197" t="s">
        <v>1073</v>
      </c>
      <c r="N6" s="198">
        <v>95</v>
      </c>
      <c r="O6" s="198">
        <v>94</v>
      </c>
      <c r="P6" s="198">
        <f t="shared" si="1"/>
        <v>189</v>
      </c>
      <c r="Q6" s="199">
        <v>2</v>
      </c>
      <c r="R6" s="24">
        <v>1360</v>
      </c>
      <c r="S6" s="25">
        <v>51</v>
      </c>
    </row>
    <row r="7" spans="1:25" ht="15.75" customHeight="1" x14ac:dyDescent="0.3">
      <c r="A7" s="196">
        <v>3</v>
      </c>
      <c r="B7" s="197" t="s">
        <v>1077</v>
      </c>
      <c r="C7" s="197" t="s">
        <v>828</v>
      </c>
      <c r="D7" s="198">
        <v>100</v>
      </c>
      <c r="E7" s="200">
        <v>97</v>
      </c>
      <c r="F7" s="198">
        <f t="shared" si="0"/>
        <v>197</v>
      </c>
      <c r="G7" s="199">
        <v>6</v>
      </c>
      <c r="H7" s="24">
        <v>1389</v>
      </c>
      <c r="I7" s="25">
        <v>58</v>
      </c>
      <c r="J7" s="201"/>
      <c r="K7" s="196">
        <v>2</v>
      </c>
      <c r="L7" s="197" t="s">
        <v>151</v>
      </c>
      <c r="M7" s="197" t="s">
        <v>545</v>
      </c>
      <c r="N7" s="198">
        <v>97</v>
      </c>
      <c r="O7" s="198">
        <v>96</v>
      </c>
      <c r="P7" s="198">
        <f t="shared" si="1"/>
        <v>193</v>
      </c>
      <c r="Q7" s="199">
        <v>7</v>
      </c>
      <c r="R7" s="24">
        <v>1353</v>
      </c>
      <c r="S7" s="25">
        <v>47</v>
      </c>
    </row>
    <row r="8" spans="1:25" ht="15.75" customHeight="1" x14ac:dyDescent="0.3">
      <c r="A8" s="196">
        <v>1</v>
      </c>
      <c r="B8" s="197" t="s">
        <v>847</v>
      </c>
      <c r="C8" s="197" t="s">
        <v>697</v>
      </c>
      <c r="D8" s="198">
        <v>100</v>
      </c>
      <c r="E8" s="198">
        <v>99</v>
      </c>
      <c r="F8" s="198">
        <f t="shared" si="0"/>
        <v>199</v>
      </c>
      <c r="G8" s="199">
        <v>9</v>
      </c>
      <c r="H8" s="27">
        <v>1383</v>
      </c>
      <c r="I8" s="28">
        <v>49</v>
      </c>
      <c r="K8" s="196">
        <v>4</v>
      </c>
      <c r="L8" s="197" t="s">
        <v>1078</v>
      </c>
      <c r="M8" s="197" t="s">
        <v>149</v>
      </c>
      <c r="N8" s="198">
        <v>98</v>
      </c>
      <c r="O8" s="198">
        <v>95</v>
      </c>
      <c r="P8" s="198">
        <f t="shared" si="1"/>
        <v>193</v>
      </c>
      <c r="Q8" s="199">
        <v>7</v>
      </c>
      <c r="R8" s="24">
        <v>1349</v>
      </c>
      <c r="S8" s="25">
        <v>42</v>
      </c>
    </row>
    <row r="9" spans="1:25" ht="15.75" customHeight="1" x14ac:dyDescent="0.3">
      <c r="A9" s="196">
        <v>2</v>
      </c>
      <c r="B9" s="197" t="s">
        <v>1079</v>
      </c>
      <c r="C9" s="197" t="s">
        <v>140</v>
      </c>
      <c r="D9" s="198">
        <v>98</v>
      </c>
      <c r="E9" s="198">
        <v>96</v>
      </c>
      <c r="F9" s="198">
        <f t="shared" si="0"/>
        <v>194</v>
      </c>
      <c r="G9" s="199">
        <v>2</v>
      </c>
      <c r="H9" s="27">
        <v>1382</v>
      </c>
      <c r="I9" s="28">
        <v>46</v>
      </c>
      <c r="K9" s="196">
        <v>6</v>
      </c>
      <c r="L9" s="197" t="s">
        <v>328</v>
      </c>
      <c r="M9" s="197" t="s">
        <v>88</v>
      </c>
      <c r="N9" s="198">
        <v>98</v>
      </c>
      <c r="O9" s="198">
        <v>98</v>
      </c>
      <c r="P9" s="198">
        <f t="shared" si="1"/>
        <v>196</v>
      </c>
      <c r="Q9" s="199">
        <v>9</v>
      </c>
      <c r="R9" s="24">
        <v>1347</v>
      </c>
      <c r="S9" s="25">
        <v>41</v>
      </c>
    </row>
    <row r="10" spans="1:25" ht="15.75" customHeight="1" x14ac:dyDescent="0.3">
      <c r="A10" s="196">
        <v>8</v>
      </c>
      <c r="B10" s="197" t="s">
        <v>1080</v>
      </c>
      <c r="C10" s="197" t="s">
        <v>149</v>
      </c>
      <c r="D10" s="198">
        <v>98</v>
      </c>
      <c r="E10" s="198">
        <v>97</v>
      </c>
      <c r="F10" s="198">
        <f t="shared" si="0"/>
        <v>195</v>
      </c>
      <c r="G10" s="199">
        <v>3</v>
      </c>
      <c r="H10" s="24">
        <v>1379</v>
      </c>
      <c r="I10" s="25">
        <v>46</v>
      </c>
      <c r="K10" s="196">
        <v>8</v>
      </c>
      <c r="L10" s="197" t="s">
        <v>617</v>
      </c>
      <c r="M10" s="197" t="s">
        <v>618</v>
      </c>
      <c r="N10" s="198">
        <v>98</v>
      </c>
      <c r="O10" s="198">
        <v>96</v>
      </c>
      <c r="P10" s="198">
        <f t="shared" si="1"/>
        <v>194</v>
      </c>
      <c r="Q10" s="199">
        <v>8</v>
      </c>
      <c r="R10" s="24">
        <v>1348</v>
      </c>
      <c r="S10" s="25">
        <v>40</v>
      </c>
    </row>
    <row r="11" spans="1:25" ht="15.75" customHeight="1" x14ac:dyDescent="0.3">
      <c r="A11" s="196">
        <v>7</v>
      </c>
      <c r="B11" s="197" t="s">
        <v>619</v>
      </c>
      <c r="C11" s="197" t="s">
        <v>618</v>
      </c>
      <c r="D11" s="198">
        <v>99</v>
      </c>
      <c r="E11" s="198">
        <v>99</v>
      </c>
      <c r="F11" s="198">
        <f t="shared" si="0"/>
        <v>198</v>
      </c>
      <c r="G11" s="199">
        <v>7</v>
      </c>
      <c r="H11" s="24">
        <v>1367</v>
      </c>
      <c r="I11" s="25">
        <v>33</v>
      </c>
      <c r="K11" s="196">
        <v>5</v>
      </c>
      <c r="L11" s="197" t="s">
        <v>1081</v>
      </c>
      <c r="M11" s="197" t="s">
        <v>140</v>
      </c>
      <c r="N11" s="198">
        <v>97</v>
      </c>
      <c r="O11" s="198">
        <v>95</v>
      </c>
      <c r="P11" s="198">
        <f t="shared" si="1"/>
        <v>192</v>
      </c>
      <c r="Q11" s="199">
        <v>5</v>
      </c>
      <c r="R11" s="24">
        <v>1345</v>
      </c>
      <c r="S11" s="25">
        <v>39</v>
      </c>
    </row>
    <row r="12" spans="1:25" ht="15.75" customHeight="1" x14ac:dyDescent="0.3">
      <c r="A12" s="196">
        <v>4</v>
      </c>
      <c r="B12" s="197" t="s">
        <v>1082</v>
      </c>
      <c r="C12" s="197" t="s">
        <v>140</v>
      </c>
      <c r="D12" s="198">
        <v>98</v>
      </c>
      <c r="E12" s="198">
        <v>96</v>
      </c>
      <c r="F12" s="198">
        <f t="shared" si="0"/>
        <v>194</v>
      </c>
      <c r="G12" s="199">
        <v>2</v>
      </c>
      <c r="H12" s="24">
        <v>1368</v>
      </c>
      <c r="I12" s="25">
        <v>27</v>
      </c>
      <c r="K12" s="196">
        <v>3</v>
      </c>
      <c r="L12" s="197" t="s">
        <v>1083</v>
      </c>
      <c r="M12" s="197" t="s">
        <v>248</v>
      </c>
      <c r="N12" s="198">
        <v>94</v>
      </c>
      <c r="O12" s="198">
        <v>93</v>
      </c>
      <c r="P12" s="198">
        <f t="shared" si="1"/>
        <v>187</v>
      </c>
      <c r="Q12" s="199">
        <v>1</v>
      </c>
      <c r="R12" s="24">
        <v>1345</v>
      </c>
      <c r="S12" s="25">
        <v>38</v>
      </c>
    </row>
    <row r="13" spans="1:25" ht="15.75" customHeight="1" x14ac:dyDescent="0.3">
      <c r="A13" s="196">
        <v>6</v>
      </c>
      <c r="B13" s="197" t="s">
        <v>628</v>
      </c>
      <c r="C13" s="197" t="s">
        <v>133</v>
      </c>
      <c r="D13" s="198">
        <v>100</v>
      </c>
      <c r="E13" s="198">
        <v>96</v>
      </c>
      <c r="F13" s="198">
        <f t="shared" si="0"/>
        <v>196</v>
      </c>
      <c r="G13" s="199">
        <v>5</v>
      </c>
      <c r="H13" s="24">
        <v>1349</v>
      </c>
      <c r="I13" s="25">
        <v>19</v>
      </c>
      <c r="K13" s="196">
        <v>1</v>
      </c>
      <c r="L13" s="197" t="s">
        <v>1084</v>
      </c>
      <c r="M13" s="197" t="s">
        <v>140</v>
      </c>
      <c r="N13" s="198">
        <v>97</v>
      </c>
      <c r="O13" s="198">
        <v>94</v>
      </c>
      <c r="P13" s="198">
        <f t="shared" si="1"/>
        <v>191</v>
      </c>
      <c r="Q13" s="199">
        <v>4</v>
      </c>
      <c r="R13" s="27">
        <v>1337</v>
      </c>
      <c r="S13" s="28">
        <v>26</v>
      </c>
    </row>
    <row r="14" spans="1:25" ht="15.75" customHeight="1" x14ac:dyDescent="0.3">
      <c r="A14" s="202">
        <v>9</v>
      </c>
      <c r="B14" s="203" t="s">
        <v>544</v>
      </c>
      <c r="C14" s="203" t="s">
        <v>545</v>
      </c>
      <c r="D14" s="204">
        <v>98</v>
      </c>
      <c r="E14" s="204">
        <v>98</v>
      </c>
      <c r="F14" s="204">
        <f t="shared" si="0"/>
        <v>196</v>
      </c>
      <c r="G14" s="205">
        <v>5</v>
      </c>
      <c r="H14" s="34">
        <v>1351</v>
      </c>
      <c r="I14" s="35">
        <v>16</v>
      </c>
      <c r="K14" s="202">
        <v>9</v>
      </c>
      <c r="L14" s="203" t="s">
        <v>550</v>
      </c>
      <c r="M14" s="203" t="s">
        <v>537</v>
      </c>
      <c r="N14" s="204">
        <v>96</v>
      </c>
      <c r="O14" s="204">
        <v>94</v>
      </c>
      <c r="P14" s="204">
        <f t="shared" si="1"/>
        <v>190</v>
      </c>
      <c r="Q14" s="205">
        <v>3</v>
      </c>
      <c r="R14" s="34">
        <v>1326</v>
      </c>
      <c r="S14" s="35">
        <v>26</v>
      </c>
    </row>
    <row r="15" spans="1:25" ht="15.75" customHeight="1" x14ac:dyDescent="0.3"/>
    <row r="16" spans="1:25" ht="15.75" customHeight="1" x14ac:dyDescent="0.3">
      <c r="A16" s="182"/>
      <c r="B16" s="183" t="s">
        <v>48</v>
      </c>
      <c r="C16" s="184" t="s">
        <v>723</v>
      </c>
      <c r="D16" s="184"/>
      <c r="E16" s="185" t="s">
        <v>942</v>
      </c>
      <c r="F16" s="183"/>
      <c r="G16" s="183"/>
      <c r="H16" s="183"/>
      <c r="I16" s="183"/>
      <c r="K16" s="182"/>
      <c r="L16" s="183" t="s">
        <v>51</v>
      </c>
      <c r="M16" s="184" t="s">
        <v>1085</v>
      </c>
      <c r="N16" s="184"/>
      <c r="O16" s="185" t="s">
        <v>1086</v>
      </c>
      <c r="P16" s="183"/>
      <c r="Q16" s="183"/>
      <c r="R16" s="183"/>
      <c r="S16" s="183"/>
    </row>
    <row r="17" spans="1:19" ht="15.75" customHeight="1" x14ac:dyDescent="0.3">
      <c r="A17" s="186">
        <v>2</v>
      </c>
      <c r="B17" s="187" t="s">
        <v>10</v>
      </c>
      <c r="C17" s="188" t="s">
        <v>11</v>
      </c>
      <c r="D17" s="189"/>
      <c r="E17" s="190"/>
      <c r="F17" s="191" t="s">
        <v>12</v>
      </c>
      <c r="G17" s="191" t="s">
        <v>13</v>
      </c>
      <c r="H17" s="191" t="s">
        <v>14</v>
      </c>
      <c r="I17" s="192" t="s">
        <v>15</v>
      </c>
      <c r="K17" s="186">
        <v>2</v>
      </c>
      <c r="L17" s="187" t="s">
        <v>10</v>
      </c>
      <c r="M17" s="188" t="s">
        <v>11</v>
      </c>
      <c r="N17" s="189"/>
      <c r="O17" s="190"/>
      <c r="P17" s="191" t="s">
        <v>12</v>
      </c>
      <c r="Q17" s="191" t="s">
        <v>13</v>
      </c>
      <c r="R17" s="191" t="s">
        <v>14</v>
      </c>
      <c r="S17" s="192" t="s">
        <v>15</v>
      </c>
    </row>
    <row r="18" spans="1:19" ht="15.75" customHeight="1" x14ac:dyDescent="0.3">
      <c r="A18" s="193">
        <v>3</v>
      </c>
      <c r="B18" s="194" t="s">
        <v>1087</v>
      </c>
      <c r="C18" s="194" t="s">
        <v>545</v>
      </c>
      <c r="D18" s="195">
        <v>97</v>
      </c>
      <c r="E18" s="195">
        <v>97</v>
      </c>
      <c r="F18" s="195">
        <f t="shared" ref="F18:F27" si="2">SUM(D18:E18)</f>
        <v>194</v>
      </c>
      <c r="G18" s="195">
        <v>9</v>
      </c>
      <c r="H18" s="18">
        <v>1351</v>
      </c>
      <c r="I18" s="19">
        <v>58</v>
      </c>
      <c r="K18" s="193">
        <v>3</v>
      </c>
      <c r="L18" s="194" t="s">
        <v>827</v>
      </c>
      <c r="M18" s="194" t="s">
        <v>828</v>
      </c>
      <c r="N18" s="195">
        <v>99</v>
      </c>
      <c r="O18" s="195">
        <v>99</v>
      </c>
      <c r="P18" s="195">
        <f t="shared" ref="P18:P27" si="3">SUM(N18:O18)</f>
        <v>198</v>
      </c>
      <c r="Q18" s="195">
        <v>10</v>
      </c>
      <c r="R18" s="18">
        <v>1379</v>
      </c>
      <c r="S18" s="19">
        <v>68</v>
      </c>
    </row>
    <row r="19" spans="1:19" ht="15.75" customHeight="1" x14ac:dyDescent="0.3">
      <c r="A19" s="196">
        <v>10</v>
      </c>
      <c r="B19" s="197" t="s">
        <v>564</v>
      </c>
      <c r="C19" s="197" t="s">
        <v>556</v>
      </c>
      <c r="D19" s="198">
        <v>99</v>
      </c>
      <c r="E19" s="198">
        <v>96</v>
      </c>
      <c r="F19" s="198">
        <f t="shared" si="2"/>
        <v>195</v>
      </c>
      <c r="G19" s="199">
        <v>10</v>
      </c>
      <c r="H19" s="24">
        <v>1350</v>
      </c>
      <c r="I19" s="25">
        <v>57</v>
      </c>
      <c r="K19" s="196">
        <v>8</v>
      </c>
      <c r="L19" s="197" t="s">
        <v>1088</v>
      </c>
      <c r="M19" s="197" t="s">
        <v>149</v>
      </c>
      <c r="N19" s="198">
        <v>94</v>
      </c>
      <c r="O19" s="198">
        <v>94</v>
      </c>
      <c r="P19" s="198">
        <f t="shared" si="3"/>
        <v>188</v>
      </c>
      <c r="Q19" s="199">
        <v>8</v>
      </c>
      <c r="R19" s="24">
        <v>1320</v>
      </c>
      <c r="S19" s="25">
        <v>52</v>
      </c>
    </row>
    <row r="20" spans="1:19" ht="15.75" customHeight="1" x14ac:dyDescent="0.3">
      <c r="A20" s="196">
        <v>9</v>
      </c>
      <c r="B20" s="197" t="s">
        <v>565</v>
      </c>
      <c r="C20" s="197" t="s">
        <v>556</v>
      </c>
      <c r="D20" s="198">
        <v>97</v>
      </c>
      <c r="E20" s="198">
        <v>94</v>
      </c>
      <c r="F20" s="198">
        <f t="shared" si="2"/>
        <v>191</v>
      </c>
      <c r="G20" s="199">
        <v>7</v>
      </c>
      <c r="H20" s="24">
        <v>1349</v>
      </c>
      <c r="I20" s="25">
        <v>55</v>
      </c>
      <c r="K20" s="196">
        <v>7</v>
      </c>
      <c r="L20" s="197" t="s">
        <v>1089</v>
      </c>
      <c r="M20" s="197" t="s">
        <v>1090</v>
      </c>
      <c r="N20" s="198">
        <v>96</v>
      </c>
      <c r="O20" s="198">
        <v>92</v>
      </c>
      <c r="P20" s="198">
        <f t="shared" si="3"/>
        <v>188</v>
      </c>
      <c r="Q20" s="199">
        <v>8</v>
      </c>
      <c r="R20" s="24">
        <v>1143</v>
      </c>
      <c r="S20" s="25">
        <v>51</v>
      </c>
    </row>
    <row r="21" spans="1:19" ht="15.75" customHeight="1" x14ac:dyDescent="0.3">
      <c r="A21" s="196">
        <v>8</v>
      </c>
      <c r="B21" s="197" t="s">
        <v>1091</v>
      </c>
      <c r="C21" s="197" t="s">
        <v>1073</v>
      </c>
      <c r="D21" s="198">
        <v>97</v>
      </c>
      <c r="E21" s="198">
        <v>96</v>
      </c>
      <c r="F21" s="198">
        <f t="shared" si="2"/>
        <v>193</v>
      </c>
      <c r="G21" s="199">
        <v>8</v>
      </c>
      <c r="H21" s="24">
        <v>1328</v>
      </c>
      <c r="I21" s="25">
        <v>36</v>
      </c>
      <c r="K21" s="196">
        <v>5</v>
      </c>
      <c r="L21" s="197" t="s">
        <v>1092</v>
      </c>
      <c r="M21" s="197" t="s">
        <v>1073</v>
      </c>
      <c r="N21" s="198">
        <v>97</v>
      </c>
      <c r="O21" s="198">
        <v>96</v>
      </c>
      <c r="P21" s="198">
        <f t="shared" si="3"/>
        <v>193</v>
      </c>
      <c r="Q21" s="199">
        <v>9</v>
      </c>
      <c r="R21" s="24">
        <v>1327</v>
      </c>
      <c r="S21" s="25">
        <v>49</v>
      </c>
    </row>
    <row r="22" spans="1:19" ht="15.75" customHeight="1" x14ac:dyDescent="0.3">
      <c r="A22" s="196">
        <v>6</v>
      </c>
      <c r="B22" s="197" t="s">
        <v>1074</v>
      </c>
      <c r="C22" s="197" t="s">
        <v>545</v>
      </c>
      <c r="D22" s="198">
        <v>96</v>
      </c>
      <c r="E22" s="198">
        <v>95</v>
      </c>
      <c r="F22" s="198">
        <f t="shared" si="2"/>
        <v>191</v>
      </c>
      <c r="G22" s="199">
        <v>7</v>
      </c>
      <c r="H22" s="24">
        <v>1325</v>
      </c>
      <c r="I22" s="25">
        <v>36</v>
      </c>
      <c r="K22" s="196">
        <v>9</v>
      </c>
      <c r="L22" s="197" t="s">
        <v>1093</v>
      </c>
      <c r="M22" s="197" t="s">
        <v>1073</v>
      </c>
      <c r="N22" s="198">
        <v>93</v>
      </c>
      <c r="O22" s="198">
        <v>81</v>
      </c>
      <c r="P22" s="198">
        <f t="shared" si="3"/>
        <v>174</v>
      </c>
      <c r="Q22" s="199">
        <v>3</v>
      </c>
      <c r="R22" s="24">
        <v>1305</v>
      </c>
      <c r="S22" s="25">
        <v>43</v>
      </c>
    </row>
    <row r="23" spans="1:19" ht="15.75" customHeight="1" x14ac:dyDescent="0.3">
      <c r="A23" s="196">
        <v>7</v>
      </c>
      <c r="B23" s="197" t="s">
        <v>217</v>
      </c>
      <c r="C23" s="197" t="s">
        <v>133</v>
      </c>
      <c r="D23" s="198">
        <v>96</v>
      </c>
      <c r="E23" s="198">
        <v>93</v>
      </c>
      <c r="F23" s="198">
        <f t="shared" si="2"/>
        <v>189</v>
      </c>
      <c r="G23" s="199">
        <v>4</v>
      </c>
      <c r="H23" s="24">
        <v>1326</v>
      </c>
      <c r="I23" s="25">
        <v>35</v>
      </c>
      <c r="K23" s="196">
        <v>6</v>
      </c>
      <c r="L23" s="197" t="s">
        <v>1094</v>
      </c>
      <c r="M23" s="197" t="s">
        <v>1090</v>
      </c>
      <c r="N23" s="198" t="s">
        <v>43</v>
      </c>
      <c r="O23" s="198"/>
      <c r="P23" s="198">
        <f t="shared" si="3"/>
        <v>0</v>
      </c>
      <c r="Q23" s="199">
        <v>0</v>
      </c>
      <c r="R23" s="24">
        <v>1133</v>
      </c>
      <c r="S23" s="25">
        <v>38</v>
      </c>
    </row>
    <row r="24" spans="1:19" ht="15.75" customHeight="1" x14ac:dyDescent="0.3">
      <c r="A24" s="196">
        <v>2</v>
      </c>
      <c r="B24" s="197" t="s">
        <v>1095</v>
      </c>
      <c r="C24" s="197" t="s">
        <v>140</v>
      </c>
      <c r="D24" s="198">
        <v>96</v>
      </c>
      <c r="E24" s="198">
        <v>95</v>
      </c>
      <c r="F24" s="198">
        <f t="shared" si="2"/>
        <v>191</v>
      </c>
      <c r="G24" s="199">
        <v>7</v>
      </c>
      <c r="H24" s="24">
        <v>1328</v>
      </c>
      <c r="I24" s="25">
        <v>34</v>
      </c>
      <c r="K24" s="196">
        <v>4</v>
      </c>
      <c r="L24" s="197" t="s">
        <v>1096</v>
      </c>
      <c r="M24" s="197" t="s">
        <v>1090</v>
      </c>
      <c r="N24" s="198">
        <v>94</v>
      </c>
      <c r="O24" s="198">
        <v>91</v>
      </c>
      <c r="P24" s="198">
        <f t="shared" si="3"/>
        <v>185</v>
      </c>
      <c r="Q24" s="199">
        <v>6</v>
      </c>
      <c r="R24" s="24">
        <v>1293</v>
      </c>
      <c r="S24" s="25">
        <v>33</v>
      </c>
    </row>
    <row r="25" spans="1:19" ht="15.75" customHeight="1" x14ac:dyDescent="0.3">
      <c r="A25" s="196">
        <v>4</v>
      </c>
      <c r="B25" s="197" t="s">
        <v>983</v>
      </c>
      <c r="C25" s="197" t="s">
        <v>149</v>
      </c>
      <c r="D25" s="198">
        <v>97</v>
      </c>
      <c r="E25" s="198">
        <v>91</v>
      </c>
      <c r="F25" s="198">
        <f t="shared" si="2"/>
        <v>188</v>
      </c>
      <c r="G25" s="199">
        <v>3</v>
      </c>
      <c r="H25" s="24">
        <v>1323</v>
      </c>
      <c r="I25" s="25">
        <v>34</v>
      </c>
      <c r="K25" s="196">
        <v>10</v>
      </c>
      <c r="L25" s="197" t="s">
        <v>1097</v>
      </c>
      <c r="M25" s="197" t="s">
        <v>1073</v>
      </c>
      <c r="N25" s="198">
        <v>92</v>
      </c>
      <c r="O25" s="198">
        <v>89</v>
      </c>
      <c r="P25" s="198">
        <f t="shared" si="3"/>
        <v>181</v>
      </c>
      <c r="Q25" s="199">
        <v>4</v>
      </c>
      <c r="R25" s="24">
        <v>1289</v>
      </c>
      <c r="S25" s="25">
        <v>30</v>
      </c>
    </row>
    <row r="26" spans="1:19" ht="15.75" customHeight="1" x14ac:dyDescent="0.3">
      <c r="A26" s="196">
        <v>5</v>
      </c>
      <c r="B26" s="197" t="s">
        <v>880</v>
      </c>
      <c r="C26" s="197" t="s">
        <v>697</v>
      </c>
      <c r="D26" s="198">
        <v>94</v>
      </c>
      <c r="E26" s="198">
        <v>93</v>
      </c>
      <c r="F26" s="198">
        <f t="shared" si="2"/>
        <v>187</v>
      </c>
      <c r="G26" s="199">
        <v>2</v>
      </c>
      <c r="H26" s="24">
        <v>1330</v>
      </c>
      <c r="I26" s="25">
        <v>33</v>
      </c>
      <c r="K26" s="196">
        <v>1</v>
      </c>
      <c r="L26" s="197" t="s">
        <v>625</v>
      </c>
      <c r="M26" s="197" t="s">
        <v>618</v>
      </c>
      <c r="N26" s="198">
        <v>93</v>
      </c>
      <c r="O26" s="198">
        <v>91</v>
      </c>
      <c r="P26" s="198">
        <f t="shared" si="3"/>
        <v>184</v>
      </c>
      <c r="Q26" s="199">
        <v>5</v>
      </c>
      <c r="R26" s="27">
        <v>1271</v>
      </c>
      <c r="S26" s="28">
        <v>23</v>
      </c>
    </row>
    <row r="27" spans="1:19" ht="15.75" customHeight="1" x14ac:dyDescent="0.3">
      <c r="A27" s="202">
        <v>1</v>
      </c>
      <c r="B27" s="203" t="s">
        <v>1098</v>
      </c>
      <c r="C27" s="203" t="s">
        <v>149</v>
      </c>
      <c r="D27" s="204">
        <v>90</v>
      </c>
      <c r="E27" s="204">
        <v>88</v>
      </c>
      <c r="F27" s="204">
        <f t="shared" si="2"/>
        <v>178</v>
      </c>
      <c r="G27" s="205">
        <v>1</v>
      </c>
      <c r="H27" s="37">
        <v>1312</v>
      </c>
      <c r="I27" s="38">
        <v>28</v>
      </c>
      <c r="K27" s="202">
        <v>2</v>
      </c>
      <c r="L27" s="203" t="s">
        <v>1099</v>
      </c>
      <c r="M27" s="203" t="s">
        <v>1100</v>
      </c>
      <c r="N27" s="204">
        <v>79</v>
      </c>
      <c r="O27" s="204">
        <v>78</v>
      </c>
      <c r="P27" s="204">
        <f t="shared" si="3"/>
        <v>157</v>
      </c>
      <c r="Q27" s="205">
        <v>2</v>
      </c>
      <c r="R27" s="34">
        <v>777</v>
      </c>
      <c r="S27" s="35">
        <v>7</v>
      </c>
    </row>
    <row r="28" spans="1:19" ht="15.75" customHeight="1" x14ac:dyDescent="0.3"/>
    <row r="29" spans="1:19" ht="15.75" customHeight="1" x14ac:dyDescent="0.3">
      <c r="A29" s="182"/>
      <c r="B29" s="183" t="s">
        <v>81</v>
      </c>
      <c r="C29" s="184" t="s">
        <v>503</v>
      </c>
      <c r="D29" s="184"/>
      <c r="E29" s="185" t="s">
        <v>1101</v>
      </c>
      <c r="F29" s="183"/>
      <c r="G29" s="183"/>
      <c r="H29" s="183"/>
      <c r="I29" s="183"/>
      <c r="K29" s="182"/>
      <c r="L29" s="183" t="s">
        <v>84</v>
      </c>
      <c r="M29" s="184" t="s">
        <v>1102</v>
      </c>
      <c r="N29" s="184"/>
      <c r="O29" s="185" t="s">
        <v>1103</v>
      </c>
      <c r="P29" s="183"/>
      <c r="Q29" s="183"/>
      <c r="R29" s="183"/>
      <c r="S29" s="183"/>
    </row>
    <row r="30" spans="1:19" ht="15.75" customHeight="1" x14ac:dyDescent="0.3">
      <c r="A30" s="186">
        <v>2</v>
      </c>
      <c r="B30" s="187" t="s">
        <v>10</v>
      </c>
      <c r="C30" s="188" t="s">
        <v>11</v>
      </c>
      <c r="D30" s="189"/>
      <c r="E30" s="190"/>
      <c r="F30" s="191" t="s">
        <v>12</v>
      </c>
      <c r="G30" s="191" t="s">
        <v>13</v>
      </c>
      <c r="H30" s="191" t="s">
        <v>14</v>
      </c>
      <c r="I30" s="192" t="s">
        <v>15</v>
      </c>
      <c r="K30" s="186">
        <v>2</v>
      </c>
      <c r="L30" s="187" t="s">
        <v>10</v>
      </c>
      <c r="M30" s="188" t="s">
        <v>11</v>
      </c>
      <c r="N30" s="189"/>
      <c r="O30" s="190"/>
      <c r="P30" s="191" t="s">
        <v>12</v>
      </c>
      <c r="Q30" s="191" t="s">
        <v>13</v>
      </c>
      <c r="R30" s="191" t="s">
        <v>14</v>
      </c>
      <c r="S30" s="192" t="s">
        <v>15</v>
      </c>
    </row>
    <row r="31" spans="1:19" ht="15.75" customHeight="1" x14ac:dyDescent="0.3">
      <c r="A31" s="193">
        <v>1</v>
      </c>
      <c r="B31" s="194" t="s">
        <v>1104</v>
      </c>
      <c r="C31" s="194" t="s">
        <v>88</v>
      </c>
      <c r="D31" s="195">
        <v>96</v>
      </c>
      <c r="E31" s="195">
        <v>95</v>
      </c>
      <c r="F31" s="195">
        <f t="shared" ref="F31:F39" si="4">SUM(D31:E31)</f>
        <v>191</v>
      </c>
      <c r="G31" s="195">
        <v>8</v>
      </c>
      <c r="H31" s="43">
        <v>1328</v>
      </c>
      <c r="I31" s="44">
        <v>52</v>
      </c>
      <c r="K31" s="193">
        <v>8</v>
      </c>
      <c r="L31" s="194" t="s">
        <v>633</v>
      </c>
      <c r="M31" s="194" t="s">
        <v>133</v>
      </c>
      <c r="N31" s="195">
        <v>88</v>
      </c>
      <c r="O31" s="195">
        <v>85</v>
      </c>
      <c r="P31" s="195">
        <f t="shared" ref="P31:P36" si="5">SUM(N31:O31)</f>
        <v>173</v>
      </c>
      <c r="Q31" s="195">
        <v>5</v>
      </c>
      <c r="R31" s="18">
        <v>1263</v>
      </c>
      <c r="S31" s="19">
        <v>51</v>
      </c>
    </row>
    <row r="32" spans="1:19" ht="15.75" customHeight="1" x14ac:dyDescent="0.3">
      <c r="A32" s="196">
        <v>8</v>
      </c>
      <c r="B32" s="197" t="s">
        <v>1105</v>
      </c>
      <c r="C32" s="197" t="s">
        <v>618</v>
      </c>
      <c r="D32" s="198">
        <v>96</v>
      </c>
      <c r="E32" s="198">
        <v>91</v>
      </c>
      <c r="F32" s="198">
        <f t="shared" si="4"/>
        <v>187</v>
      </c>
      <c r="G32" s="199">
        <v>7</v>
      </c>
      <c r="H32" s="24">
        <v>1314</v>
      </c>
      <c r="I32" s="25">
        <v>52</v>
      </c>
      <c r="K32" s="196">
        <v>3</v>
      </c>
      <c r="L32" s="197" t="s">
        <v>1106</v>
      </c>
      <c r="M32" s="197" t="s">
        <v>556</v>
      </c>
      <c r="N32" s="198" t="s">
        <v>43</v>
      </c>
      <c r="O32" s="198"/>
      <c r="P32" s="198">
        <f t="shared" si="5"/>
        <v>0</v>
      </c>
      <c r="Q32" s="199">
        <v>0</v>
      </c>
      <c r="R32" s="24">
        <v>1095</v>
      </c>
      <c r="S32" s="25">
        <v>44</v>
      </c>
    </row>
    <row r="33" spans="1:19" ht="15.75" customHeight="1" x14ac:dyDescent="0.3">
      <c r="A33" s="196">
        <v>4</v>
      </c>
      <c r="B33" s="197" t="s">
        <v>622</v>
      </c>
      <c r="C33" s="197" t="s">
        <v>618</v>
      </c>
      <c r="D33" s="198">
        <v>100</v>
      </c>
      <c r="E33" s="198">
        <v>97</v>
      </c>
      <c r="F33" s="198">
        <f t="shared" si="4"/>
        <v>197</v>
      </c>
      <c r="G33" s="199">
        <v>9</v>
      </c>
      <c r="H33" s="24">
        <v>1311</v>
      </c>
      <c r="I33" s="25">
        <v>46</v>
      </c>
      <c r="K33" s="196">
        <v>2</v>
      </c>
      <c r="L33" s="197" t="s">
        <v>1107</v>
      </c>
      <c r="M33" s="197" t="s">
        <v>1090</v>
      </c>
      <c r="N33" s="198">
        <v>92</v>
      </c>
      <c r="O33" s="198">
        <v>80</v>
      </c>
      <c r="P33" s="198">
        <f t="shared" si="5"/>
        <v>172</v>
      </c>
      <c r="Q33" s="199">
        <v>4</v>
      </c>
      <c r="R33" s="24">
        <v>1248</v>
      </c>
      <c r="S33" s="25">
        <v>43</v>
      </c>
    </row>
    <row r="34" spans="1:19" ht="15.75" customHeight="1" x14ac:dyDescent="0.3">
      <c r="A34" s="196">
        <v>3</v>
      </c>
      <c r="B34" s="197" t="s">
        <v>1108</v>
      </c>
      <c r="C34" s="197" t="s">
        <v>1073</v>
      </c>
      <c r="D34" s="198">
        <v>94</v>
      </c>
      <c r="E34" s="198">
        <v>93</v>
      </c>
      <c r="F34" s="198">
        <f t="shared" si="4"/>
        <v>187</v>
      </c>
      <c r="G34" s="199">
        <v>7</v>
      </c>
      <c r="H34" s="24">
        <v>1296</v>
      </c>
      <c r="I34" s="25">
        <v>40</v>
      </c>
      <c r="K34" s="196">
        <v>7</v>
      </c>
      <c r="L34" s="197" t="s">
        <v>1109</v>
      </c>
      <c r="M34" s="197" t="s">
        <v>1090</v>
      </c>
      <c r="N34" s="198">
        <v>90</v>
      </c>
      <c r="O34" s="198">
        <v>88</v>
      </c>
      <c r="P34" s="198">
        <f t="shared" si="5"/>
        <v>178</v>
      </c>
      <c r="Q34" s="199">
        <v>8</v>
      </c>
      <c r="R34" s="24">
        <v>1241</v>
      </c>
      <c r="S34" s="25">
        <v>40</v>
      </c>
    </row>
    <row r="35" spans="1:19" ht="15.75" customHeight="1" x14ac:dyDescent="0.3">
      <c r="A35" s="196">
        <v>6</v>
      </c>
      <c r="B35" s="197" t="s">
        <v>30</v>
      </c>
      <c r="C35" s="197" t="s">
        <v>618</v>
      </c>
      <c r="D35" s="198">
        <v>89</v>
      </c>
      <c r="E35" s="198">
        <v>88</v>
      </c>
      <c r="F35" s="198">
        <f t="shared" si="4"/>
        <v>177</v>
      </c>
      <c r="G35" s="199">
        <v>1</v>
      </c>
      <c r="H35" s="24">
        <v>1109</v>
      </c>
      <c r="I35" s="25">
        <v>34</v>
      </c>
      <c r="K35" s="196">
        <v>1</v>
      </c>
      <c r="L35" s="197" t="s">
        <v>878</v>
      </c>
      <c r="M35" s="197" t="s">
        <v>140</v>
      </c>
      <c r="N35" s="198">
        <v>94</v>
      </c>
      <c r="O35" s="198">
        <v>91</v>
      </c>
      <c r="P35" s="198">
        <f t="shared" si="5"/>
        <v>185</v>
      </c>
      <c r="Q35" s="199">
        <v>9</v>
      </c>
      <c r="R35" s="27">
        <v>1233</v>
      </c>
      <c r="S35" s="28">
        <v>38</v>
      </c>
    </row>
    <row r="36" spans="1:19" ht="15.75" customHeight="1" x14ac:dyDescent="0.3">
      <c r="A36" s="196">
        <v>2</v>
      </c>
      <c r="B36" s="197" t="s">
        <v>1110</v>
      </c>
      <c r="C36" s="197" t="s">
        <v>618</v>
      </c>
      <c r="D36" s="198">
        <v>90</v>
      </c>
      <c r="E36" s="198">
        <v>89</v>
      </c>
      <c r="F36" s="198">
        <f t="shared" si="4"/>
        <v>179</v>
      </c>
      <c r="G36" s="199">
        <v>3</v>
      </c>
      <c r="H36" s="24">
        <v>1281</v>
      </c>
      <c r="I36" s="25">
        <v>32</v>
      </c>
      <c r="K36" s="196">
        <v>6</v>
      </c>
      <c r="L36" s="197" t="s">
        <v>1111</v>
      </c>
      <c r="M36" s="197" t="s">
        <v>162</v>
      </c>
      <c r="N36" s="198">
        <v>94</v>
      </c>
      <c r="O36" s="198">
        <v>81</v>
      </c>
      <c r="P36" s="198">
        <f t="shared" si="5"/>
        <v>175</v>
      </c>
      <c r="Q36" s="199">
        <v>6</v>
      </c>
      <c r="R36" s="24">
        <v>1244</v>
      </c>
      <c r="S36" s="25">
        <v>37</v>
      </c>
    </row>
    <row r="37" spans="1:19" ht="15.75" customHeight="1" x14ac:dyDescent="0.3">
      <c r="A37" s="196">
        <v>9</v>
      </c>
      <c r="B37" s="197" t="s">
        <v>1112</v>
      </c>
      <c r="C37" s="197" t="s">
        <v>140</v>
      </c>
      <c r="D37" s="198">
        <v>92</v>
      </c>
      <c r="E37" s="198">
        <v>92</v>
      </c>
      <c r="F37" s="198">
        <f t="shared" si="4"/>
        <v>184</v>
      </c>
      <c r="G37" s="199">
        <v>5</v>
      </c>
      <c r="H37" s="24">
        <v>1270</v>
      </c>
      <c r="I37" s="25">
        <v>31</v>
      </c>
      <c r="K37" s="196">
        <v>5</v>
      </c>
      <c r="L37" s="197" t="s">
        <v>1113</v>
      </c>
      <c r="M37" s="197" t="s">
        <v>95</v>
      </c>
      <c r="N37" s="198">
        <v>99</v>
      </c>
      <c r="O37" s="198">
        <v>96</v>
      </c>
      <c r="P37" s="198">
        <f>SUM(N37:O37)-19</f>
        <v>176</v>
      </c>
      <c r="Q37" s="199">
        <v>7</v>
      </c>
      <c r="R37" s="24">
        <v>1186</v>
      </c>
      <c r="S37" s="25">
        <v>37</v>
      </c>
    </row>
    <row r="38" spans="1:19" ht="15.75" customHeight="1" x14ac:dyDescent="0.3">
      <c r="A38" s="196">
        <v>7</v>
      </c>
      <c r="B38" s="197" t="s">
        <v>669</v>
      </c>
      <c r="C38" s="197" t="s">
        <v>88</v>
      </c>
      <c r="D38" s="198">
        <v>94</v>
      </c>
      <c r="E38" s="198">
        <v>90</v>
      </c>
      <c r="F38" s="198">
        <f t="shared" si="4"/>
        <v>184</v>
      </c>
      <c r="G38" s="199">
        <v>5</v>
      </c>
      <c r="H38" s="114">
        <v>1257</v>
      </c>
      <c r="I38" s="25">
        <v>26</v>
      </c>
      <c r="K38" s="196">
        <v>9</v>
      </c>
      <c r="L38" s="197" t="s">
        <v>1114</v>
      </c>
      <c r="M38" s="197" t="s">
        <v>95</v>
      </c>
      <c r="N38" s="198">
        <v>89</v>
      </c>
      <c r="O38" s="198">
        <v>78</v>
      </c>
      <c r="P38" s="198">
        <f>SUM(N38:O38)</f>
        <v>167</v>
      </c>
      <c r="Q38" s="199">
        <v>2</v>
      </c>
      <c r="R38" s="24">
        <v>1201</v>
      </c>
      <c r="S38" s="25">
        <v>23</v>
      </c>
    </row>
    <row r="39" spans="1:19" ht="15.75" customHeight="1" x14ac:dyDescent="0.3">
      <c r="A39" s="202">
        <v>5</v>
      </c>
      <c r="B39" s="203" t="s">
        <v>1115</v>
      </c>
      <c r="C39" s="203" t="s">
        <v>1116</v>
      </c>
      <c r="D39" s="204">
        <v>96</v>
      </c>
      <c r="E39" s="204">
        <v>83</v>
      </c>
      <c r="F39" s="204">
        <f t="shared" si="4"/>
        <v>179</v>
      </c>
      <c r="G39" s="205">
        <v>3</v>
      </c>
      <c r="H39" s="34">
        <v>1232</v>
      </c>
      <c r="I39" s="35">
        <v>15</v>
      </c>
      <c r="K39" s="202">
        <v>4</v>
      </c>
      <c r="L39" s="203" t="s">
        <v>1117</v>
      </c>
      <c r="M39" s="203" t="s">
        <v>618</v>
      </c>
      <c r="N39" s="204">
        <v>89</v>
      </c>
      <c r="O39" s="204">
        <v>81</v>
      </c>
      <c r="P39" s="204">
        <f>SUM(N39:O39)</f>
        <v>170</v>
      </c>
      <c r="Q39" s="205">
        <v>3</v>
      </c>
      <c r="R39" s="34">
        <v>1164</v>
      </c>
      <c r="S39" s="35">
        <v>15</v>
      </c>
    </row>
    <row r="40" spans="1:19" ht="15.75" customHeight="1" x14ac:dyDescent="0.3"/>
    <row r="41" spans="1:19" ht="15.75" customHeight="1" x14ac:dyDescent="0.3">
      <c r="B41" s="183" t="s">
        <v>1118</v>
      </c>
    </row>
    <row r="42" spans="1:19" ht="15.75" customHeight="1" x14ac:dyDescent="0.35">
      <c r="B42" s="206" t="s">
        <v>1119</v>
      </c>
    </row>
    <row r="43" spans="1:19" ht="15.75" customHeight="1" x14ac:dyDescent="0.3"/>
    <row r="44" spans="1:19" ht="15.75" customHeight="1" x14ac:dyDescent="0.3">
      <c r="B44" s="180" t="s">
        <v>1120</v>
      </c>
      <c r="F44" s="207" t="s">
        <v>170</v>
      </c>
    </row>
    <row r="45" spans="1:19" ht="15.75" customHeight="1" x14ac:dyDescent="0.3">
      <c r="B45" s="180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1DABBFF9-5ECA-401B-90B5-0AD69C34F3D5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EAAB-620B-48F6-AC17-63FCBFB4C70C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8" customWidth="1"/>
    <col min="2" max="3" width="20.7109375" style="180" customWidth="1"/>
    <col min="4" max="9" width="5" style="180" customWidth="1"/>
    <col min="10" max="10" width="1.5703125" style="180" customWidth="1"/>
    <col min="11" max="11" width="2.7109375" style="178" customWidth="1"/>
    <col min="12" max="13" width="20.7109375" style="180" customWidth="1"/>
    <col min="14" max="19" width="5" style="180" customWidth="1"/>
    <col min="20" max="25" width="9.28515625" style="180"/>
  </cols>
  <sheetData>
    <row r="1" spans="1:25" ht="18" x14ac:dyDescent="0.35">
      <c r="A1" s="174"/>
      <c r="B1" s="175" t="s">
        <v>1066</v>
      </c>
      <c r="C1" s="175"/>
      <c r="D1" s="176"/>
      <c r="E1" s="176"/>
      <c r="F1" s="176" t="s">
        <v>267</v>
      </c>
      <c r="G1" s="176"/>
      <c r="H1" s="176"/>
      <c r="I1" s="208" t="s">
        <v>1067</v>
      </c>
      <c r="J1" s="175"/>
      <c r="K1" s="176"/>
      <c r="L1" s="176"/>
      <c r="M1" s="175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5"/>
      <c r="Y1" s="175"/>
    </row>
    <row r="2" spans="1:25" ht="20.100000000000001" customHeight="1" x14ac:dyDescent="0.35">
      <c r="B2" s="5" t="s">
        <v>2</v>
      </c>
      <c r="C2" s="209"/>
      <c r="D2" s="210" t="s">
        <v>3</v>
      </c>
      <c r="E2" s="210"/>
      <c r="F2" s="210"/>
      <c r="G2" s="210"/>
      <c r="H2" s="210"/>
      <c r="I2" s="210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5" ht="15.75" customHeight="1" x14ac:dyDescent="0.3">
      <c r="A3" s="182"/>
      <c r="B3" s="183" t="s">
        <v>4</v>
      </c>
      <c r="C3" s="184" t="s">
        <v>1121</v>
      </c>
      <c r="D3" s="184"/>
      <c r="E3" s="185" t="s">
        <v>861</v>
      </c>
      <c r="F3" s="183"/>
      <c r="G3" s="183"/>
      <c r="H3" s="183"/>
      <c r="I3" s="183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ht="15.75" customHeight="1" x14ac:dyDescent="0.3">
      <c r="A5" s="212">
        <v>4</v>
      </c>
      <c r="B5" s="213" t="s">
        <v>1072</v>
      </c>
      <c r="C5" s="213" t="s">
        <v>1073</v>
      </c>
      <c r="D5" s="214">
        <v>100</v>
      </c>
      <c r="E5" s="214">
        <v>99</v>
      </c>
      <c r="F5" s="215">
        <v>199</v>
      </c>
      <c r="G5" s="215">
        <v>10</v>
      </c>
      <c r="H5" s="17">
        <v>1396</v>
      </c>
      <c r="I5" s="51">
        <v>70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216">
        <v>3</v>
      </c>
      <c r="B6" s="217" t="s">
        <v>1082</v>
      </c>
      <c r="C6" s="217" t="s">
        <v>140</v>
      </c>
      <c r="D6" s="218">
        <v>98</v>
      </c>
      <c r="E6" s="218">
        <v>96</v>
      </c>
      <c r="F6" s="219">
        <v>194</v>
      </c>
      <c r="G6" s="219">
        <v>6</v>
      </c>
      <c r="H6" s="22">
        <v>1368</v>
      </c>
      <c r="I6" s="53">
        <v>55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220">
        <v>8</v>
      </c>
      <c r="B7" s="221" t="s">
        <v>1074</v>
      </c>
      <c r="C7" s="221" t="s">
        <v>556</v>
      </c>
      <c r="D7" s="222">
        <v>99</v>
      </c>
      <c r="E7" s="222">
        <v>99</v>
      </c>
      <c r="F7" s="223">
        <v>198</v>
      </c>
      <c r="G7" s="223">
        <v>9</v>
      </c>
      <c r="H7" s="22">
        <v>1367</v>
      </c>
      <c r="I7" s="53">
        <v>54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220">
        <v>10</v>
      </c>
      <c r="B8" s="221" t="s">
        <v>564</v>
      </c>
      <c r="C8" s="221" t="s">
        <v>556</v>
      </c>
      <c r="D8" s="222">
        <v>99</v>
      </c>
      <c r="E8" s="222">
        <v>96</v>
      </c>
      <c r="F8" s="223">
        <v>195</v>
      </c>
      <c r="G8" s="223">
        <v>7</v>
      </c>
      <c r="H8" s="22">
        <v>1350</v>
      </c>
      <c r="I8" s="53">
        <v>43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220">
        <v>2</v>
      </c>
      <c r="B9" s="221" t="s">
        <v>151</v>
      </c>
      <c r="C9" s="221" t="s">
        <v>545</v>
      </c>
      <c r="D9" s="222">
        <v>97</v>
      </c>
      <c r="E9" s="222">
        <v>96</v>
      </c>
      <c r="F9" s="223">
        <v>193</v>
      </c>
      <c r="G9" s="223">
        <v>5</v>
      </c>
      <c r="H9" s="22">
        <v>1353</v>
      </c>
      <c r="I9" s="53">
        <v>42</v>
      </c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224">
        <v>7</v>
      </c>
      <c r="B10" s="221" t="s">
        <v>544</v>
      </c>
      <c r="C10" s="221" t="s">
        <v>545</v>
      </c>
      <c r="D10" s="222">
        <v>98</v>
      </c>
      <c r="E10" s="222">
        <v>98</v>
      </c>
      <c r="F10" s="223">
        <v>196</v>
      </c>
      <c r="G10" s="223">
        <v>8</v>
      </c>
      <c r="H10" s="22">
        <v>1351</v>
      </c>
      <c r="I10" s="53">
        <v>42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24">
        <v>5</v>
      </c>
      <c r="B11" s="221" t="s">
        <v>1078</v>
      </c>
      <c r="C11" s="221" t="s">
        <v>149</v>
      </c>
      <c r="D11" s="222">
        <v>98</v>
      </c>
      <c r="E11" s="222">
        <v>95</v>
      </c>
      <c r="F11" s="223">
        <v>193</v>
      </c>
      <c r="G11" s="223">
        <v>5</v>
      </c>
      <c r="H11" s="22">
        <v>1349</v>
      </c>
      <c r="I11" s="53">
        <v>38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24">
        <v>1</v>
      </c>
      <c r="B12" s="225" t="s">
        <v>1084</v>
      </c>
      <c r="C12" s="225" t="s">
        <v>140</v>
      </c>
      <c r="D12" s="223">
        <v>97</v>
      </c>
      <c r="E12" s="223">
        <v>94</v>
      </c>
      <c r="F12" s="223">
        <v>191</v>
      </c>
      <c r="G12" s="223">
        <v>3</v>
      </c>
      <c r="H12" s="27">
        <v>1337</v>
      </c>
      <c r="I12" s="28">
        <v>24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224">
        <v>9</v>
      </c>
      <c r="B13" s="221" t="s">
        <v>1074</v>
      </c>
      <c r="C13" s="221" t="s">
        <v>545</v>
      </c>
      <c r="D13" s="222">
        <v>96</v>
      </c>
      <c r="E13" s="222">
        <v>95</v>
      </c>
      <c r="F13" s="223">
        <v>191</v>
      </c>
      <c r="G13" s="223">
        <v>3</v>
      </c>
      <c r="H13" s="22">
        <v>1325</v>
      </c>
      <c r="I13" s="53">
        <v>21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226">
        <v>6</v>
      </c>
      <c r="B14" s="227" t="s">
        <v>983</v>
      </c>
      <c r="C14" s="227" t="s">
        <v>149</v>
      </c>
      <c r="D14" s="228">
        <v>97</v>
      </c>
      <c r="E14" s="228">
        <v>91</v>
      </c>
      <c r="F14" s="229">
        <v>188</v>
      </c>
      <c r="G14" s="229">
        <v>1</v>
      </c>
      <c r="H14" s="230">
        <v>1323</v>
      </c>
      <c r="I14" s="231">
        <v>15</v>
      </c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182"/>
      <c r="B16" s="183" t="s">
        <v>7</v>
      </c>
      <c r="C16" s="184" t="s">
        <v>597</v>
      </c>
      <c r="D16" s="184"/>
      <c r="E16" s="185" t="s">
        <v>739</v>
      </c>
      <c r="F16" s="183"/>
      <c r="G16" s="183"/>
      <c r="H16" s="183"/>
      <c r="I16" s="183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186">
        <v>2</v>
      </c>
      <c r="B17" s="187" t="s">
        <v>10</v>
      </c>
      <c r="C17" s="188" t="s">
        <v>11</v>
      </c>
      <c r="D17" s="189"/>
      <c r="E17" s="190"/>
      <c r="F17" s="191" t="s">
        <v>12</v>
      </c>
      <c r="G17" s="191" t="s">
        <v>13</v>
      </c>
      <c r="H17" s="191" t="s">
        <v>14</v>
      </c>
      <c r="I17" s="192" t="s">
        <v>15</v>
      </c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32">
        <v>3</v>
      </c>
      <c r="B18" s="213" t="s">
        <v>827</v>
      </c>
      <c r="C18" s="213" t="s">
        <v>828</v>
      </c>
      <c r="D18" s="214">
        <v>99</v>
      </c>
      <c r="E18" s="214">
        <v>99</v>
      </c>
      <c r="F18" s="215">
        <v>198</v>
      </c>
      <c r="G18" s="215">
        <v>10</v>
      </c>
      <c r="H18" s="17">
        <v>1379</v>
      </c>
      <c r="I18" s="51">
        <v>65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33">
        <v>6</v>
      </c>
      <c r="B19" s="221" t="s">
        <v>1005</v>
      </c>
      <c r="C19" s="221" t="s">
        <v>95</v>
      </c>
      <c r="D19" s="222">
        <v>99</v>
      </c>
      <c r="E19" s="222">
        <v>96</v>
      </c>
      <c r="F19" s="223">
        <v>195</v>
      </c>
      <c r="G19" s="223">
        <v>9</v>
      </c>
      <c r="H19" s="22">
        <v>1376</v>
      </c>
      <c r="I19" s="53">
        <v>65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24">
        <v>9</v>
      </c>
      <c r="B20" s="221" t="s">
        <v>565</v>
      </c>
      <c r="C20" s="221" t="s">
        <v>556</v>
      </c>
      <c r="D20" s="222">
        <v>97</v>
      </c>
      <c r="E20" s="222">
        <v>94</v>
      </c>
      <c r="F20" s="223">
        <v>191</v>
      </c>
      <c r="G20" s="223">
        <v>8</v>
      </c>
      <c r="H20" s="22">
        <v>1349</v>
      </c>
      <c r="I20" s="53">
        <v>57</v>
      </c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24">
        <v>7</v>
      </c>
      <c r="B21" s="221" t="s">
        <v>1088</v>
      </c>
      <c r="C21" s="221" t="s">
        <v>149</v>
      </c>
      <c r="D21" s="222">
        <v>94</v>
      </c>
      <c r="E21" s="222">
        <v>94</v>
      </c>
      <c r="F21" s="223">
        <v>188</v>
      </c>
      <c r="G21" s="223">
        <v>7</v>
      </c>
      <c r="H21" s="22">
        <v>1320</v>
      </c>
      <c r="I21" s="53">
        <v>46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20">
        <v>2</v>
      </c>
      <c r="B22" s="221" t="s">
        <v>1098</v>
      </c>
      <c r="C22" s="221" t="s">
        <v>149</v>
      </c>
      <c r="D22" s="222">
        <v>90</v>
      </c>
      <c r="E22" s="222">
        <v>88</v>
      </c>
      <c r="F22" s="223">
        <v>178</v>
      </c>
      <c r="G22" s="223">
        <v>3</v>
      </c>
      <c r="H22" s="22">
        <v>1312</v>
      </c>
      <c r="I22" s="53">
        <v>41</v>
      </c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20">
        <v>8</v>
      </c>
      <c r="B23" s="221" t="s">
        <v>1093</v>
      </c>
      <c r="C23" s="221" t="s">
        <v>1073</v>
      </c>
      <c r="D23" s="222">
        <v>93</v>
      </c>
      <c r="E23" s="222">
        <v>81</v>
      </c>
      <c r="F23" s="223">
        <v>174</v>
      </c>
      <c r="G23" s="223">
        <v>2</v>
      </c>
      <c r="H23" s="22">
        <v>1305</v>
      </c>
      <c r="I23" s="53">
        <v>37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>
      <c r="A24" s="220">
        <v>10</v>
      </c>
      <c r="B24" s="221" t="s">
        <v>1112</v>
      </c>
      <c r="C24" s="221" t="s">
        <v>140</v>
      </c>
      <c r="D24" s="222">
        <v>92</v>
      </c>
      <c r="E24" s="222">
        <v>92</v>
      </c>
      <c r="F24" s="223">
        <v>184</v>
      </c>
      <c r="G24" s="223">
        <v>5</v>
      </c>
      <c r="H24" s="22">
        <v>1270</v>
      </c>
      <c r="I24" s="53">
        <v>25</v>
      </c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spans="1:25" ht="15.75" customHeight="1" x14ac:dyDescent="0.3">
      <c r="A25" s="224">
        <v>1</v>
      </c>
      <c r="B25" s="225" t="s">
        <v>878</v>
      </c>
      <c r="C25" s="225" t="s">
        <v>140</v>
      </c>
      <c r="D25" s="223">
        <v>94</v>
      </c>
      <c r="E25" s="223">
        <v>91</v>
      </c>
      <c r="F25" s="223">
        <v>185</v>
      </c>
      <c r="G25" s="223">
        <v>6</v>
      </c>
      <c r="H25" s="27">
        <v>1233</v>
      </c>
      <c r="I25" s="28">
        <v>19</v>
      </c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spans="1:25" ht="15.75" customHeight="1" x14ac:dyDescent="0.3">
      <c r="A26" s="220">
        <v>4</v>
      </c>
      <c r="B26" s="221" t="s">
        <v>1106</v>
      </c>
      <c r="C26" s="221" t="s">
        <v>556</v>
      </c>
      <c r="D26" s="222" t="s">
        <v>43</v>
      </c>
      <c r="E26" s="222" t="s">
        <v>599</v>
      </c>
      <c r="F26" s="223">
        <v>0</v>
      </c>
      <c r="G26" s="223">
        <v>0</v>
      </c>
      <c r="H26" s="22">
        <v>1095</v>
      </c>
      <c r="I26" s="53">
        <v>19</v>
      </c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1:25" ht="15.75" customHeight="1" x14ac:dyDescent="0.3">
      <c r="A27" s="234">
        <v>5</v>
      </c>
      <c r="B27" s="227" t="s">
        <v>1115</v>
      </c>
      <c r="C27" s="227" t="s">
        <v>1116</v>
      </c>
      <c r="D27" s="228">
        <v>96</v>
      </c>
      <c r="E27" s="228">
        <v>83</v>
      </c>
      <c r="F27" s="229">
        <v>179</v>
      </c>
      <c r="G27" s="229">
        <v>4</v>
      </c>
      <c r="H27" s="230">
        <v>1232</v>
      </c>
      <c r="I27" s="231">
        <v>16</v>
      </c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spans="1:25" ht="15.75" customHeight="1" x14ac:dyDescent="0.3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</row>
    <row r="29" spans="1:25" ht="15.75" customHeight="1" x14ac:dyDescent="0.3">
      <c r="A29" s="211"/>
      <c r="B29" s="235" t="s">
        <v>1118</v>
      </c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</row>
    <row r="30" spans="1:25" ht="15.75" customHeight="1" x14ac:dyDescent="0.35">
      <c r="A30" s="211"/>
      <c r="B30" s="236" t="s">
        <v>1119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</row>
    <row r="31" spans="1:25" ht="15.75" customHeight="1" x14ac:dyDescent="0.3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spans="1:25" ht="15.75" customHeight="1" x14ac:dyDescent="0.3">
      <c r="A32" s="211"/>
      <c r="B32" s="180" t="s">
        <v>266</v>
      </c>
      <c r="F32" s="207" t="s">
        <v>170</v>
      </c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</row>
    <row r="33" spans="1:25" ht="15.75" customHeight="1" x14ac:dyDescent="0.3">
      <c r="A33" s="211"/>
      <c r="B33" s="180" t="s">
        <v>171</v>
      </c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</row>
    <row r="34" spans="1:25" ht="15.75" customHeight="1" x14ac:dyDescent="0.3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</row>
    <row r="35" spans="1:25" ht="15.75" customHeight="1" x14ac:dyDescent="0.3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</row>
    <row r="36" spans="1:25" ht="15.75" customHeight="1" x14ac:dyDescent="0.3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</row>
    <row r="37" spans="1:25" ht="15.75" customHeight="1" x14ac:dyDescent="0.3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</row>
    <row r="38" spans="1:25" ht="15.75" customHeight="1" x14ac:dyDescent="0.3">
      <c r="A38" s="211"/>
      <c r="B38" s="211"/>
      <c r="C38" s="211"/>
      <c r="D38" s="237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</row>
    <row r="39" spans="1:25" ht="15.75" customHeight="1" x14ac:dyDescent="0.3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</row>
    <row r="40" spans="1:25" ht="15.75" customHeight="1" x14ac:dyDescent="0.3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</row>
    <row r="41" spans="1:25" ht="15.75" customHeight="1" x14ac:dyDescent="0.3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</row>
    <row r="42" spans="1:25" ht="15.75" customHeight="1" x14ac:dyDescent="0.3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</row>
    <row r="43" spans="1:25" ht="15.75" customHeight="1" x14ac:dyDescent="0.3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</row>
    <row r="44" spans="1:25" ht="15.75" customHeight="1" x14ac:dyDescent="0.3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</row>
    <row r="45" spans="1:25" ht="15.75" customHeight="1" x14ac:dyDescent="0.3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</row>
    <row r="46" spans="1:25" ht="15.75" customHeight="1" x14ac:dyDescent="0.3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</row>
    <row r="47" spans="1:25" ht="15.75" customHeight="1" x14ac:dyDescent="0.3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</row>
    <row r="48" spans="1:25" ht="15.75" customHeight="1" x14ac:dyDescent="0.3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</row>
    <row r="49" spans="1:25" ht="15.75" customHeight="1" x14ac:dyDescent="0.3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FB9F61C3-A294-46EE-AE62-ADF0EDBA7321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4E2C-5990-4B5A-826A-3985E4DF38D0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8" customWidth="1"/>
    <col min="2" max="3" width="20.7109375" style="180" customWidth="1"/>
    <col min="4" max="9" width="5" style="180" customWidth="1"/>
    <col min="10" max="10" width="1.5703125" style="180" customWidth="1"/>
    <col min="11" max="11" width="2.7109375" style="178" customWidth="1"/>
    <col min="12" max="13" width="20.7109375" style="180" customWidth="1"/>
    <col min="14" max="19" width="5" style="180" customWidth="1"/>
    <col min="20" max="25" width="9.28515625" style="180"/>
  </cols>
  <sheetData>
    <row r="1" spans="1:25" ht="18" x14ac:dyDescent="0.35">
      <c r="A1" s="174"/>
      <c r="B1" s="175" t="s">
        <v>1122</v>
      </c>
      <c r="C1" s="175"/>
      <c r="D1" s="176"/>
      <c r="E1" s="176"/>
      <c r="F1" s="176"/>
      <c r="G1" s="176"/>
      <c r="H1" s="176"/>
      <c r="I1" s="177" t="s">
        <v>1067</v>
      </c>
      <c r="J1" s="175"/>
      <c r="K1" s="176"/>
      <c r="L1" s="176"/>
      <c r="M1" s="175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5"/>
      <c r="Y1" s="175"/>
    </row>
    <row r="2" spans="1:25" ht="20.100000000000001" customHeight="1" x14ac:dyDescent="0.35">
      <c r="B2" s="5" t="s">
        <v>2</v>
      </c>
      <c r="C2" s="179"/>
      <c r="N2" s="181" t="s">
        <v>3</v>
      </c>
      <c r="O2" s="181"/>
      <c r="P2" s="181"/>
      <c r="Q2" s="181"/>
      <c r="R2" s="181"/>
      <c r="S2" s="181"/>
    </row>
    <row r="3" spans="1:25" ht="15.75" customHeight="1" x14ac:dyDescent="0.3">
      <c r="A3" s="182"/>
      <c r="B3" s="183" t="s">
        <v>4</v>
      </c>
      <c r="C3" s="184" t="s">
        <v>1123</v>
      </c>
      <c r="D3" s="184"/>
      <c r="E3" s="185" t="s">
        <v>629</v>
      </c>
      <c r="F3" s="183"/>
      <c r="G3" s="183"/>
      <c r="H3" s="183"/>
      <c r="I3" s="183"/>
      <c r="J3" s="183"/>
      <c r="K3" s="182"/>
      <c r="L3" s="183" t="s">
        <v>7</v>
      </c>
      <c r="M3" s="184" t="s">
        <v>1124</v>
      </c>
      <c r="N3" s="184"/>
      <c r="O3" s="185" t="s">
        <v>1125</v>
      </c>
      <c r="P3" s="183"/>
      <c r="Q3" s="183"/>
      <c r="R3" s="183"/>
      <c r="S3" s="183"/>
      <c r="U3" s="183"/>
      <c r="V3" s="183"/>
      <c r="W3" s="183"/>
      <c r="X3" s="183"/>
      <c r="Y3" s="183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K4" s="186">
        <v>2</v>
      </c>
      <c r="L4" s="187" t="s">
        <v>10</v>
      </c>
      <c r="M4" s="188" t="s">
        <v>11</v>
      </c>
      <c r="N4" s="189"/>
      <c r="O4" s="190"/>
      <c r="P4" s="191" t="s">
        <v>12</v>
      </c>
      <c r="Q4" s="191" t="s">
        <v>13</v>
      </c>
      <c r="R4" s="191" t="s">
        <v>14</v>
      </c>
      <c r="S4" s="192" t="s">
        <v>15</v>
      </c>
    </row>
    <row r="5" spans="1:25" ht="15.75" customHeight="1" x14ac:dyDescent="0.3">
      <c r="A5" s="193">
        <v>4</v>
      </c>
      <c r="B5" s="194" t="s">
        <v>1072</v>
      </c>
      <c r="C5" s="194" t="s">
        <v>1073</v>
      </c>
      <c r="D5" s="195">
        <v>100</v>
      </c>
      <c r="E5" s="195">
        <v>98</v>
      </c>
      <c r="F5" s="195">
        <f t="shared" ref="F5:F14" si="0">SUM(D5:E5)</f>
        <v>198</v>
      </c>
      <c r="G5" s="195">
        <v>9</v>
      </c>
      <c r="H5" s="18">
        <v>1388</v>
      </c>
      <c r="I5" s="19">
        <v>67</v>
      </c>
      <c r="K5" s="193">
        <v>8</v>
      </c>
      <c r="L5" s="194" t="s">
        <v>544</v>
      </c>
      <c r="M5" s="194" t="s">
        <v>545</v>
      </c>
      <c r="N5" s="195">
        <v>96</v>
      </c>
      <c r="O5" s="195">
        <v>95</v>
      </c>
      <c r="P5" s="195">
        <f>SUM(N5:O5)</f>
        <v>191</v>
      </c>
      <c r="Q5" s="195">
        <v>10</v>
      </c>
      <c r="R5" s="18">
        <v>1339</v>
      </c>
      <c r="S5" s="19">
        <v>59</v>
      </c>
    </row>
    <row r="6" spans="1:25" ht="15.75" customHeight="1" x14ac:dyDescent="0.3">
      <c r="A6" s="238">
        <v>9</v>
      </c>
      <c r="B6" s="239" t="s">
        <v>1075</v>
      </c>
      <c r="C6" s="239" t="s">
        <v>556</v>
      </c>
      <c r="D6" s="240">
        <v>99</v>
      </c>
      <c r="E6" s="240">
        <v>97</v>
      </c>
      <c r="F6" s="240">
        <f t="shared" si="0"/>
        <v>196</v>
      </c>
      <c r="G6" s="199">
        <v>8</v>
      </c>
      <c r="H6" s="24">
        <v>1366</v>
      </c>
      <c r="I6" s="25">
        <v>48</v>
      </c>
      <c r="K6" s="238">
        <v>3</v>
      </c>
      <c r="L6" s="239" t="s">
        <v>1126</v>
      </c>
      <c r="M6" s="239" t="s">
        <v>559</v>
      </c>
      <c r="N6" s="240">
        <v>100</v>
      </c>
      <c r="O6" s="240">
        <v>99</v>
      </c>
      <c r="P6" s="240">
        <f>SUM(N6:O6)-8</f>
        <v>191</v>
      </c>
      <c r="Q6" s="199">
        <v>10</v>
      </c>
      <c r="R6" s="24">
        <v>1329</v>
      </c>
      <c r="S6" s="25">
        <v>58</v>
      </c>
    </row>
    <row r="7" spans="1:25" ht="15.75" customHeight="1" x14ac:dyDescent="0.3">
      <c r="A7" s="238">
        <v>1</v>
      </c>
      <c r="B7" s="239" t="s">
        <v>1127</v>
      </c>
      <c r="C7" s="239" t="s">
        <v>140</v>
      </c>
      <c r="D7" s="240">
        <v>98</v>
      </c>
      <c r="E7" s="240">
        <v>97</v>
      </c>
      <c r="F7" s="240">
        <f t="shared" si="0"/>
        <v>195</v>
      </c>
      <c r="G7" s="199">
        <v>6</v>
      </c>
      <c r="H7" s="27">
        <v>1364</v>
      </c>
      <c r="I7" s="28">
        <v>48</v>
      </c>
      <c r="J7" s="201"/>
      <c r="K7" s="238">
        <v>10</v>
      </c>
      <c r="L7" s="239" t="s">
        <v>565</v>
      </c>
      <c r="M7" s="239" t="s">
        <v>556</v>
      </c>
      <c r="N7" s="240">
        <v>98</v>
      </c>
      <c r="O7" s="240">
        <v>93</v>
      </c>
      <c r="P7" s="240">
        <f t="shared" ref="P7:P14" si="1">SUM(N7:O7)</f>
        <v>191</v>
      </c>
      <c r="Q7" s="199">
        <v>10</v>
      </c>
      <c r="R7" s="24">
        <v>1333</v>
      </c>
      <c r="S7" s="25">
        <v>55</v>
      </c>
    </row>
    <row r="8" spans="1:25" ht="15.75" customHeight="1" x14ac:dyDescent="0.3">
      <c r="A8" s="238">
        <v>2</v>
      </c>
      <c r="B8" s="239" t="s">
        <v>1005</v>
      </c>
      <c r="C8" s="239" t="s">
        <v>95</v>
      </c>
      <c r="D8" s="240">
        <v>98</v>
      </c>
      <c r="E8" s="240">
        <v>95</v>
      </c>
      <c r="F8" s="240">
        <f t="shared" si="0"/>
        <v>193</v>
      </c>
      <c r="G8" s="199">
        <v>5</v>
      </c>
      <c r="H8" s="27">
        <v>1365</v>
      </c>
      <c r="I8" s="28">
        <v>47</v>
      </c>
      <c r="K8" s="238">
        <v>5</v>
      </c>
      <c r="L8" s="239" t="s">
        <v>1128</v>
      </c>
      <c r="M8" s="239" t="s">
        <v>95</v>
      </c>
      <c r="N8" s="240">
        <v>92</v>
      </c>
      <c r="O8" s="240">
        <v>92</v>
      </c>
      <c r="P8" s="240">
        <f t="shared" si="1"/>
        <v>184</v>
      </c>
      <c r="Q8" s="199">
        <v>2</v>
      </c>
      <c r="R8" s="24">
        <v>1324</v>
      </c>
      <c r="S8" s="25">
        <v>49</v>
      </c>
    </row>
    <row r="9" spans="1:25" ht="15.75" customHeight="1" x14ac:dyDescent="0.3">
      <c r="A9" s="238">
        <v>6</v>
      </c>
      <c r="B9" s="239" t="s">
        <v>1080</v>
      </c>
      <c r="C9" s="239" t="s">
        <v>149</v>
      </c>
      <c r="D9" s="240">
        <v>96</v>
      </c>
      <c r="E9" s="240">
        <v>94</v>
      </c>
      <c r="F9" s="240">
        <f t="shared" si="0"/>
        <v>190</v>
      </c>
      <c r="G9" s="199">
        <v>1</v>
      </c>
      <c r="H9" s="24">
        <v>1357</v>
      </c>
      <c r="I9" s="25">
        <v>39</v>
      </c>
      <c r="K9" s="238">
        <v>4</v>
      </c>
      <c r="L9" s="239" t="s">
        <v>927</v>
      </c>
      <c r="M9" s="239" t="s">
        <v>80</v>
      </c>
      <c r="N9" s="240">
        <v>96</v>
      </c>
      <c r="O9" s="240">
        <v>94</v>
      </c>
      <c r="P9" s="240">
        <f t="shared" si="1"/>
        <v>190</v>
      </c>
      <c r="Q9" s="199">
        <v>7</v>
      </c>
      <c r="R9" s="24">
        <v>1322</v>
      </c>
      <c r="S9" s="25">
        <v>48</v>
      </c>
    </row>
    <row r="10" spans="1:25" ht="15.75" customHeight="1" x14ac:dyDescent="0.3">
      <c r="A10" s="238">
        <v>10</v>
      </c>
      <c r="B10" s="239" t="s">
        <v>564</v>
      </c>
      <c r="C10" s="239" t="s">
        <v>556</v>
      </c>
      <c r="D10" s="240">
        <v>99</v>
      </c>
      <c r="E10" s="240">
        <v>97</v>
      </c>
      <c r="F10" s="240">
        <f t="shared" si="0"/>
        <v>196</v>
      </c>
      <c r="G10" s="199">
        <v>8</v>
      </c>
      <c r="H10" s="24">
        <v>1355</v>
      </c>
      <c r="I10" s="25">
        <v>39</v>
      </c>
      <c r="K10" s="238">
        <v>6</v>
      </c>
      <c r="L10" s="239" t="s">
        <v>762</v>
      </c>
      <c r="M10" s="239" t="s">
        <v>618</v>
      </c>
      <c r="N10" s="240">
        <v>93</v>
      </c>
      <c r="O10" s="240">
        <v>93</v>
      </c>
      <c r="P10" s="240">
        <f t="shared" si="1"/>
        <v>186</v>
      </c>
      <c r="Q10" s="199">
        <v>5</v>
      </c>
      <c r="R10" s="24">
        <v>1300</v>
      </c>
      <c r="S10" s="25">
        <v>37</v>
      </c>
    </row>
    <row r="11" spans="1:25" ht="15.75" customHeight="1" x14ac:dyDescent="0.3">
      <c r="A11" s="238">
        <v>5</v>
      </c>
      <c r="B11" s="239" t="s">
        <v>619</v>
      </c>
      <c r="C11" s="239" t="s">
        <v>618</v>
      </c>
      <c r="D11" s="240">
        <v>98</v>
      </c>
      <c r="E11" s="240">
        <v>94</v>
      </c>
      <c r="F11" s="240">
        <f t="shared" si="0"/>
        <v>192</v>
      </c>
      <c r="G11" s="199">
        <v>3</v>
      </c>
      <c r="H11" s="24">
        <v>1356</v>
      </c>
      <c r="I11" s="25">
        <v>38</v>
      </c>
      <c r="K11" s="238">
        <v>7</v>
      </c>
      <c r="L11" s="239" t="s">
        <v>1129</v>
      </c>
      <c r="M11" s="239" t="s">
        <v>697</v>
      </c>
      <c r="N11" s="240">
        <v>96</v>
      </c>
      <c r="O11" s="240">
        <v>94</v>
      </c>
      <c r="P11" s="240">
        <f t="shared" si="1"/>
        <v>190</v>
      </c>
      <c r="Q11" s="199">
        <v>7</v>
      </c>
      <c r="R11" s="24">
        <v>1299</v>
      </c>
      <c r="S11" s="25">
        <v>36</v>
      </c>
    </row>
    <row r="12" spans="1:25" ht="15.75" customHeight="1" x14ac:dyDescent="0.3">
      <c r="A12" s="238">
        <v>8</v>
      </c>
      <c r="B12" s="239" t="s">
        <v>585</v>
      </c>
      <c r="C12" s="239" t="s">
        <v>545</v>
      </c>
      <c r="D12" s="240">
        <v>96</v>
      </c>
      <c r="E12" s="240">
        <v>95</v>
      </c>
      <c r="F12" s="240">
        <f t="shared" si="0"/>
        <v>191</v>
      </c>
      <c r="G12" s="199">
        <v>2</v>
      </c>
      <c r="H12" s="24">
        <v>1348</v>
      </c>
      <c r="I12" s="25">
        <v>30</v>
      </c>
      <c r="K12" s="238">
        <v>9</v>
      </c>
      <c r="L12" s="239" t="s">
        <v>1130</v>
      </c>
      <c r="M12" s="239" t="s">
        <v>618</v>
      </c>
      <c r="N12" s="240">
        <v>97</v>
      </c>
      <c r="O12" s="240">
        <v>89</v>
      </c>
      <c r="P12" s="240">
        <f t="shared" si="1"/>
        <v>186</v>
      </c>
      <c r="Q12" s="199">
        <v>5</v>
      </c>
      <c r="R12" s="24">
        <v>1283</v>
      </c>
      <c r="S12" s="25">
        <v>26</v>
      </c>
    </row>
    <row r="13" spans="1:25" ht="15.75" customHeight="1" x14ac:dyDescent="0.3">
      <c r="A13" s="238">
        <v>7</v>
      </c>
      <c r="B13" s="239" t="s">
        <v>1131</v>
      </c>
      <c r="C13" s="239" t="s">
        <v>618</v>
      </c>
      <c r="D13" s="240">
        <v>99</v>
      </c>
      <c r="E13" s="240">
        <v>94</v>
      </c>
      <c r="F13" s="240">
        <f t="shared" si="0"/>
        <v>193</v>
      </c>
      <c r="G13" s="199">
        <v>5</v>
      </c>
      <c r="H13" s="24">
        <v>1344</v>
      </c>
      <c r="I13" s="25">
        <v>28</v>
      </c>
      <c r="K13" s="238">
        <v>1</v>
      </c>
      <c r="L13" s="239" t="s">
        <v>1132</v>
      </c>
      <c r="M13" s="239" t="s">
        <v>537</v>
      </c>
      <c r="N13" s="240">
        <v>94</v>
      </c>
      <c r="O13" s="240">
        <v>91</v>
      </c>
      <c r="P13" s="240">
        <f t="shared" si="1"/>
        <v>185</v>
      </c>
      <c r="Q13" s="199">
        <v>3</v>
      </c>
      <c r="R13" s="27">
        <v>1267</v>
      </c>
      <c r="S13" s="28">
        <v>23</v>
      </c>
    </row>
    <row r="14" spans="1:25" ht="15.75" customHeight="1" x14ac:dyDescent="0.3">
      <c r="A14" s="241">
        <v>3</v>
      </c>
      <c r="B14" s="242" t="s">
        <v>757</v>
      </c>
      <c r="C14" s="242" t="s">
        <v>618</v>
      </c>
      <c r="D14" s="243">
        <v>100</v>
      </c>
      <c r="E14" s="243">
        <v>99</v>
      </c>
      <c r="F14" s="243">
        <f t="shared" si="0"/>
        <v>199</v>
      </c>
      <c r="G14" s="205">
        <v>10</v>
      </c>
      <c r="H14" s="244">
        <v>1337</v>
      </c>
      <c r="I14" s="245">
        <v>23</v>
      </c>
      <c r="K14" s="241">
        <v>2</v>
      </c>
      <c r="L14" s="242" t="s">
        <v>1133</v>
      </c>
      <c r="M14" s="242" t="s">
        <v>95</v>
      </c>
      <c r="N14" s="243" t="s">
        <v>43</v>
      </c>
      <c r="O14" s="243"/>
      <c r="P14" s="243">
        <f t="shared" si="1"/>
        <v>0</v>
      </c>
      <c r="Q14" s="205">
        <v>0</v>
      </c>
      <c r="R14" s="244">
        <v>352</v>
      </c>
      <c r="S14" s="245">
        <v>4</v>
      </c>
    </row>
    <row r="15" spans="1:25" ht="15.75" customHeight="1" x14ac:dyDescent="0.3"/>
    <row r="16" spans="1:25" ht="15.75" customHeight="1" x14ac:dyDescent="0.3">
      <c r="A16" s="182"/>
      <c r="B16" s="183" t="s">
        <v>48</v>
      </c>
      <c r="C16" s="184" t="s">
        <v>459</v>
      </c>
      <c r="D16" s="184"/>
      <c r="E16" s="185" t="s">
        <v>1134</v>
      </c>
      <c r="F16" s="183"/>
      <c r="G16" s="183"/>
      <c r="H16" s="183"/>
      <c r="I16" s="183"/>
      <c r="K16" s="182"/>
      <c r="L16" s="183" t="s">
        <v>51</v>
      </c>
      <c r="M16" s="184" t="s">
        <v>1135</v>
      </c>
      <c r="N16" s="184"/>
      <c r="O16" s="185" t="s">
        <v>1136</v>
      </c>
      <c r="P16" s="183"/>
      <c r="Q16" s="183"/>
      <c r="R16" s="183"/>
      <c r="S16" s="183"/>
    </row>
    <row r="17" spans="1:19" ht="15.75" customHeight="1" x14ac:dyDescent="0.3">
      <c r="A17" s="186">
        <v>2</v>
      </c>
      <c r="B17" s="187" t="s">
        <v>10</v>
      </c>
      <c r="C17" s="188" t="s">
        <v>11</v>
      </c>
      <c r="D17" s="189"/>
      <c r="E17" s="190"/>
      <c r="F17" s="191" t="s">
        <v>12</v>
      </c>
      <c r="G17" s="191" t="s">
        <v>13</v>
      </c>
      <c r="H17" s="191" t="s">
        <v>14</v>
      </c>
      <c r="I17" s="192" t="s">
        <v>15</v>
      </c>
      <c r="K17" s="186">
        <v>2</v>
      </c>
      <c r="L17" s="187" t="s">
        <v>10</v>
      </c>
      <c r="M17" s="188" t="s">
        <v>11</v>
      </c>
      <c r="N17" s="189"/>
      <c r="O17" s="190"/>
      <c r="P17" s="191" t="s">
        <v>12</v>
      </c>
      <c r="Q17" s="191" t="s">
        <v>13</v>
      </c>
      <c r="R17" s="191" t="s">
        <v>14</v>
      </c>
      <c r="S17" s="192" t="s">
        <v>15</v>
      </c>
    </row>
    <row r="18" spans="1:19" ht="15.75" customHeight="1" x14ac:dyDescent="0.3">
      <c r="A18" s="193">
        <v>2</v>
      </c>
      <c r="B18" s="194" t="s">
        <v>1098</v>
      </c>
      <c r="C18" s="194" t="s">
        <v>149</v>
      </c>
      <c r="D18" s="195">
        <v>93</v>
      </c>
      <c r="E18" s="195">
        <v>92</v>
      </c>
      <c r="F18" s="195">
        <f t="shared" ref="F18:F27" si="2">SUM(D18:E18)</f>
        <v>185</v>
      </c>
      <c r="G18" s="195">
        <v>10</v>
      </c>
      <c r="H18" s="18">
        <v>1310</v>
      </c>
      <c r="I18" s="19">
        <v>62</v>
      </c>
      <c r="K18" s="193">
        <v>1</v>
      </c>
      <c r="L18" s="194" t="s">
        <v>1092</v>
      </c>
      <c r="M18" s="194" t="s">
        <v>1073</v>
      </c>
      <c r="N18" s="195">
        <v>98</v>
      </c>
      <c r="O18" s="195">
        <v>98</v>
      </c>
      <c r="P18" s="195">
        <f t="shared" ref="P18:P27" si="3">SUM(N18:O18)</f>
        <v>196</v>
      </c>
      <c r="Q18" s="195">
        <v>10</v>
      </c>
      <c r="R18" s="43">
        <v>1325</v>
      </c>
      <c r="S18" s="44">
        <v>65</v>
      </c>
    </row>
    <row r="19" spans="1:19" ht="15.75" customHeight="1" x14ac:dyDescent="0.3">
      <c r="A19" s="238">
        <v>10</v>
      </c>
      <c r="B19" s="239" t="s">
        <v>523</v>
      </c>
      <c r="C19" s="239" t="s">
        <v>133</v>
      </c>
      <c r="D19" s="240">
        <v>94</v>
      </c>
      <c r="E19" s="240">
        <v>88</v>
      </c>
      <c r="F19" s="240">
        <f t="shared" si="2"/>
        <v>182</v>
      </c>
      <c r="G19" s="199">
        <v>9</v>
      </c>
      <c r="H19" s="24">
        <v>1296</v>
      </c>
      <c r="I19" s="25">
        <v>50</v>
      </c>
      <c r="K19" s="238">
        <v>5</v>
      </c>
      <c r="L19" s="239" t="s">
        <v>628</v>
      </c>
      <c r="M19" s="239" t="s">
        <v>133</v>
      </c>
      <c r="N19" s="240">
        <v>93</v>
      </c>
      <c r="O19" s="240">
        <v>87</v>
      </c>
      <c r="P19" s="240">
        <f t="shared" si="3"/>
        <v>180</v>
      </c>
      <c r="Q19" s="199">
        <v>6</v>
      </c>
      <c r="R19" s="24">
        <v>1313</v>
      </c>
      <c r="S19" s="25">
        <v>63</v>
      </c>
    </row>
    <row r="20" spans="1:19" ht="15.75" customHeight="1" x14ac:dyDescent="0.3">
      <c r="A20" s="238">
        <v>3</v>
      </c>
      <c r="B20" s="239" t="s">
        <v>387</v>
      </c>
      <c r="C20" s="239" t="s">
        <v>80</v>
      </c>
      <c r="D20" s="240">
        <v>91</v>
      </c>
      <c r="E20" s="240">
        <v>88</v>
      </c>
      <c r="F20" s="240">
        <f t="shared" si="2"/>
        <v>179</v>
      </c>
      <c r="G20" s="199">
        <v>5</v>
      </c>
      <c r="H20" s="24">
        <v>1285</v>
      </c>
      <c r="I20" s="25">
        <v>47</v>
      </c>
      <c r="K20" s="238">
        <v>2</v>
      </c>
      <c r="L20" s="239" t="s">
        <v>874</v>
      </c>
      <c r="M20" s="239" t="s">
        <v>95</v>
      </c>
      <c r="N20" s="240">
        <v>96</v>
      </c>
      <c r="O20" s="240">
        <v>92</v>
      </c>
      <c r="P20" s="240">
        <f t="shared" si="3"/>
        <v>188</v>
      </c>
      <c r="Q20" s="199">
        <v>8</v>
      </c>
      <c r="R20" s="24">
        <v>1280</v>
      </c>
      <c r="S20" s="25">
        <v>50</v>
      </c>
    </row>
    <row r="21" spans="1:19" ht="15.75" customHeight="1" x14ac:dyDescent="0.3">
      <c r="A21" s="238">
        <v>1</v>
      </c>
      <c r="B21" s="239" t="s">
        <v>1137</v>
      </c>
      <c r="C21" s="239" t="s">
        <v>140</v>
      </c>
      <c r="D21" s="240">
        <v>93</v>
      </c>
      <c r="E21" s="240">
        <v>88</v>
      </c>
      <c r="F21" s="240">
        <f t="shared" si="2"/>
        <v>181</v>
      </c>
      <c r="G21" s="199">
        <v>8</v>
      </c>
      <c r="H21" s="27">
        <v>1287</v>
      </c>
      <c r="I21" s="28">
        <v>46</v>
      </c>
      <c r="K21" s="238">
        <v>10</v>
      </c>
      <c r="L21" s="239" t="s">
        <v>1138</v>
      </c>
      <c r="M21" s="239" t="s">
        <v>618</v>
      </c>
      <c r="N21" s="240">
        <v>95</v>
      </c>
      <c r="O21" s="240">
        <v>94</v>
      </c>
      <c r="P21" s="240">
        <f t="shared" si="3"/>
        <v>189</v>
      </c>
      <c r="Q21" s="199">
        <v>9</v>
      </c>
      <c r="R21" s="24">
        <v>1284</v>
      </c>
      <c r="S21" s="25">
        <v>47</v>
      </c>
    </row>
    <row r="22" spans="1:19" ht="15.75" customHeight="1" x14ac:dyDescent="0.3">
      <c r="A22" s="238">
        <v>5</v>
      </c>
      <c r="B22" s="239" t="s">
        <v>1139</v>
      </c>
      <c r="C22" s="239" t="s">
        <v>1090</v>
      </c>
      <c r="D22" s="240">
        <v>91</v>
      </c>
      <c r="E22" s="240">
        <v>90</v>
      </c>
      <c r="F22" s="240">
        <f t="shared" si="2"/>
        <v>181</v>
      </c>
      <c r="G22" s="199">
        <v>8</v>
      </c>
      <c r="H22" s="24">
        <v>1278</v>
      </c>
      <c r="I22" s="25">
        <v>45</v>
      </c>
      <c r="K22" s="238">
        <v>8</v>
      </c>
      <c r="L22" s="239" t="s">
        <v>634</v>
      </c>
      <c r="M22" s="239" t="s">
        <v>537</v>
      </c>
      <c r="N22" s="240">
        <v>90</v>
      </c>
      <c r="O22" s="240">
        <v>84</v>
      </c>
      <c r="P22" s="240">
        <f t="shared" si="3"/>
        <v>174</v>
      </c>
      <c r="Q22" s="199">
        <v>5</v>
      </c>
      <c r="R22" s="24">
        <v>1255</v>
      </c>
      <c r="S22" s="25">
        <v>37</v>
      </c>
    </row>
    <row r="23" spans="1:19" ht="15.75" customHeight="1" x14ac:dyDescent="0.3">
      <c r="A23" s="238">
        <v>8</v>
      </c>
      <c r="B23" s="239" t="s">
        <v>1140</v>
      </c>
      <c r="C23" s="239" t="s">
        <v>133</v>
      </c>
      <c r="D23" s="240">
        <v>95</v>
      </c>
      <c r="E23" s="240">
        <v>86</v>
      </c>
      <c r="F23" s="240">
        <f t="shared" si="2"/>
        <v>181</v>
      </c>
      <c r="G23" s="199">
        <v>8</v>
      </c>
      <c r="H23" s="24">
        <v>1273</v>
      </c>
      <c r="I23" s="25">
        <v>39</v>
      </c>
      <c r="K23" s="238">
        <v>6</v>
      </c>
      <c r="L23" s="239" t="s">
        <v>630</v>
      </c>
      <c r="M23" s="239" t="s">
        <v>618</v>
      </c>
      <c r="N23" s="240">
        <v>96</v>
      </c>
      <c r="O23" s="240">
        <v>90</v>
      </c>
      <c r="P23" s="240">
        <f t="shared" si="3"/>
        <v>186</v>
      </c>
      <c r="Q23" s="199">
        <v>7</v>
      </c>
      <c r="R23" s="24">
        <v>1254</v>
      </c>
      <c r="S23" s="25">
        <v>37</v>
      </c>
    </row>
    <row r="24" spans="1:19" ht="15.75" customHeight="1" x14ac:dyDescent="0.3">
      <c r="A24" s="238">
        <v>4</v>
      </c>
      <c r="B24" s="239" t="s">
        <v>536</v>
      </c>
      <c r="C24" s="239" t="s">
        <v>537</v>
      </c>
      <c r="D24" s="240">
        <v>87</v>
      </c>
      <c r="E24" s="240">
        <v>83</v>
      </c>
      <c r="F24" s="240">
        <f t="shared" si="2"/>
        <v>170</v>
      </c>
      <c r="G24" s="199">
        <v>3</v>
      </c>
      <c r="H24" s="24">
        <v>1266</v>
      </c>
      <c r="I24" s="25">
        <v>39</v>
      </c>
      <c r="K24" s="238">
        <v>3</v>
      </c>
      <c r="L24" s="239" t="s">
        <v>1141</v>
      </c>
      <c r="M24" s="239" t="s">
        <v>1142</v>
      </c>
      <c r="N24" s="240">
        <v>87</v>
      </c>
      <c r="O24" s="240">
        <v>86</v>
      </c>
      <c r="P24" s="240">
        <f t="shared" si="3"/>
        <v>173</v>
      </c>
      <c r="Q24" s="199">
        <v>4</v>
      </c>
      <c r="R24" s="24">
        <v>1229</v>
      </c>
      <c r="S24" s="25">
        <v>27</v>
      </c>
    </row>
    <row r="25" spans="1:19" ht="15.75" customHeight="1" x14ac:dyDescent="0.3">
      <c r="A25" s="238">
        <v>7</v>
      </c>
      <c r="B25" s="239" t="s">
        <v>1143</v>
      </c>
      <c r="C25" s="239" t="s">
        <v>541</v>
      </c>
      <c r="D25" s="240">
        <v>93</v>
      </c>
      <c r="E25" s="240">
        <v>86</v>
      </c>
      <c r="F25" s="240">
        <f t="shared" si="2"/>
        <v>179</v>
      </c>
      <c r="G25" s="199">
        <v>5</v>
      </c>
      <c r="H25" s="24">
        <v>1265</v>
      </c>
      <c r="I25" s="25">
        <v>37</v>
      </c>
      <c r="K25" s="238">
        <v>9</v>
      </c>
      <c r="L25" s="239" t="s">
        <v>1144</v>
      </c>
      <c r="M25" s="239" t="s">
        <v>140</v>
      </c>
      <c r="N25" s="240" t="s">
        <v>43</v>
      </c>
      <c r="O25" s="240"/>
      <c r="P25" s="240">
        <f t="shared" si="3"/>
        <v>0</v>
      </c>
      <c r="Q25" s="199">
        <v>0</v>
      </c>
      <c r="R25" s="24">
        <v>898</v>
      </c>
      <c r="S25" s="25">
        <v>26</v>
      </c>
    </row>
    <row r="26" spans="1:19" ht="15.75" customHeight="1" x14ac:dyDescent="0.3">
      <c r="A26" s="238">
        <v>9</v>
      </c>
      <c r="B26" s="239" t="s">
        <v>1145</v>
      </c>
      <c r="C26" s="239" t="s">
        <v>1090</v>
      </c>
      <c r="D26" s="240">
        <v>86</v>
      </c>
      <c r="E26" s="240">
        <v>78</v>
      </c>
      <c r="F26" s="240">
        <f t="shared" si="2"/>
        <v>164</v>
      </c>
      <c r="G26" s="199">
        <v>2</v>
      </c>
      <c r="H26" s="24">
        <v>1210</v>
      </c>
      <c r="I26" s="25">
        <v>24</v>
      </c>
      <c r="K26" s="238">
        <v>7</v>
      </c>
      <c r="L26" s="239" t="s">
        <v>1146</v>
      </c>
      <c r="M26" s="239" t="s">
        <v>149</v>
      </c>
      <c r="N26" s="240">
        <v>89</v>
      </c>
      <c r="O26" s="240">
        <v>72</v>
      </c>
      <c r="P26" s="240">
        <f t="shared" si="3"/>
        <v>161</v>
      </c>
      <c r="Q26" s="199">
        <v>2</v>
      </c>
      <c r="R26" s="24">
        <v>1207</v>
      </c>
      <c r="S26" s="25">
        <v>21</v>
      </c>
    </row>
    <row r="27" spans="1:19" ht="15.75" customHeight="1" x14ac:dyDescent="0.3">
      <c r="A27" s="241">
        <v>6</v>
      </c>
      <c r="B27" s="242" t="s">
        <v>1147</v>
      </c>
      <c r="C27" s="242" t="s">
        <v>133</v>
      </c>
      <c r="D27" s="243" t="s">
        <v>43</v>
      </c>
      <c r="E27" s="243"/>
      <c r="F27" s="243">
        <f t="shared" si="2"/>
        <v>0</v>
      </c>
      <c r="G27" s="205">
        <v>0</v>
      </c>
      <c r="H27" s="244">
        <v>0</v>
      </c>
      <c r="I27" s="245">
        <v>0</v>
      </c>
      <c r="K27" s="241">
        <v>4</v>
      </c>
      <c r="L27" s="242" t="s">
        <v>1093</v>
      </c>
      <c r="M27" s="242" t="s">
        <v>1073</v>
      </c>
      <c r="N27" s="243">
        <v>86</v>
      </c>
      <c r="O27" s="243">
        <v>85</v>
      </c>
      <c r="P27" s="243">
        <f t="shared" si="3"/>
        <v>171</v>
      </c>
      <c r="Q27" s="205">
        <v>3</v>
      </c>
      <c r="R27" s="244">
        <v>1182</v>
      </c>
      <c r="S27" s="245">
        <v>17</v>
      </c>
    </row>
    <row r="28" spans="1:19" ht="15.75" customHeight="1" x14ac:dyDescent="0.3"/>
    <row r="29" spans="1:19" ht="15.75" customHeight="1" x14ac:dyDescent="0.3">
      <c r="A29" s="182"/>
      <c r="B29" s="183" t="s">
        <v>81</v>
      </c>
      <c r="C29" s="184" t="s">
        <v>1148</v>
      </c>
      <c r="D29" s="184"/>
      <c r="E29" s="185" t="s">
        <v>1149</v>
      </c>
      <c r="F29" s="183"/>
      <c r="G29" s="183"/>
      <c r="H29" s="183"/>
      <c r="I29" s="183"/>
      <c r="K29" s="182"/>
      <c r="L29" s="183" t="s">
        <v>84</v>
      </c>
      <c r="M29" s="184" t="s">
        <v>1150</v>
      </c>
      <c r="N29" s="184"/>
      <c r="O29" s="185" t="s">
        <v>1151</v>
      </c>
      <c r="P29" s="183"/>
      <c r="Q29" s="183"/>
      <c r="R29" s="183"/>
      <c r="S29" s="183"/>
    </row>
    <row r="30" spans="1:19" ht="15.75" customHeight="1" x14ac:dyDescent="0.3">
      <c r="A30" s="186">
        <v>2</v>
      </c>
      <c r="B30" s="187" t="s">
        <v>10</v>
      </c>
      <c r="C30" s="188" t="s">
        <v>11</v>
      </c>
      <c r="D30" s="189"/>
      <c r="E30" s="190"/>
      <c r="F30" s="191" t="s">
        <v>12</v>
      </c>
      <c r="G30" s="191" t="s">
        <v>13</v>
      </c>
      <c r="H30" s="191" t="s">
        <v>14</v>
      </c>
      <c r="I30" s="192" t="s">
        <v>15</v>
      </c>
      <c r="K30" s="186">
        <v>2</v>
      </c>
      <c r="L30" s="187" t="s">
        <v>10</v>
      </c>
      <c r="M30" s="188" t="s">
        <v>11</v>
      </c>
      <c r="N30" s="189"/>
      <c r="O30" s="190"/>
      <c r="P30" s="191" t="s">
        <v>12</v>
      </c>
      <c r="Q30" s="191" t="s">
        <v>13</v>
      </c>
      <c r="R30" s="191" t="s">
        <v>14</v>
      </c>
      <c r="S30" s="192" t="s">
        <v>15</v>
      </c>
    </row>
    <row r="31" spans="1:19" ht="15.75" customHeight="1" x14ac:dyDescent="0.3">
      <c r="A31" s="193">
        <v>9</v>
      </c>
      <c r="B31" s="194" t="s">
        <v>1152</v>
      </c>
      <c r="C31" s="194" t="s">
        <v>559</v>
      </c>
      <c r="D31" s="195">
        <v>92</v>
      </c>
      <c r="E31" s="195">
        <v>91</v>
      </c>
      <c r="F31" s="195">
        <f t="shared" ref="F31:F39" si="4">SUM(D31:E31)</f>
        <v>183</v>
      </c>
      <c r="G31" s="195">
        <v>9</v>
      </c>
      <c r="H31" s="168">
        <v>1292</v>
      </c>
      <c r="I31" s="19">
        <v>60</v>
      </c>
      <c r="K31" s="193">
        <v>9</v>
      </c>
      <c r="L31" s="194" t="s">
        <v>1153</v>
      </c>
      <c r="M31" s="194" t="s">
        <v>133</v>
      </c>
      <c r="N31" s="195">
        <v>87</v>
      </c>
      <c r="O31" s="195">
        <v>85</v>
      </c>
      <c r="P31" s="195">
        <f t="shared" ref="P31:P39" si="5">SUM(N31:O31)</f>
        <v>172</v>
      </c>
      <c r="Q31" s="195">
        <v>8</v>
      </c>
      <c r="R31" s="18">
        <v>1236</v>
      </c>
      <c r="S31" s="19">
        <v>60</v>
      </c>
    </row>
    <row r="32" spans="1:19" ht="15.75" customHeight="1" x14ac:dyDescent="0.3">
      <c r="A32" s="238">
        <v>4</v>
      </c>
      <c r="B32" s="239" t="s">
        <v>1154</v>
      </c>
      <c r="C32" s="239" t="s">
        <v>1090</v>
      </c>
      <c r="D32" s="240">
        <v>92</v>
      </c>
      <c r="E32" s="240">
        <v>89</v>
      </c>
      <c r="F32" s="240">
        <f t="shared" si="4"/>
        <v>181</v>
      </c>
      <c r="G32" s="199">
        <v>8</v>
      </c>
      <c r="H32" s="24">
        <v>1264</v>
      </c>
      <c r="I32" s="25">
        <v>54</v>
      </c>
      <c r="K32" s="238">
        <v>6</v>
      </c>
      <c r="L32" s="239" t="s">
        <v>1117</v>
      </c>
      <c r="M32" s="239" t="s">
        <v>618</v>
      </c>
      <c r="N32" s="240">
        <v>91</v>
      </c>
      <c r="O32" s="240">
        <v>86</v>
      </c>
      <c r="P32" s="240">
        <f t="shared" si="5"/>
        <v>177</v>
      </c>
      <c r="Q32" s="199">
        <v>9</v>
      </c>
      <c r="R32" s="24">
        <v>1170</v>
      </c>
      <c r="S32" s="25">
        <v>45</v>
      </c>
    </row>
    <row r="33" spans="1:19" ht="15.75" customHeight="1" x14ac:dyDescent="0.3">
      <c r="A33" s="238">
        <v>2</v>
      </c>
      <c r="B33" s="239" t="s">
        <v>917</v>
      </c>
      <c r="C33" s="239" t="s">
        <v>19</v>
      </c>
      <c r="D33" s="240">
        <v>87</v>
      </c>
      <c r="E33" s="240">
        <v>87</v>
      </c>
      <c r="F33" s="240">
        <f t="shared" si="4"/>
        <v>174</v>
      </c>
      <c r="G33" s="199">
        <v>5</v>
      </c>
      <c r="H33" s="24">
        <v>1232</v>
      </c>
      <c r="I33" s="25">
        <v>48</v>
      </c>
      <c r="K33" s="238">
        <v>7</v>
      </c>
      <c r="L33" s="239" t="s">
        <v>1155</v>
      </c>
      <c r="M33" s="239" t="s">
        <v>1142</v>
      </c>
      <c r="N33" s="240">
        <v>86</v>
      </c>
      <c r="O33" s="240">
        <v>86</v>
      </c>
      <c r="P33" s="240">
        <f t="shared" si="5"/>
        <v>172</v>
      </c>
      <c r="Q33" s="199">
        <v>8</v>
      </c>
      <c r="R33" s="24">
        <v>1172</v>
      </c>
      <c r="S33" s="25">
        <v>43</v>
      </c>
    </row>
    <row r="34" spans="1:19" ht="15.75" customHeight="1" x14ac:dyDescent="0.3">
      <c r="A34" s="238">
        <v>7</v>
      </c>
      <c r="B34" s="239" t="s">
        <v>1156</v>
      </c>
      <c r="C34" s="239" t="s">
        <v>1090</v>
      </c>
      <c r="D34" s="240">
        <v>89</v>
      </c>
      <c r="E34" s="240">
        <v>87</v>
      </c>
      <c r="F34" s="240">
        <f t="shared" si="4"/>
        <v>176</v>
      </c>
      <c r="G34" s="199">
        <v>6</v>
      </c>
      <c r="H34" s="24">
        <v>1232</v>
      </c>
      <c r="I34" s="25">
        <v>48</v>
      </c>
      <c r="K34" s="238">
        <v>3</v>
      </c>
      <c r="L34" s="239" t="s">
        <v>1157</v>
      </c>
      <c r="M34" s="239" t="s">
        <v>1090</v>
      </c>
      <c r="N34" s="240">
        <v>86</v>
      </c>
      <c r="O34" s="240">
        <v>75</v>
      </c>
      <c r="P34" s="240">
        <f t="shared" si="5"/>
        <v>161</v>
      </c>
      <c r="Q34" s="199">
        <v>3</v>
      </c>
      <c r="R34" s="24">
        <v>1106</v>
      </c>
      <c r="S34" s="25">
        <v>40</v>
      </c>
    </row>
    <row r="35" spans="1:19" ht="15.75" customHeight="1" x14ac:dyDescent="0.3">
      <c r="A35" s="238">
        <v>5</v>
      </c>
      <c r="B35" s="239" t="s">
        <v>1158</v>
      </c>
      <c r="C35" s="239" t="s">
        <v>1090</v>
      </c>
      <c r="D35" s="240">
        <v>90</v>
      </c>
      <c r="E35" s="240">
        <v>89</v>
      </c>
      <c r="F35" s="240">
        <f t="shared" si="4"/>
        <v>179</v>
      </c>
      <c r="G35" s="199">
        <v>7</v>
      </c>
      <c r="H35" s="24">
        <v>1188</v>
      </c>
      <c r="I35" s="25">
        <v>35</v>
      </c>
      <c r="K35" s="238">
        <v>5</v>
      </c>
      <c r="L35" s="239" t="s">
        <v>1159</v>
      </c>
      <c r="M35" s="239" t="s">
        <v>1142</v>
      </c>
      <c r="N35" s="240">
        <v>86</v>
      </c>
      <c r="O35" s="240">
        <v>85</v>
      </c>
      <c r="P35" s="240">
        <f t="shared" si="5"/>
        <v>171</v>
      </c>
      <c r="Q35" s="199">
        <v>6</v>
      </c>
      <c r="R35" s="24">
        <v>883</v>
      </c>
      <c r="S35" s="25">
        <v>38</v>
      </c>
    </row>
    <row r="36" spans="1:19" ht="15.75" customHeight="1" x14ac:dyDescent="0.3">
      <c r="A36" s="238">
        <v>1</v>
      </c>
      <c r="B36" s="239" t="s">
        <v>1160</v>
      </c>
      <c r="C36" s="239" t="s">
        <v>80</v>
      </c>
      <c r="D36" s="240">
        <v>79</v>
      </c>
      <c r="E36" s="240">
        <v>78</v>
      </c>
      <c r="F36" s="240">
        <f t="shared" si="4"/>
        <v>157</v>
      </c>
      <c r="G36" s="199">
        <v>4</v>
      </c>
      <c r="H36" s="27">
        <v>1125</v>
      </c>
      <c r="I36" s="28">
        <v>27</v>
      </c>
      <c r="K36" s="238">
        <v>2</v>
      </c>
      <c r="L36" s="239" t="s">
        <v>1161</v>
      </c>
      <c r="M36" s="239" t="s">
        <v>618</v>
      </c>
      <c r="N36" s="240">
        <v>86</v>
      </c>
      <c r="O36" s="240">
        <v>80</v>
      </c>
      <c r="P36" s="240">
        <f t="shared" si="5"/>
        <v>166</v>
      </c>
      <c r="Q36" s="199">
        <v>5</v>
      </c>
      <c r="R36" s="24">
        <v>1120</v>
      </c>
      <c r="S36" s="25">
        <v>28</v>
      </c>
    </row>
    <row r="37" spans="1:19" ht="15.75" customHeight="1" x14ac:dyDescent="0.3">
      <c r="A37" s="238">
        <v>3</v>
      </c>
      <c r="B37" s="239" t="s">
        <v>1162</v>
      </c>
      <c r="C37" s="239" t="s">
        <v>1142</v>
      </c>
      <c r="D37" s="240">
        <v>79</v>
      </c>
      <c r="E37" s="240">
        <v>71</v>
      </c>
      <c r="F37" s="240">
        <f t="shared" si="4"/>
        <v>150</v>
      </c>
      <c r="G37" s="199">
        <v>3</v>
      </c>
      <c r="H37" s="24">
        <v>1090</v>
      </c>
      <c r="I37" s="25">
        <v>22</v>
      </c>
      <c r="K37" s="238">
        <v>1</v>
      </c>
      <c r="L37" s="239" t="s">
        <v>625</v>
      </c>
      <c r="M37" s="239" t="s">
        <v>618</v>
      </c>
      <c r="N37" s="240">
        <v>86</v>
      </c>
      <c r="O37" s="240">
        <v>80</v>
      </c>
      <c r="P37" s="240">
        <f t="shared" si="5"/>
        <v>166</v>
      </c>
      <c r="Q37" s="199">
        <v>5</v>
      </c>
      <c r="R37" s="27">
        <v>1114</v>
      </c>
      <c r="S37" s="28">
        <v>27</v>
      </c>
    </row>
    <row r="38" spans="1:19" ht="15.75" customHeight="1" x14ac:dyDescent="0.3">
      <c r="A38" s="238">
        <v>8</v>
      </c>
      <c r="B38" s="239" t="s">
        <v>1163</v>
      </c>
      <c r="C38" s="239" t="s">
        <v>1164</v>
      </c>
      <c r="D38" s="240" t="s">
        <v>43</v>
      </c>
      <c r="E38" s="240"/>
      <c r="F38" s="240">
        <f t="shared" si="4"/>
        <v>0</v>
      </c>
      <c r="G38" s="199">
        <v>0</v>
      </c>
      <c r="H38" s="24">
        <v>338</v>
      </c>
      <c r="I38" s="25">
        <v>9</v>
      </c>
      <c r="K38" s="238">
        <v>8</v>
      </c>
      <c r="L38" s="239" t="s">
        <v>1165</v>
      </c>
      <c r="M38" s="239" t="s">
        <v>1090</v>
      </c>
      <c r="N38" s="240">
        <v>76</v>
      </c>
      <c r="O38" s="240">
        <v>67</v>
      </c>
      <c r="P38" s="240">
        <f t="shared" si="5"/>
        <v>143</v>
      </c>
      <c r="Q38" s="199">
        <v>2</v>
      </c>
      <c r="R38" s="24">
        <v>906</v>
      </c>
      <c r="S38" s="25">
        <v>20</v>
      </c>
    </row>
    <row r="39" spans="1:19" ht="15.75" customHeight="1" x14ac:dyDescent="0.3">
      <c r="A39" s="241">
        <v>6</v>
      </c>
      <c r="B39" s="242" t="s">
        <v>1166</v>
      </c>
      <c r="C39" s="242" t="s">
        <v>1164</v>
      </c>
      <c r="D39" s="243" t="s">
        <v>43</v>
      </c>
      <c r="E39" s="243"/>
      <c r="F39" s="243">
        <f t="shared" si="4"/>
        <v>0</v>
      </c>
      <c r="G39" s="205">
        <v>0</v>
      </c>
      <c r="H39" s="244">
        <v>0</v>
      </c>
      <c r="I39" s="245">
        <v>0</v>
      </c>
      <c r="K39" s="241">
        <v>4</v>
      </c>
      <c r="L39" s="242" t="s">
        <v>1106</v>
      </c>
      <c r="M39" s="242" t="s">
        <v>556</v>
      </c>
      <c r="N39" s="243" t="s">
        <v>43</v>
      </c>
      <c r="O39" s="243"/>
      <c r="P39" s="243">
        <f t="shared" si="5"/>
        <v>0</v>
      </c>
      <c r="Q39" s="205">
        <v>0</v>
      </c>
      <c r="R39" s="244">
        <v>349</v>
      </c>
      <c r="S39" s="245">
        <v>11</v>
      </c>
    </row>
    <row r="40" spans="1:19" ht="15.75" customHeight="1" x14ac:dyDescent="0.3"/>
    <row r="41" spans="1:19" ht="15.75" customHeight="1" x14ac:dyDescent="0.3">
      <c r="B41" s="183" t="s">
        <v>1118</v>
      </c>
    </row>
    <row r="42" spans="1:19" ht="15.75" customHeight="1" x14ac:dyDescent="0.35">
      <c r="B42" s="206" t="s">
        <v>1119</v>
      </c>
    </row>
    <row r="43" spans="1:19" ht="15.75" customHeight="1" x14ac:dyDescent="0.3"/>
    <row r="44" spans="1:19" ht="15.75" customHeight="1" x14ac:dyDescent="0.3">
      <c r="B44" s="180" t="s">
        <v>1120</v>
      </c>
      <c r="F44" s="207" t="s">
        <v>170</v>
      </c>
    </row>
    <row r="45" spans="1:19" ht="15.75" customHeight="1" x14ac:dyDescent="0.3">
      <c r="B45" s="180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7FC22232-2F06-4791-B9C7-53CDA5A22251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13BF-03E9-4A74-BD75-FD40CEEC634C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8" customWidth="1"/>
    <col min="2" max="3" width="20.7109375" style="180" customWidth="1"/>
    <col min="4" max="9" width="5" style="180" customWidth="1"/>
    <col min="10" max="10" width="1.5703125" style="180" customWidth="1"/>
    <col min="11" max="11" width="2.7109375" style="178" customWidth="1"/>
    <col min="12" max="13" width="20.7109375" style="180" customWidth="1"/>
    <col min="14" max="19" width="5" style="180" customWidth="1"/>
    <col min="20" max="25" width="9.28515625" style="180"/>
  </cols>
  <sheetData>
    <row r="1" spans="1:25" ht="18" x14ac:dyDescent="0.35">
      <c r="A1" s="174"/>
      <c r="B1" s="175" t="s">
        <v>1122</v>
      </c>
      <c r="C1" s="175"/>
      <c r="D1" s="176"/>
      <c r="E1" s="176"/>
      <c r="F1" s="176" t="s">
        <v>267</v>
      </c>
      <c r="G1" s="176"/>
      <c r="H1" s="176"/>
      <c r="I1" s="208" t="s">
        <v>1067</v>
      </c>
      <c r="J1" s="175"/>
      <c r="K1" s="176"/>
      <c r="L1" s="176"/>
      <c r="M1" s="175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5"/>
      <c r="Y1" s="175"/>
    </row>
    <row r="2" spans="1:25" ht="20.100000000000001" customHeight="1" x14ac:dyDescent="0.35">
      <c r="B2" s="5" t="s">
        <v>2</v>
      </c>
      <c r="C2" s="209"/>
      <c r="D2" s="210" t="s">
        <v>3</v>
      </c>
      <c r="E2" s="210"/>
      <c r="F2" s="210"/>
      <c r="G2" s="210"/>
      <c r="H2" s="210"/>
      <c r="I2" s="210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spans="1:25" ht="15.75" customHeight="1" x14ac:dyDescent="0.3">
      <c r="A3" s="182"/>
      <c r="B3" s="183" t="s">
        <v>4</v>
      </c>
      <c r="C3" s="184" t="s">
        <v>1167</v>
      </c>
      <c r="D3" s="184"/>
      <c r="E3" s="185" t="s">
        <v>1168</v>
      </c>
      <c r="F3" s="183"/>
      <c r="G3" s="183"/>
      <c r="H3" s="183"/>
      <c r="I3" s="183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15.75" customHeight="1" x14ac:dyDescent="0.3">
      <c r="A4" s="186">
        <v>2</v>
      </c>
      <c r="B4" s="187" t="s">
        <v>10</v>
      </c>
      <c r="C4" s="188" t="s">
        <v>11</v>
      </c>
      <c r="D4" s="189"/>
      <c r="E4" s="190"/>
      <c r="F4" s="191" t="s">
        <v>12</v>
      </c>
      <c r="G4" s="191" t="s">
        <v>13</v>
      </c>
      <c r="H4" s="191" t="s">
        <v>14</v>
      </c>
      <c r="I4" s="192" t="s">
        <v>15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ht="15.75" customHeight="1" x14ac:dyDescent="0.3">
      <c r="A5" s="212">
        <v>4</v>
      </c>
      <c r="B5" s="213" t="s">
        <v>1072</v>
      </c>
      <c r="C5" s="213" t="s">
        <v>1073</v>
      </c>
      <c r="D5" s="214">
        <v>100</v>
      </c>
      <c r="E5" s="214">
        <v>98</v>
      </c>
      <c r="F5" s="215">
        <v>198</v>
      </c>
      <c r="G5" s="215">
        <v>8</v>
      </c>
      <c r="H5" s="17">
        <v>1388</v>
      </c>
      <c r="I5" s="51">
        <v>55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246">
        <v>3</v>
      </c>
      <c r="B6" s="247" t="s">
        <v>1005</v>
      </c>
      <c r="C6" s="247" t="s">
        <v>95</v>
      </c>
      <c r="D6" s="248">
        <v>98</v>
      </c>
      <c r="E6" s="248">
        <v>95</v>
      </c>
      <c r="F6" s="249">
        <v>193</v>
      </c>
      <c r="G6" s="249">
        <v>5</v>
      </c>
      <c r="H6" s="22">
        <v>1365</v>
      </c>
      <c r="I6" s="53">
        <v>43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233">
        <v>2</v>
      </c>
      <c r="B7" s="221" t="s">
        <v>1127</v>
      </c>
      <c r="C7" s="221" t="s">
        <v>140</v>
      </c>
      <c r="D7" s="222">
        <v>98</v>
      </c>
      <c r="E7" s="222">
        <v>97</v>
      </c>
      <c r="F7" s="223">
        <v>195</v>
      </c>
      <c r="G7" s="223">
        <v>6</v>
      </c>
      <c r="H7" s="22">
        <v>1364</v>
      </c>
      <c r="I7" s="53">
        <v>42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233">
        <v>8</v>
      </c>
      <c r="B8" s="221" t="s">
        <v>564</v>
      </c>
      <c r="C8" s="221" t="s">
        <v>556</v>
      </c>
      <c r="D8" s="222">
        <v>99</v>
      </c>
      <c r="E8" s="222">
        <v>97</v>
      </c>
      <c r="F8" s="223">
        <v>196</v>
      </c>
      <c r="G8" s="223">
        <v>7</v>
      </c>
      <c r="H8" s="22">
        <v>1355</v>
      </c>
      <c r="I8" s="53">
        <v>39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233">
        <v>6</v>
      </c>
      <c r="B9" s="221" t="s">
        <v>585</v>
      </c>
      <c r="C9" s="221" t="s">
        <v>545</v>
      </c>
      <c r="D9" s="222">
        <v>96</v>
      </c>
      <c r="E9" s="222">
        <v>95</v>
      </c>
      <c r="F9" s="223">
        <v>191</v>
      </c>
      <c r="G9" s="223">
        <v>4</v>
      </c>
      <c r="H9" s="22">
        <v>1348</v>
      </c>
      <c r="I9" s="53">
        <v>31</v>
      </c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216">
        <v>5</v>
      </c>
      <c r="B10" s="221" t="s">
        <v>544</v>
      </c>
      <c r="C10" s="221" t="s">
        <v>545</v>
      </c>
      <c r="D10" s="222">
        <v>96</v>
      </c>
      <c r="E10" s="222">
        <v>95</v>
      </c>
      <c r="F10" s="223">
        <v>191</v>
      </c>
      <c r="G10" s="223">
        <v>4</v>
      </c>
      <c r="H10" s="22">
        <v>1339</v>
      </c>
      <c r="I10" s="53">
        <v>27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16">
        <v>7</v>
      </c>
      <c r="B11" s="221" t="s">
        <v>565</v>
      </c>
      <c r="C11" s="221" t="s">
        <v>556</v>
      </c>
      <c r="D11" s="222">
        <v>98</v>
      </c>
      <c r="E11" s="222">
        <v>93</v>
      </c>
      <c r="F11" s="223">
        <v>191</v>
      </c>
      <c r="G11" s="223">
        <v>4</v>
      </c>
      <c r="H11" s="22">
        <v>1333</v>
      </c>
      <c r="I11" s="53">
        <v>22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34">
        <v>1</v>
      </c>
      <c r="B12" s="250" t="s">
        <v>1098</v>
      </c>
      <c r="C12" s="250" t="s">
        <v>149</v>
      </c>
      <c r="D12" s="229">
        <v>93</v>
      </c>
      <c r="E12" s="229">
        <v>92</v>
      </c>
      <c r="F12" s="229">
        <v>185</v>
      </c>
      <c r="G12" s="229">
        <v>1</v>
      </c>
      <c r="H12" s="251">
        <v>1310</v>
      </c>
      <c r="I12" s="252">
        <v>11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182"/>
      <c r="B14" s="183" t="s">
        <v>7</v>
      </c>
      <c r="C14" s="184" t="s">
        <v>1169</v>
      </c>
      <c r="D14" s="184"/>
      <c r="E14" s="185" t="s">
        <v>465</v>
      </c>
      <c r="F14" s="183"/>
      <c r="G14" s="183"/>
      <c r="H14" s="183"/>
      <c r="I14" s="183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186">
        <v>2</v>
      </c>
      <c r="B15" s="187" t="s">
        <v>10</v>
      </c>
      <c r="C15" s="188" t="s">
        <v>11</v>
      </c>
      <c r="D15" s="189"/>
      <c r="E15" s="190"/>
      <c r="F15" s="191" t="s">
        <v>12</v>
      </c>
      <c r="G15" s="191" t="s">
        <v>13</v>
      </c>
      <c r="H15" s="191" t="s">
        <v>14</v>
      </c>
      <c r="I15" s="192" t="s">
        <v>15</v>
      </c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212">
        <v>8</v>
      </c>
      <c r="B16" s="213" t="s">
        <v>1152</v>
      </c>
      <c r="C16" s="213" t="s">
        <v>559</v>
      </c>
      <c r="D16" s="214">
        <v>92</v>
      </c>
      <c r="E16" s="214">
        <v>91</v>
      </c>
      <c r="F16" s="215">
        <v>183</v>
      </c>
      <c r="G16" s="215">
        <v>7</v>
      </c>
      <c r="H16" s="17">
        <v>1292</v>
      </c>
      <c r="I16" s="51">
        <v>48</v>
      </c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246">
        <v>1</v>
      </c>
      <c r="B17" s="253" t="s">
        <v>1137</v>
      </c>
      <c r="C17" s="253" t="s">
        <v>140</v>
      </c>
      <c r="D17" s="249">
        <v>93</v>
      </c>
      <c r="E17" s="249">
        <v>88</v>
      </c>
      <c r="F17" s="249">
        <v>181</v>
      </c>
      <c r="G17" s="249">
        <v>6</v>
      </c>
      <c r="H17" s="27">
        <v>1287</v>
      </c>
      <c r="I17" s="28">
        <v>48</v>
      </c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54">
        <v>4</v>
      </c>
      <c r="B18" s="247" t="s">
        <v>874</v>
      </c>
      <c r="C18" s="247" t="s">
        <v>95</v>
      </c>
      <c r="D18" s="248">
        <v>96</v>
      </c>
      <c r="E18" s="248">
        <v>92</v>
      </c>
      <c r="F18" s="249">
        <v>188</v>
      </c>
      <c r="G18" s="249">
        <v>8</v>
      </c>
      <c r="H18" s="22">
        <v>1280</v>
      </c>
      <c r="I18" s="53">
        <v>47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54">
        <v>2</v>
      </c>
      <c r="B19" s="247" t="s">
        <v>917</v>
      </c>
      <c r="C19" s="247" t="s">
        <v>19</v>
      </c>
      <c r="D19" s="248">
        <v>87</v>
      </c>
      <c r="E19" s="248">
        <v>87</v>
      </c>
      <c r="F19" s="249">
        <v>174</v>
      </c>
      <c r="G19" s="249">
        <v>5</v>
      </c>
      <c r="H19" s="22">
        <v>1232</v>
      </c>
      <c r="I19" s="53">
        <v>35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46">
        <v>7</v>
      </c>
      <c r="B20" s="247" t="s">
        <v>1146</v>
      </c>
      <c r="C20" s="247" t="s">
        <v>149</v>
      </c>
      <c r="D20" s="248">
        <v>89</v>
      </c>
      <c r="E20" s="248">
        <v>72</v>
      </c>
      <c r="F20" s="249">
        <v>161</v>
      </c>
      <c r="G20" s="249">
        <v>3</v>
      </c>
      <c r="H20" s="22">
        <v>1207</v>
      </c>
      <c r="I20" s="53">
        <v>26</v>
      </c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46">
        <v>5</v>
      </c>
      <c r="B21" s="247" t="s">
        <v>1093</v>
      </c>
      <c r="C21" s="247" t="s">
        <v>1073</v>
      </c>
      <c r="D21" s="248">
        <v>86</v>
      </c>
      <c r="E21" s="248">
        <v>85</v>
      </c>
      <c r="F21" s="249">
        <v>171</v>
      </c>
      <c r="G21" s="249">
        <v>4</v>
      </c>
      <c r="H21" s="22">
        <v>1182</v>
      </c>
      <c r="I21" s="53">
        <v>24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46">
        <v>3</v>
      </c>
      <c r="B22" s="247" t="s">
        <v>1106</v>
      </c>
      <c r="C22" s="247" t="s">
        <v>556</v>
      </c>
      <c r="D22" s="248" t="s">
        <v>43</v>
      </c>
      <c r="E22" s="248" t="s">
        <v>599</v>
      </c>
      <c r="F22" s="249">
        <v>0</v>
      </c>
      <c r="G22" s="249">
        <v>0</v>
      </c>
      <c r="H22" s="22">
        <v>349</v>
      </c>
      <c r="I22" s="53">
        <v>9</v>
      </c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26">
        <v>6</v>
      </c>
      <c r="B23" s="227" t="s">
        <v>1166</v>
      </c>
      <c r="C23" s="227" t="s">
        <v>1164</v>
      </c>
      <c r="D23" s="228" t="s">
        <v>43</v>
      </c>
      <c r="E23" s="228" t="s">
        <v>599</v>
      </c>
      <c r="F23" s="229">
        <v>0</v>
      </c>
      <c r="G23" s="229">
        <v>0</v>
      </c>
      <c r="H23" s="255">
        <v>0</v>
      </c>
      <c r="I23" s="256">
        <v>0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spans="1:25" ht="15.75" customHeight="1" x14ac:dyDescent="0.3">
      <c r="A25" s="211"/>
      <c r="B25" s="235" t="s">
        <v>1118</v>
      </c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spans="1:25" ht="15.75" customHeight="1" x14ac:dyDescent="0.35">
      <c r="A26" s="211"/>
      <c r="B26" s="236" t="s">
        <v>1119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1:25" ht="15.75" customHeight="1" x14ac:dyDescent="0.3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spans="1:25" ht="15.75" customHeight="1" x14ac:dyDescent="0.3">
      <c r="A28" s="211"/>
      <c r="B28" s="180" t="s">
        <v>266</v>
      </c>
      <c r="F28" s="207" t="s">
        <v>170</v>
      </c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</row>
    <row r="29" spans="1:25" ht="15.75" customHeight="1" x14ac:dyDescent="0.3">
      <c r="A29" s="211"/>
      <c r="B29" s="180" t="s">
        <v>171</v>
      </c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</row>
    <row r="30" spans="1:25" ht="15.75" customHeight="1" x14ac:dyDescent="0.3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</row>
    <row r="31" spans="1:25" ht="15.75" customHeight="1" x14ac:dyDescent="0.3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spans="1:25" ht="15.75" customHeight="1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</row>
    <row r="33" spans="1:25" ht="15.75" customHeight="1" x14ac:dyDescent="0.3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</row>
    <row r="34" spans="1:25" ht="15.75" customHeight="1" x14ac:dyDescent="0.3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</row>
    <row r="35" spans="1:25" ht="15.75" customHeight="1" x14ac:dyDescent="0.3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</row>
    <row r="36" spans="1:25" ht="15.75" customHeight="1" x14ac:dyDescent="0.3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</row>
    <row r="37" spans="1:25" ht="15.75" customHeight="1" x14ac:dyDescent="0.3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</row>
    <row r="38" spans="1:25" ht="15.75" customHeight="1" x14ac:dyDescent="0.3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</row>
    <row r="39" spans="1:25" ht="15.75" customHeight="1" x14ac:dyDescent="0.3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</row>
    <row r="40" spans="1:25" ht="15.75" customHeight="1" x14ac:dyDescent="0.3">
      <c r="A40" s="211"/>
      <c r="B40" s="211"/>
      <c r="C40" s="211"/>
      <c r="D40" s="237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</row>
    <row r="41" spans="1:25" ht="15.75" customHeight="1" x14ac:dyDescent="0.3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</row>
    <row r="42" spans="1:25" ht="15.75" customHeight="1" x14ac:dyDescent="0.3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</row>
    <row r="43" spans="1:25" ht="15.75" customHeight="1" x14ac:dyDescent="0.3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</row>
    <row r="44" spans="1:25" ht="15.75" customHeight="1" x14ac:dyDescent="0.3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</row>
    <row r="45" spans="1:25" ht="15.75" customHeight="1" x14ac:dyDescent="0.3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</row>
    <row r="46" spans="1:25" ht="15.75" customHeight="1" x14ac:dyDescent="0.3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</row>
    <row r="47" spans="1:25" ht="15.75" customHeight="1" x14ac:dyDescent="0.3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</row>
    <row r="48" spans="1:25" ht="15.75" customHeight="1" x14ac:dyDescent="0.3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</row>
    <row r="49" spans="1:25" ht="15.75" customHeight="1" x14ac:dyDescent="0.3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BE4646D-A46F-4457-90FD-650F11A8FD4D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EEB3-4769-47E5-B0BB-816CD8E73223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2"/>
      <c r="B1" s="2" t="s">
        <v>1170</v>
      </c>
      <c r="C1" s="2"/>
      <c r="D1" s="3"/>
      <c r="E1" s="3"/>
      <c r="F1" s="3"/>
      <c r="G1" s="3"/>
      <c r="H1" s="3"/>
      <c r="I1" s="4" t="s">
        <v>1171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779</v>
      </c>
      <c r="D3" s="9"/>
      <c r="E3" s="9" t="s">
        <v>1172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544</v>
      </c>
      <c r="C5" s="16" t="s">
        <v>545</v>
      </c>
      <c r="D5" s="18">
        <v>92</v>
      </c>
      <c r="E5" s="18">
        <v>94</v>
      </c>
      <c r="F5" s="18">
        <f t="shared" ref="F5:F10" si="0">SUM(D5:E5)</f>
        <v>186</v>
      </c>
      <c r="G5" s="18">
        <v>5</v>
      </c>
      <c r="H5" s="18">
        <v>1302</v>
      </c>
      <c r="I5" s="19">
        <v>39</v>
      </c>
      <c r="K5" s="10"/>
    </row>
    <row r="6" spans="1:25" ht="15.75" customHeight="1" x14ac:dyDescent="0.3">
      <c r="A6" s="257">
        <v>3</v>
      </c>
      <c r="B6" s="21" t="s">
        <v>1080</v>
      </c>
      <c r="C6" s="21" t="s">
        <v>149</v>
      </c>
      <c r="D6" s="24">
        <v>92</v>
      </c>
      <c r="E6" s="24">
        <v>98</v>
      </c>
      <c r="F6" s="24">
        <f t="shared" si="0"/>
        <v>190</v>
      </c>
      <c r="G6" s="23">
        <v>6</v>
      </c>
      <c r="H6" s="24">
        <v>1096</v>
      </c>
      <c r="I6" s="25">
        <v>30</v>
      </c>
      <c r="K6" s="10"/>
    </row>
    <row r="7" spans="1:25" ht="15.75" customHeight="1" x14ac:dyDescent="0.3">
      <c r="A7" s="257">
        <v>5</v>
      </c>
      <c r="B7" s="21" t="s">
        <v>217</v>
      </c>
      <c r="C7" s="21" t="s">
        <v>133</v>
      </c>
      <c r="D7" s="24">
        <v>86</v>
      </c>
      <c r="E7" s="24">
        <v>88</v>
      </c>
      <c r="F7" s="24">
        <f t="shared" si="0"/>
        <v>174</v>
      </c>
      <c r="G7" s="23">
        <v>3</v>
      </c>
      <c r="H7" s="24">
        <v>1219</v>
      </c>
      <c r="I7" s="25">
        <v>25</v>
      </c>
      <c r="J7" s="109"/>
      <c r="K7" s="10"/>
    </row>
    <row r="8" spans="1:25" ht="15.75" customHeight="1" x14ac:dyDescent="0.3">
      <c r="A8" s="257">
        <v>6</v>
      </c>
      <c r="B8" s="21" t="s">
        <v>1173</v>
      </c>
      <c r="C8" s="21" t="s">
        <v>27</v>
      </c>
      <c r="D8" s="24">
        <v>88</v>
      </c>
      <c r="E8" s="24">
        <v>69</v>
      </c>
      <c r="F8" s="24">
        <f t="shared" si="0"/>
        <v>157</v>
      </c>
      <c r="G8" s="23">
        <v>1</v>
      </c>
      <c r="H8" s="24">
        <v>1210</v>
      </c>
      <c r="I8" s="25">
        <v>22</v>
      </c>
      <c r="K8" s="10"/>
    </row>
    <row r="9" spans="1:25" ht="15.75" customHeight="1" x14ac:dyDescent="0.3">
      <c r="A9" s="257">
        <v>2</v>
      </c>
      <c r="B9" s="21" t="s">
        <v>1174</v>
      </c>
      <c r="C9" s="21" t="s">
        <v>618</v>
      </c>
      <c r="D9" s="24">
        <v>82</v>
      </c>
      <c r="E9" s="24">
        <v>88</v>
      </c>
      <c r="F9" s="24">
        <f t="shared" si="0"/>
        <v>170</v>
      </c>
      <c r="G9" s="23">
        <v>2</v>
      </c>
      <c r="H9" s="27">
        <v>1202</v>
      </c>
      <c r="I9" s="28">
        <v>19</v>
      </c>
    </row>
    <row r="10" spans="1:25" ht="15.75" customHeight="1" x14ac:dyDescent="0.3">
      <c r="A10" s="258">
        <v>1</v>
      </c>
      <c r="B10" s="259" t="s">
        <v>1175</v>
      </c>
      <c r="C10" s="259" t="s">
        <v>27</v>
      </c>
      <c r="D10" s="260">
        <v>91</v>
      </c>
      <c r="E10" s="260">
        <v>88</v>
      </c>
      <c r="F10" s="260">
        <f t="shared" si="0"/>
        <v>179</v>
      </c>
      <c r="G10" s="33">
        <v>4</v>
      </c>
      <c r="H10" s="251">
        <v>1186</v>
      </c>
      <c r="I10" s="252">
        <v>14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1176</v>
      </c>
      <c r="D12" s="9"/>
      <c r="E12" s="9" t="s">
        <v>1177</v>
      </c>
      <c r="F12" s="8"/>
      <c r="G12" s="8"/>
      <c r="H12" s="8"/>
      <c r="I12" s="8"/>
    </row>
    <row r="13" spans="1:25" ht="15.75" customHeight="1" x14ac:dyDescent="0.3">
      <c r="A13" s="11">
        <v>2</v>
      </c>
      <c r="B13" s="12" t="s">
        <v>10</v>
      </c>
      <c r="C13" s="103" t="s">
        <v>11</v>
      </c>
      <c r="D13" s="69"/>
      <c r="E13" s="118"/>
      <c r="F13" s="13" t="s">
        <v>12</v>
      </c>
      <c r="G13" s="13" t="s">
        <v>13</v>
      </c>
      <c r="H13" s="13" t="s">
        <v>14</v>
      </c>
      <c r="I13" s="14" t="s">
        <v>15</v>
      </c>
    </row>
    <row r="14" spans="1:25" ht="15.75" customHeight="1" x14ac:dyDescent="0.3">
      <c r="A14" s="15">
        <v>3</v>
      </c>
      <c r="B14" s="16" t="s">
        <v>1178</v>
      </c>
      <c r="C14" s="16" t="s">
        <v>27</v>
      </c>
      <c r="D14" s="18">
        <v>84</v>
      </c>
      <c r="E14" s="18">
        <v>82</v>
      </c>
      <c r="F14" s="18">
        <f t="shared" ref="F14:F19" si="1">SUM(D14:E14)</f>
        <v>166</v>
      </c>
      <c r="G14" s="18">
        <v>5</v>
      </c>
      <c r="H14" s="18">
        <v>1208</v>
      </c>
      <c r="I14" s="19">
        <v>39</v>
      </c>
    </row>
    <row r="15" spans="1:25" ht="15.75" customHeight="1" x14ac:dyDescent="0.3">
      <c r="A15" s="257">
        <v>5</v>
      </c>
      <c r="B15" s="21" t="s">
        <v>1078</v>
      </c>
      <c r="C15" s="21" t="s">
        <v>149</v>
      </c>
      <c r="D15" s="24">
        <v>93</v>
      </c>
      <c r="E15" s="24">
        <v>88</v>
      </c>
      <c r="F15" s="24">
        <f t="shared" si="1"/>
        <v>181</v>
      </c>
      <c r="G15" s="23">
        <v>6</v>
      </c>
      <c r="H15" s="24">
        <v>1196</v>
      </c>
      <c r="I15" s="25">
        <v>34</v>
      </c>
    </row>
    <row r="16" spans="1:25" ht="15.75" customHeight="1" x14ac:dyDescent="0.3">
      <c r="A16" s="257">
        <v>6</v>
      </c>
      <c r="B16" s="21" t="s">
        <v>633</v>
      </c>
      <c r="C16" s="21" t="s">
        <v>133</v>
      </c>
      <c r="D16" s="24">
        <v>72</v>
      </c>
      <c r="E16" s="24">
        <v>71</v>
      </c>
      <c r="F16" s="24">
        <f t="shared" si="1"/>
        <v>143</v>
      </c>
      <c r="G16" s="23">
        <v>2</v>
      </c>
      <c r="H16" s="24">
        <v>1134</v>
      </c>
      <c r="I16" s="25">
        <v>28</v>
      </c>
    </row>
    <row r="17" spans="1:9" ht="15.75" customHeight="1" x14ac:dyDescent="0.3">
      <c r="A17" s="257">
        <v>4</v>
      </c>
      <c r="B17" s="21" t="s">
        <v>1179</v>
      </c>
      <c r="C17" s="21" t="s">
        <v>27</v>
      </c>
      <c r="D17" s="24">
        <v>77</v>
      </c>
      <c r="E17" s="24">
        <v>87</v>
      </c>
      <c r="F17" s="24">
        <f t="shared" si="1"/>
        <v>164</v>
      </c>
      <c r="G17" s="23">
        <v>4</v>
      </c>
      <c r="H17" s="24">
        <v>1086</v>
      </c>
      <c r="I17" s="25">
        <v>21</v>
      </c>
    </row>
    <row r="18" spans="1:9" ht="15.75" customHeight="1" x14ac:dyDescent="0.3">
      <c r="A18" s="257">
        <v>1</v>
      </c>
      <c r="B18" s="21" t="s">
        <v>1180</v>
      </c>
      <c r="C18" s="21" t="s">
        <v>162</v>
      </c>
      <c r="D18" s="24">
        <v>86</v>
      </c>
      <c r="E18" s="24">
        <v>61</v>
      </c>
      <c r="F18" s="24">
        <f t="shared" si="1"/>
        <v>147</v>
      </c>
      <c r="G18" s="23">
        <v>3</v>
      </c>
      <c r="H18" s="27">
        <v>1038</v>
      </c>
      <c r="I18" s="28">
        <v>15</v>
      </c>
    </row>
    <row r="19" spans="1:9" ht="15.75" customHeight="1" x14ac:dyDescent="0.3">
      <c r="A19" s="258">
        <v>2</v>
      </c>
      <c r="B19" s="259" t="s">
        <v>1117</v>
      </c>
      <c r="C19" s="259" t="s">
        <v>618</v>
      </c>
      <c r="D19" s="260">
        <v>71</v>
      </c>
      <c r="E19" s="260">
        <v>59</v>
      </c>
      <c r="F19" s="260">
        <f t="shared" si="1"/>
        <v>130</v>
      </c>
      <c r="G19" s="33">
        <v>1</v>
      </c>
      <c r="H19" s="260">
        <v>964</v>
      </c>
      <c r="I19" s="261">
        <v>11</v>
      </c>
    </row>
    <row r="20" spans="1:9" ht="15.75" customHeight="1" x14ac:dyDescent="0.3"/>
    <row r="21" spans="1:9" ht="15.75" customHeight="1" x14ac:dyDescent="0.3">
      <c r="B21" s="8" t="s">
        <v>1118</v>
      </c>
    </row>
    <row r="22" spans="1:9" ht="15.75" customHeight="1" x14ac:dyDescent="0.35">
      <c r="B22" s="262" t="s">
        <v>1119</v>
      </c>
    </row>
    <row r="23" spans="1:9" ht="15.75" customHeight="1" x14ac:dyDescent="0.3"/>
    <row r="24" spans="1:9" ht="15.75" customHeight="1" x14ac:dyDescent="0.3">
      <c r="B24" s="10" t="s">
        <v>1181</v>
      </c>
      <c r="F24" s="46" t="s">
        <v>170</v>
      </c>
    </row>
    <row r="25" spans="1:9" ht="15.75" customHeight="1" x14ac:dyDescent="0.3">
      <c r="B25" s="10" t="s">
        <v>171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10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CADDCC51-A72C-485F-8F76-4EEB621F7B6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CB24-62C2-465E-8AFD-ABD557A322DC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2"/>
      <c r="B1" s="2" t="s">
        <v>1170</v>
      </c>
      <c r="C1" s="2"/>
      <c r="D1" s="3"/>
      <c r="E1" s="3"/>
      <c r="F1" s="3"/>
      <c r="G1" s="3" t="s">
        <v>267</v>
      </c>
      <c r="H1" s="3"/>
      <c r="I1" s="106" t="s">
        <v>1171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1182</v>
      </c>
      <c r="D3" s="9"/>
      <c r="E3" s="9" t="s">
        <v>1183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6</v>
      </c>
      <c r="B5" s="50" t="s">
        <v>544</v>
      </c>
      <c r="C5" s="50" t="s">
        <v>545</v>
      </c>
      <c r="D5" s="17">
        <v>92</v>
      </c>
      <c r="E5" s="17">
        <v>94</v>
      </c>
      <c r="F5" s="18">
        <v>186</v>
      </c>
      <c r="G5" s="18">
        <v>7</v>
      </c>
      <c r="H5" s="17">
        <v>1302</v>
      </c>
      <c r="I5" s="51">
        <v>48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57">
        <v>3</v>
      </c>
      <c r="B6" s="52" t="s">
        <v>1178</v>
      </c>
      <c r="C6" s="52" t="s">
        <v>27</v>
      </c>
      <c r="D6" s="22">
        <v>84</v>
      </c>
      <c r="E6" s="22">
        <v>82</v>
      </c>
      <c r="F6" s="24">
        <v>166</v>
      </c>
      <c r="G6" s="24">
        <v>4</v>
      </c>
      <c r="H6" s="22">
        <v>1208</v>
      </c>
      <c r="I6" s="53">
        <v>36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57">
        <v>7</v>
      </c>
      <c r="B7" s="52" t="s">
        <v>1173</v>
      </c>
      <c r="C7" s="52" t="s">
        <v>27</v>
      </c>
      <c r="D7" s="22">
        <v>88</v>
      </c>
      <c r="E7" s="22">
        <v>69</v>
      </c>
      <c r="F7" s="24">
        <v>157</v>
      </c>
      <c r="G7" s="24">
        <v>2</v>
      </c>
      <c r="H7" s="22">
        <v>1210</v>
      </c>
      <c r="I7" s="53">
        <v>32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57">
        <v>5</v>
      </c>
      <c r="B8" s="52" t="s">
        <v>1078</v>
      </c>
      <c r="C8" s="52" t="s">
        <v>149</v>
      </c>
      <c r="D8" s="22">
        <v>93</v>
      </c>
      <c r="E8" s="22">
        <v>88</v>
      </c>
      <c r="F8" s="24">
        <v>181</v>
      </c>
      <c r="G8" s="24">
        <v>6</v>
      </c>
      <c r="H8" s="22">
        <v>1196</v>
      </c>
      <c r="I8" s="53">
        <v>30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57">
        <v>1</v>
      </c>
      <c r="B9" s="21" t="s">
        <v>1175</v>
      </c>
      <c r="C9" s="21" t="s">
        <v>27</v>
      </c>
      <c r="D9" s="24">
        <v>91</v>
      </c>
      <c r="E9" s="24">
        <v>88</v>
      </c>
      <c r="F9" s="24">
        <v>179</v>
      </c>
      <c r="G9" s="24">
        <v>5</v>
      </c>
      <c r="H9" s="27">
        <v>1186</v>
      </c>
      <c r="I9" s="28">
        <v>25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63">
        <v>4</v>
      </c>
      <c r="B10" s="52" t="s">
        <v>1179</v>
      </c>
      <c r="C10" s="52" t="s">
        <v>27</v>
      </c>
      <c r="D10" s="22">
        <v>77</v>
      </c>
      <c r="E10" s="22">
        <v>87</v>
      </c>
      <c r="F10" s="24">
        <v>164</v>
      </c>
      <c r="G10" s="24">
        <v>3</v>
      </c>
      <c r="H10" s="22">
        <v>1086</v>
      </c>
      <c r="I10" s="53">
        <v>18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64">
        <v>2</v>
      </c>
      <c r="B11" s="265" t="s">
        <v>1180</v>
      </c>
      <c r="C11" s="265" t="s">
        <v>162</v>
      </c>
      <c r="D11" s="255">
        <v>86</v>
      </c>
      <c r="E11" s="255">
        <v>61</v>
      </c>
      <c r="F11" s="260">
        <v>147</v>
      </c>
      <c r="G11" s="260">
        <v>1</v>
      </c>
      <c r="H11" s="255">
        <v>1038</v>
      </c>
      <c r="I11" s="256">
        <v>9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266" t="s">
        <v>1118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5">
      <c r="A14" s="49"/>
      <c r="B14" s="267" t="s">
        <v>1119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266</v>
      </c>
      <c r="F16" s="46" t="s">
        <v>170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10" t="s">
        <v>171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10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FF0C695-332D-4F8C-9B9A-7B83D0B351C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DDD9-77CA-47C3-866D-F11C4764A38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2"/>
      <c r="B1" s="2" t="s">
        <v>1184</v>
      </c>
      <c r="C1" s="2"/>
      <c r="D1" s="3"/>
      <c r="E1" s="3"/>
      <c r="F1" s="3"/>
      <c r="G1" s="3"/>
      <c r="H1" s="3"/>
      <c r="I1" s="4" t="s">
        <v>1171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1185</v>
      </c>
      <c r="D3" s="9"/>
      <c r="E3" s="9" t="s">
        <v>514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1072</v>
      </c>
      <c r="C5" s="16" t="s">
        <v>1073</v>
      </c>
      <c r="D5" s="18">
        <v>94</v>
      </c>
      <c r="E5" s="18">
        <v>94</v>
      </c>
      <c r="F5" s="18">
        <f t="shared" ref="F5:F15" si="0">SUM(D5:E5)</f>
        <v>188</v>
      </c>
      <c r="G5" s="18">
        <v>11</v>
      </c>
      <c r="H5" s="18">
        <v>1298</v>
      </c>
      <c r="I5" s="19">
        <v>77</v>
      </c>
      <c r="K5" s="10"/>
    </row>
    <row r="6" spans="1:25" ht="15.75" customHeight="1" x14ac:dyDescent="0.3">
      <c r="A6" s="257">
        <v>3</v>
      </c>
      <c r="B6" s="151" t="s">
        <v>1108</v>
      </c>
      <c r="C6" s="21" t="s">
        <v>1073</v>
      </c>
      <c r="D6" s="24">
        <v>91</v>
      </c>
      <c r="E6" s="24">
        <v>89</v>
      </c>
      <c r="F6" s="24">
        <f t="shared" si="0"/>
        <v>180</v>
      </c>
      <c r="G6" s="23">
        <v>10</v>
      </c>
      <c r="H6" s="24">
        <v>1223</v>
      </c>
      <c r="I6" s="25">
        <v>70</v>
      </c>
      <c r="K6" s="10"/>
    </row>
    <row r="7" spans="1:25" ht="15.75" customHeight="1" x14ac:dyDescent="0.3">
      <c r="A7" s="257">
        <v>8</v>
      </c>
      <c r="B7" s="21" t="s">
        <v>1186</v>
      </c>
      <c r="C7" s="21" t="s">
        <v>618</v>
      </c>
      <c r="D7" s="24">
        <v>78</v>
      </c>
      <c r="E7" s="24">
        <v>84</v>
      </c>
      <c r="F7" s="24">
        <f t="shared" si="0"/>
        <v>162</v>
      </c>
      <c r="G7" s="23">
        <v>8</v>
      </c>
      <c r="H7" s="24">
        <v>1135</v>
      </c>
      <c r="I7" s="25">
        <v>57</v>
      </c>
      <c r="J7" s="109"/>
      <c r="K7" s="10"/>
    </row>
    <row r="8" spans="1:25" ht="15.75" customHeight="1" x14ac:dyDescent="0.3">
      <c r="A8" s="257">
        <v>5</v>
      </c>
      <c r="B8" s="21" t="s">
        <v>1180</v>
      </c>
      <c r="C8" s="21" t="s">
        <v>162</v>
      </c>
      <c r="D8" s="24">
        <v>80</v>
      </c>
      <c r="E8" s="24">
        <v>83</v>
      </c>
      <c r="F8" s="24">
        <f t="shared" si="0"/>
        <v>163</v>
      </c>
      <c r="G8" s="23">
        <v>9</v>
      </c>
      <c r="H8" s="24">
        <v>1120</v>
      </c>
      <c r="I8" s="25">
        <v>56</v>
      </c>
      <c r="K8" s="10"/>
    </row>
    <row r="9" spans="1:25" ht="15.75" customHeight="1" x14ac:dyDescent="0.3">
      <c r="A9" s="257">
        <v>7</v>
      </c>
      <c r="B9" s="268" t="s">
        <v>1187</v>
      </c>
      <c r="C9" s="21" t="s">
        <v>248</v>
      </c>
      <c r="D9" s="269">
        <v>78</v>
      </c>
      <c r="E9" s="269">
        <v>77</v>
      </c>
      <c r="F9" s="24">
        <f t="shared" si="0"/>
        <v>155</v>
      </c>
      <c r="G9" s="23">
        <v>7</v>
      </c>
      <c r="H9" s="24">
        <v>1062</v>
      </c>
      <c r="I9" s="25">
        <v>47</v>
      </c>
    </row>
    <row r="10" spans="1:25" ht="15.75" customHeight="1" x14ac:dyDescent="0.3">
      <c r="A10" s="257">
        <v>11</v>
      </c>
      <c r="B10" s="21" t="s">
        <v>1152</v>
      </c>
      <c r="C10" s="21" t="s">
        <v>559</v>
      </c>
      <c r="D10" s="24">
        <v>71</v>
      </c>
      <c r="E10" s="24">
        <v>75</v>
      </c>
      <c r="F10" s="24">
        <f t="shared" si="0"/>
        <v>146</v>
      </c>
      <c r="G10" s="23">
        <v>6</v>
      </c>
      <c r="H10" s="24">
        <v>971</v>
      </c>
      <c r="I10" s="25">
        <v>30</v>
      </c>
    </row>
    <row r="11" spans="1:25" ht="15.75" customHeight="1" x14ac:dyDescent="0.3">
      <c r="A11" s="257">
        <v>2</v>
      </c>
      <c r="B11" s="268" t="s">
        <v>1188</v>
      </c>
      <c r="C11" s="21" t="s">
        <v>1100</v>
      </c>
      <c r="D11" s="269">
        <v>68</v>
      </c>
      <c r="E11" s="269">
        <v>68</v>
      </c>
      <c r="F11" s="24">
        <f t="shared" si="0"/>
        <v>136</v>
      </c>
      <c r="G11" s="23">
        <v>4</v>
      </c>
      <c r="H11" s="27">
        <v>842</v>
      </c>
      <c r="I11" s="28">
        <v>30</v>
      </c>
    </row>
    <row r="12" spans="1:25" ht="15.75" customHeight="1" x14ac:dyDescent="0.3">
      <c r="A12" s="257">
        <v>6</v>
      </c>
      <c r="B12" s="21" t="s">
        <v>1117</v>
      </c>
      <c r="C12" s="21" t="s">
        <v>618</v>
      </c>
      <c r="D12" s="24">
        <v>69</v>
      </c>
      <c r="E12" s="24">
        <v>77</v>
      </c>
      <c r="F12" s="24">
        <f t="shared" si="0"/>
        <v>146</v>
      </c>
      <c r="G12" s="23">
        <v>6</v>
      </c>
      <c r="H12" s="24">
        <v>967</v>
      </c>
      <c r="I12" s="25">
        <v>28</v>
      </c>
    </row>
    <row r="13" spans="1:25" ht="15.75" customHeight="1" x14ac:dyDescent="0.3">
      <c r="A13" s="257">
        <v>10</v>
      </c>
      <c r="B13" s="21" t="s">
        <v>1166</v>
      </c>
      <c r="C13" s="21" t="s">
        <v>1164</v>
      </c>
      <c r="D13" s="24" t="s">
        <v>43</v>
      </c>
      <c r="E13" s="24"/>
      <c r="F13" s="24">
        <f t="shared" si="0"/>
        <v>0</v>
      </c>
      <c r="G13" s="23">
        <v>0</v>
      </c>
      <c r="H13" s="24">
        <v>696</v>
      </c>
      <c r="I13" s="25">
        <v>23</v>
      </c>
    </row>
    <row r="14" spans="1:25" ht="15.75" customHeight="1" x14ac:dyDescent="0.3">
      <c r="A14" s="257">
        <v>4</v>
      </c>
      <c r="B14" s="21" t="s">
        <v>917</v>
      </c>
      <c r="C14" s="21" t="s">
        <v>19</v>
      </c>
      <c r="D14" s="24">
        <v>65</v>
      </c>
      <c r="E14" s="24">
        <v>52</v>
      </c>
      <c r="F14" s="24">
        <f t="shared" si="0"/>
        <v>117</v>
      </c>
      <c r="G14" s="23">
        <v>3</v>
      </c>
      <c r="H14" s="24">
        <v>880</v>
      </c>
      <c r="I14" s="25">
        <v>21</v>
      </c>
    </row>
    <row r="15" spans="1:25" ht="15.75" customHeight="1" x14ac:dyDescent="0.3">
      <c r="A15" s="258">
        <v>1</v>
      </c>
      <c r="B15" s="270" t="s">
        <v>1189</v>
      </c>
      <c r="C15" s="259" t="s">
        <v>618</v>
      </c>
      <c r="D15" s="271">
        <v>35</v>
      </c>
      <c r="E15" s="260">
        <v>43</v>
      </c>
      <c r="F15" s="260">
        <f t="shared" si="0"/>
        <v>78</v>
      </c>
      <c r="G15" s="33">
        <v>2</v>
      </c>
      <c r="H15" s="251">
        <v>862</v>
      </c>
      <c r="I15" s="252">
        <v>21</v>
      </c>
    </row>
    <row r="16" spans="1:25" ht="15.75" customHeight="1" x14ac:dyDescent="0.3"/>
    <row r="17" spans="2:6" ht="15.75" customHeight="1" x14ac:dyDescent="0.3">
      <c r="B17" s="8" t="s">
        <v>1118</v>
      </c>
    </row>
    <row r="18" spans="2:6" ht="15.75" customHeight="1" x14ac:dyDescent="0.35">
      <c r="B18" s="262" t="s">
        <v>1119</v>
      </c>
    </row>
    <row r="19" spans="2:6" ht="15.75" customHeight="1" x14ac:dyDescent="0.3"/>
    <row r="20" spans="2:6" ht="15.75" customHeight="1" x14ac:dyDescent="0.3">
      <c r="B20" s="10" t="s">
        <v>1181</v>
      </c>
      <c r="F20" s="46" t="s">
        <v>170</v>
      </c>
    </row>
    <row r="21" spans="2:6" ht="15.75" customHeight="1" x14ac:dyDescent="0.3">
      <c r="B21" s="10" t="s">
        <v>171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10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4D7ECE1F-164D-43A4-8AAD-6B54AB87591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1ACD-5C06-44AF-9D46-078340CC5E0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72"/>
      <c r="B1" s="2" t="s">
        <v>1190</v>
      </c>
      <c r="C1" s="2"/>
      <c r="D1" s="3"/>
      <c r="E1" s="3"/>
      <c r="F1" s="3"/>
      <c r="G1" s="3"/>
      <c r="H1" s="3"/>
      <c r="I1" s="4" t="s">
        <v>1191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486</v>
      </c>
      <c r="D3" s="9"/>
      <c r="E3" s="9" t="s">
        <v>1192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1193</v>
      </c>
      <c r="C5" s="16" t="s">
        <v>1073</v>
      </c>
      <c r="D5" s="17">
        <v>95</v>
      </c>
      <c r="E5" s="17">
        <v>95</v>
      </c>
      <c r="F5" s="18">
        <f t="shared" ref="F5:F14" si="0">SUM(D5:E5)</f>
        <v>190</v>
      </c>
      <c r="G5" s="18">
        <v>9</v>
      </c>
      <c r="H5" s="18">
        <v>1351</v>
      </c>
      <c r="I5" s="19">
        <v>67</v>
      </c>
      <c r="K5" s="10"/>
    </row>
    <row r="6" spans="1:25" ht="15.75" customHeight="1" x14ac:dyDescent="0.3">
      <c r="A6" s="257">
        <v>5</v>
      </c>
      <c r="B6" s="21" t="s">
        <v>1072</v>
      </c>
      <c r="C6" s="21" t="s">
        <v>1073</v>
      </c>
      <c r="D6" s="22">
        <v>95</v>
      </c>
      <c r="E6" s="22">
        <v>95</v>
      </c>
      <c r="F6" s="24">
        <f t="shared" si="0"/>
        <v>190</v>
      </c>
      <c r="G6" s="23">
        <v>9</v>
      </c>
      <c r="H6" s="24">
        <v>1343</v>
      </c>
      <c r="I6" s="25">
        <v>61</v>
      </c>
      <c r="K6" s="10"/>
    </row>
    <row r="7" spans="1:25" ht="15.75" customHeight="1" x14ac:dyDescent="0.3">
      <c r="A7" s="257">
        <v>9</v>
      </c>
      <c r="B7" s="21" t="s">
        <v>585</v>
      </c>
      <c r="C7" s="21" t="s">
        <v>545</v>
      </c>
      <c r="D7" s="22">
        <v>95</v>
      </c>
      <c r="E7" s="22">
        <v>97</v>
      </c>
      <c r="F7" s="24">
        <f t="shared" si="0"/>
        <v>192</v>
      </c>
      <c r="G7" s="23">
        <v>10</v>
      </c>
      <c r="H7" s="24">
        <v>1329</v>
      </c>
      <c r="I7" s="25">
        <v>57</v>
      </c>
      <c r="J7" s="109"/>
      <c r="K7" s="10"/>
    </row>
    <row r="8" spans="1:25" ht="15.75" customHeight="1" x14ac:dyDescent="0.3">
      <c r="A8" s="257">
        <v>10</v>
      </c>
      <c r="B8" s="21" t="s">
        <v>1074</v>
      </c>
      <c r="C8" s="21" t="s">
        <v>545</v>
      </c>
      <c r="D8" s="22">
        <v>91</v>
      </c>
      <c r="E8" s="22">
        <v>91</v>
      </c>
      <c r="F8" s="24">
        <f t="shared" si="0"/>
        <v>182</v>
      </c>
      <c r="G8" s="23">
        <v>4</v>
      </c>
      <c r="H8" s="24">
        <v>1309</v>
      </c>
      <c r="I8" s="25">
        <v>46</v>
      </c>
      <c r="K8" s="10"/>
    </row>
    <row r="9" spans="1:25" ht="15.75" customHeight="1" x14ac:dyDescent="0.3">
      <c r="A9" s="257">
        <v>2</v>
      </c>
      <c r="B9" s="21" t="s">
        <v>1194</v>
      </c>
      <c r="C9" s="21" t="s">
        <v>559</v>
      </c>
      <c r="D9" s="22">
        <v>92</v>
      </c>
      <c r="E9" s="22">
        <v>96</v>
      </c>
      <c r="F9" s="24">
        <f t="shared" si="0"/>
        <v>188</v>
      </c>
      <c r="G9" s="23">
        <v>7</v>
      </c>
      <c r="H9" s="27">
        <v>1299</v>
      </c>
      <c r="I9" s="28">
        <v>42</v>
      </c>
    </row>
    <row r="10" spans="1:25" ht="15.75" customHeight="1" x14ac:dyDescent="0.3">
      <c r="A10" s="257">
        <v>8</v>
      </c>
      <c r="B10" s="21" t="s">
        <v>1080</v>
      </c>
      <c r="C10" s="21" t="s">
        <v>149</v>
      </c>
      <c r="D10" s="22">
        <v>91</v>
      </c>
      <c r="E10" s="22">
        <v>93</v>
      </c>
      <c r="F10" s="24">
        <f t="shared" si="0"/>
        <v>184</v>
      </c>
      <c r="G10" s="23">
        <v>6</v>
      </c>
      <c r="H10" s="24">
        <v>1289</v>
      </c>
      <c r="I10" s="25">
        <v>41</v>
      </c>
    </row>
    <row r="11" spans="1:25" ht="15.75" customHeight="1" x14ac:dyDescent="0.3">
      <c r="A11" s="257">
        <v>1</v>
      </c>
      <c r="B11" s="21" t="s">
        <v>1195</v>
      </c>
      <c r="C11" s="21" t="s">
        <v>162</v>
      </c>
      <c r="D11" s="22">
        <v>88</v>
      </c>
      <c r="E11" s="22">
        <v>90</v>
      </c>
      <c r="F11" s="24">
        <f t="shared" si="0"/>
        <v>178</v>
      </c>
      <c r="G11" s="23">
        <v>3</v>
      </c>
      <c r="H11" s="27">
        <v>1246</v>
      </c>
      <c r="I11" s="28">
        <v>24</v>
      </c>
    </row>
    <row r="12" spans="1:25" ht="15.75" customHeight="1" x14ac:dyDescent="0.3">
      <c r="A12" s="257">
        <v>4</v>
      </c>
      <c r="B12" s="21" t="s">
        <v>30</v>
      </c>
      <c r="C12" s="21" t="s">
        <v>618</v>
      </c>
      <c r="D12" s="22">
        <v>89</v>
      </c>
      <c r="E12" s="22">
        <v>89</v>
      </c>
      <c r="F12" s="24">
        <f t="shared" si="0"/>
        <v>178</v>
      </c>
      <c r="G12" s="23">
        <v>3</v>
      </c>
      <c r="H12" s="24">
        <v>1235</v>
      </c>
      <c r="I12" s="25">
        <v>24</v>
      </c>
    </row>
    <row r="13" spans="1:25" ht="15.75" customHeight="1" x14ac:dyDescent="0.3">
      <c r="A13" s="257">
        <v>3</v>
      </c>
      <c r="B13" s="21" t="s">
        <v>813</v>
      </c>
      <c r="C13" s="21" t="s">
        <v>95</v>
      </c>
      <c r="D13" s="22">
        <v>90</v>
      </c>
      <c r="E13" s="22">
        <v>94</v>
      </c>
      <c r="F13" s="24">
        <f t="shared" si="0"/>
        <v>184</v>
      </c>
      <c r="G13" s="23">
        <v>6</v>
      </c>
      <c r="H13" s="24">
        <v>1229</v>
      </c>
      <c r="I13" s="25">
        <v>23</v>
      </c>
    </row>
    <row r="14" spans="1:25" ht="15.75" customHeight="1" x14ac:dyDescent="0.3">
      <c r="A14" s="258">
        <v>6</v>
      </c>
      <c r="B14" s="259" t="s">
        <v>1196</v>
      </c>
      <c r="C14" s="259" t="s">
        <v>618</v>
      </c>
      <c r="D14" s="273" t="s">
        <v>131</v>
      </c>
      <c r="E14" s="255"/>
      <c r="F14" s="260">
        <f t="shared" si="0"/>
        <v>0</v>
      </c>
      <c r="G14" s="33">
        <v>0</v>
      </c>
      <c r="H14" s="260">
        <v>337</v>
      </c>
      <c r="I14" s="261">
        <v>3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1197</v>
      </c>
      <c r="D16" s="9"/>
      <c r="E16" s="9" t="s">
        <v>1198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103" t="s">
        <v>11</v>
      </c>
      <c r="D17" s="69"/>
      <c r="E17" s="118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16" t="s">
        <v>1092</v>
      </c>
      <c r="C18" s="16" t="s">
        <v>1073</v>
      </c>
      <c r="D18" s="17">
        <v>92</v>
      </c>
      <c r="E18" s="17">
        <v>93</v>
      </c>
      <c r="F18" s="18">
        <f t="shared" ref="F18:F27" si="1">SUM(D18:E18)</f>
        <v>185</v>
      </c>
      <c r="G18" s="18">
        <v>9</v>
      </c>
      <c r="H18" s="18">
        <v>1277</v>
      </c>
      <c r="I18" s="19">
        <v>66</v>
      </c>
    </row>
    <row r="19" spans="1:9" ht="15.75" customHeight="1" x14ac:dyDescent="0.3">
      <c r="A19" s="257">
        <v>6</v>
      </c>
      <c r="B19" s="21" t="s">
        <v>1199</v>
      </c>
      <c r="C19" s="21" t="s">
        <v>545</v>
      </c>
      <c r="D19" s="22">
        <v>92</v>
      </c>
      <c r="E19" s="22">
        <v>94</v>
      </c>
      <c r="F19" s="24">
        <f t="shared" si="1"/>
        <v>186</v>
      </c>
      <c r="G19" s="23">
        <v>10</v>
      </c>
      <c r="H19" s="24">
        <v>1225</v>
      </c>
      <c r="I19" s="25">
        <v>55</v>
      </c>
    </row>
    <row r="20" spans="1:9" ht="15.75" customHeight="1" x14ac:dyDescent="0.3">
      <c r="A20" s="257">
        <v>1</v>
      </c>
      <c r="B20" s="21" t="s">
        <v>121</v>
      </c>
      <c r="C20" s="21" t="s">
        <v>95</v>
      </c>
      <c r="D20" s="22">
        <v>88</v>
      </c>
      <c r="E20" s="22">
        <v>91</v>
      </c>
      <c r="F20" s="24">
        <f t="shared" si="1"/>
        <v>179</v>
      </c>
      <c r="G20" s="23">
        <v>8</v>
      </c>
      <c r="H20" s="27">
        <v>1072</v>
      </c>
      <c r="I20" s="28">
        <v>53</v>
      </c>
    </row>
    <row r="21" spans="1:9" ht="15.75" customHeight="1" x14ac:dyDescent="0.3">
      <c r="A21" s="257">
        <v>5</v>
      </c>
      <c r="B21" s="21" t="s">
        <v>859</v>
      </c>
      <c r="C21" s="21" t="s">
        <v>95</v>
      </c>
      <c r="D21" s="22">
        <v>85</v>
      </c>
      <c r="E21" s="22">
        <v>86</v>
      </c>
      <c r="F21" s="24">
        <f t="shared" si="1"/>
        <v>171</v>
      </c>
      <c r="G21" s="23">
        <v>7</v>
      </c>
      <c r="H21" s="24">
        <v>1205</v>
      </c>
      <c r="I21" s="25">
        <v>50</v>
      </c>
    </row>
    <row r="22" spans="1:9" ht="15.75" customHeight="1" x14ac:dyDescent="0.3">
      <c r="A22" s="257">
        <v>9</v>
      </c>
      <c r="B22" s="151" t="s">
        <v>1200</v>
      </c>
      <c r="C22" s="21" t="s">
        <v>149</v>
      </c>
      <c r="D22" s="22">
        <v>77</v>
      </c>
      <c r="E22" s="22">
        <v>82</v>
      </c>
      <c r="F22" s="24">
        <f t="shared" si="1"/>
        <v>159</v>
      </c>
      <c r="G22" s="23">
        <v>5</v>
      </c>
      <c r="H22" s="24">
        <v>1139</v>
      </c>
      <c r="I22" s="25">
        <v>37</v>
      </c>
    </row>
    <row r="23" spans="1:9" ht="15.75" customHeight="1" x14ac:dyDescent="0.3">
      <c r="A23" s="257">
        <v>8</v>
      </c>
      <c r="B23" s="21" t="s">
        <v>1078</v>
      </c>
      <c r="C23" s="21" t="s">
        <v>149</v>
      </c>
      <c r="D23" s="22">
        <v>71</v>
      </c>
      <c r="E23" s="22">
        <v>75</v>
      </c>
      <c r="F23" s="24">
        <f t="shared" si="1"/>
        <v>146</v>
      </c>
      <c r="G23" s="23">
        <v>3</v>
      </c>
      <c r="H23" s="24">
        <v>1134</v>
      </c>
      <c r="I23" s="25">
        <v>36</v>
      </c>
    </row>
    <row r="24" spans="1:9" ht="15.75" customHeight="1" x14ac:dyDescent="0.3">
      <c r="A24" s="257">
        <v>7</v>
      </c>
      <c r="B24" s="21" t="s">
        <v>1146</v>
      </c>
      <c r="C24" s="21" t="s">
        <v>149</v>
      </c>
      <c r="D24" s="22">
        <v>77</v>
      </c>
      <c r="E24" s="22">
        <v>78</v>
      </c>
      <c r="F24" s="24">
        <f t="shared" si="1"/>
        <v>155</v>
      </c>
      <c r="G24" s="23">
        <v>4</v>
      </c>
      <c r="H24" s="24">
        <v>1067</v>
      </c>
      <c r="I24" s="25">
        <v>33</v>
      </c>
    </row>
    <row r="25" spans="1:9" ht="15.75" customHeight="1" x14ac:dyDescent="0.3">
      <c r="A25" s="257">
        <v>3</v>
      </c>
      <c r="B25" s="21" t="s">
        <v>1201</v>
      </c>
      <c r="C25" s="21" t="s">
        <v>618</v>
      </c>
      <c r="D25" s="274">
        <v>77</v>
      </c>
      <c r="E25" s="22">
        <v>83</v>
      </c>
      <c r="F25" s="24">
        <f t="shared" si="1"/>
        <v>160</v>
      </c>
      <c r="G25" s="23">
        <v>6</v>
      </c>
      <c r="H25" s="24">
        <v>1102</v>
      </c>
      <c r="I25" s="25">
        <v>31</v>
      </c>
    </row>
    <row r="26" spans="1:9" ht="15.75" customHeight="1" x14ac:dyDescent="0.3">
      <c r="A26" s="257">
        <v>2</v>
      </c>
      <c r="B26" s="21" t="s">
        <v>1202</v>
      </c>
      <c r="C26" s="21" t="s">
        <v>618</v>
      </c>
      <c r="D26" s="274">
        <v>71</v>
      </c>
      <c r="E26" s="22">
        <v>74</v>
      </c>
      <c r="F26" s="24">
        <f t="shared" si="1"/>
        <v>145</v>
      </c>
      <c r="G26" s="23">
        <v>2</v>
      </c>
      <c r="H26" s="24">
        <v>960</v>
      </c>
      <c r="I26" s="25">
        <v>16</v>
      </c>
    </row>
    <row r="27" spans="1:9" ht="15.75" customHeight="1" x14ac:dyDescent="0.3">
      <c r="A27" s="258">
        <v>10</v>
      </c>
      <c r="B27" s="259" t="s">
        <v>557</v>
      </c>
      <c r="C27" s="259" t="s">
        <v>618</v>
      </c>
      <c r="D27" s="255" t="s">
        <v>131</v>
      </c>
      <c r="E27" s="255"/>
      <c r="F27" s="260">
        <f t="shared" si="1"/>
        <v>0</v>
      </c>
      <c r="G27" s="33">
        <v>0</v>
      </c>
      <c r="H27" s="260">
        <v>0</v>
      </c>
      <c r="I27" s="261">
        <v>0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1203</v>
      </c>
      <c r="D29" s="9"/>
      <c r="E29" s="9" t="s">
        <v>1204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103" t="s">
        <v>11</v>
      </c>
      <c r="D30" s="69"/>
      <c r="E30" s="118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1</v>
      </c>
      <c r="B31" s="16" t="s">
        <v>1205</v>
      </c>
      <c r="C31" s="16" t="s">
        <v>1164</v>
      </c>
      <c r="D31" s="17">
        <v>88</v>
      </c>
      <c r="E31" s="17">
        <v>90</v>
      </c>
      <c r="F31" s="18">
        <f t="shared" ref="F31:F40" si="2">SUM(D31:E31)</f>
        <v>178</v>
      </c>
      <c r="G31" s="18">
        <v>10</v>
      </c>
      <c r="H31" s="43">
        <v>1245</v>
      </c>
      <c r="I31" s="44">
        <v>68</v>
      </c>
    </row>
    <row r="32" spans="1:9" ht="15.75" customHeight="1" x14ac:dyDescent="0.3">
      <c r="A32" s="257">
        <v>9</v>
      </c>
      <c r="B32" s="21" t="s">
        <v>983</v>
      </c>
      <c r="C32" s="21" t="s">
        <v>149</v>
      </c>
      <c r="D32" s="22">
        <v>83</v>
      </c>
      <c r="E32" s="22">
        <v>85</v>
      </c>
      <c r="F32" s="24">
        <f t="shared" si="2"/>
        <v>168</v>
      </c>
      <c r="G32" s="23">
        <v>7</v>
      </c>
      <c r="H32" s="24">
        <v>1196</v>
      </c>
      <c r="I32" s="25">
        <v>54</v>
      </c>
    </row>
    <row r="33" spans="1:9" ht="15.75" customHeight="1" x14ac:dyDescent="0.3">
      <c r="A33" s="257">
        <v>10</v>
      </c>
      <c r="B33" s="21" t="s">
        <v>1163</v>
      </c>
      <c r="C33" s="21" t="s">
        <v>1164</v>
      </c>
      <c r="D33" s="22">
        <v>83</v>
      </c>
      <c r="E33" s="22">
        <v>88</v>
      </c>
      <c r="F33" s="24">
        <f t="shared" si="2"/>
        <v>171</v>
      </c>
      <c r="G33" s="23">
        <v>9</v>
      </c>
      <c r="H33" s="24">
        <v>1183</v>
      </c>
      <c r="I33" s="25">
        <v>52</v>
      </c>
    </row>
    <row r="34" spans="1:9" ht="15.75" customHeight="1" x14ac:dyDescent="0.3">
      <c r="A34" s="257">
        <v>4</v>
      </c>
      <c r="B34" s="21" t="s">
        <v>1206</v>
      </c>
      <c r="C34" s="21" t="s">
        <v>1073</v>
      </c>
      <c r="D34" s="22">
        <v>69</v>
      </c>
      <c r="E34" s="22">
        <v>77</v>
      </c>
      <c r="F34" s="24">
        <f t="shared" si="2"/>
        <v>146</v>
      </c>
      <c r="G34" s="23">
        <v>2</v>
      </c>
      <c r="H34" s="24">
        <v>1156</v>
      </c>
      <c r="I34" s="25">
        <v>47</v>
      </c>
    </row>
    <row r="35" spans="1:9" ht="15.75" customHeight="1" x14ac:dyDescent="0.3">
      <c r="A35" s="257">
        <v>6</v>
      </c>
      <c r="B35" s="21" t="s">
        <v>1207</v>
      </c>
      <c r="C35" s="21" t="s">
        <v>618</v>
      </c>
      <c r="D35" s="274">
        <v>71</v>
      </c>
      <c r="E35" s="22">
        <v>82</v>
      </c>
      <c r="F35" s="24">
        <f t="shared" si="2"/>
        <v>153</v>
      </c>
      <c r="G35" s="23">
        <v>3</v>
      </c>
      <c r="H35" s="24">
        <v>1142</v>
      </c>
      <c r="I35" s="25">
        <v>41</v>
      </c>
    </row>
    <row r="36" spans="1:9" ht="15.75" customHeight="1" x14ac:dyDescent="0.3">
      <c r="A36" s="257">
        <v>8</v>
      </c>
      <c r="B36" s="21" t="s">
        <v>1179</v>
      </c>
      <c r="C36" s="21" t="s">
        <v>27</v>
      </c>
      <c r="D36" s="22">
        <v>83</v>
      </c>
      <c r="E36" s="22">
        <v>86</v>
      </c>
      <c r="F36" s="24">
        <f t="shared" si="2"/>
        <v>169</v>
      </c>
      <c r="G36" s="23">
        <v>8</v>
      </c>
      <c r="H36" s="24">
        <v>971</v>
      </c>
      <c r="I36" s="25">
        <v>39</v>
      </c>
    </row>
    <row r="37" spans="1:9" ht="15.75" customHeight="1" x14ac:dyDescent="0.3">
      <c r="A37" s="257">
        <v>7</v>
      </c>
      <c r="B37" s="21" t="s">
        <v>1093</v>
      </c>
      <c r="C37" s="21" t="s">
        <v>1073</v>
      </c>
      <c r="D37" s="22">
        <v>75</v>
      </c>
      <c r="E37" s="22">
        <v>86</v>
      </c>
      <c r="F37" s="24">
        <f t="shared" si="2"/>
        <v>161</v>
      </c>
      <c r="G37" s="23">
        <v>5</v>
      </c>
      <c r="H37" s="24">
        <v>1099</v>
      </c>
      <c r="I37" s="25">
        <v>33</v>
      </c>
    </row>
    <row r="38" spans="1:9" ht="15.75" customHeight="1" x14ac:dyDescent="0.3">
      <c r="A38" s="257">
        <v>3</v>
      </c>
      <c r="B38" s="21" t="s">
        <v>536</v>
      </c>
      <c r="C38" s="21" t="s">
        <v>537</v>
      </c>
      <c r="D38" s="22">
        <v>76</v>
      </c>
      <c r="E38" s="22">
        <v>90</v>
      </c>
      <c r="F38" s="24">
        <f t="shared" si="2"/>
        <v>166</v>
      </c>
      <c r="G38" s="23">
        <v>6</v>
      </c>
      <c r="H38" s="24">
        <v>1036</v>
      </c>
      <c r="I38" s="25">
        <v>26</v>
      </c>
    </row>
    <row r="39" spans="1:9" ht="15.75" customHeight="1" x14ac:dyDescent="0.3">
      <c r="A39" s="257">
        <v>2</v>
      </c>
      <c r="B39" s="21" t="s">
        <v>1161</v>
      </c>
      <c r="C39" s="21" t="s">
        <v>618</v>
      </c>
      <c r="D39" s="22">
        <v>71</v>
      </c>
      <c r="E39" s="22">
        <v>72</v>
      </c>
      <c r="F39" s="24">
        <f t="shared" si="2"/>
        <v>143</v>
      </c>
      <c r="G39" s="23">
        <v>1</v>
      </c>
      <c r="H39" s="24">
        <v>937</v>
      </c>
      <c r="I39" s="25">
        <v>14</v>
      </c>
    </row>
    <row r="40" spans="1:9" ht="15.75" customHeight="1" x14ac:dyDescent="0.3">
      <c r="A40" s="258">
        <v>5</v>
      </c>
      <c r="B40" s="259" t="s">
        <v>1117</v>
      </c>
      <c r="C40" s="259" t="s">
        <v>618</v>
      </c>
      <c r="D40" s="255">
        <v>70</v>
      </c>
      <c r="E40" s="255">
        <v>87</v>
      </c>
      <c r="F40" s="260">
        <f t="shared" si="2"/>
        <v>157</v>
      </c>
      <c r="G40" s="33">
        <v>4</v>
      </c>
      <c r="H40" s="260">
        <v>918</v>
      </c>
      <c r="I40" s="261">
        <v>14</v>
      </c>
    </row>
    <row r="41" spans="1:9" ht="15.75" customHeight="1" x14ac:dyDescent="0.3"/>
    <row r="42" spans="1:9" ht="15.75" customHeight="1" x14ac:dyDescent="0.3">
      <c r="B42" s="10" t="s">
        <v>1208</v>
      </c>
      <c r="F42" s="46" t="s">
        <v>170</v>
      </c>
    </row>
    <row r="43" spans="1:9" ht="15.75" customHeight="1" x14ac:dyDescent="0.3">
      <c r="B43" s="10" t="s">
        <v>171</v>
      </c>
    </row>
    <row r="44" spans="1:9" ht="15.75" customHeight="1" x14ac:dyDescent="0.3">
      <c r="E44" s="110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05A2346B-933B-4CAC-98F9-42ADAEAC515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A2E8-CD42-47B8-82E5-97E9E8F67302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272"/>
      <c r="B1" s="2" t="s">
        <v>1190</v>
      </c>
      <c r="C1" s="2"/>
      <c r="D1" s="3"/>
      <c r="E1" s="3"/>
      <c r="F1" s="3" t="s">
        <v>267</v>
      </c>
      <c r="G1" s="3"/>
      <c r="H1" s="3"/>
      <c r="I1" s="4" t="s">
        <v>1191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8" t="s">
        <v>3</v>
      </c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1209</v>
      </c>
      <c r="D3" s="9"/>
      <c r="E3" s="9" t="s">
        <v>1210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2</v>
      </c>
      <c r="B4" s="12" t="s">
        <v>10</v>
      </c>
      <c r="C4" s="103" t="s">
        <v>11</v>
      </c>
      <c r="D4" s="69"/>
      <c r="E4" s="118"/>
      <c r="F4" s="13" t="s">
        <v>12</v>
      </c>
      <c r="G4" s="13" t="s">
        <v>13</v>
      </c>
      <c r="H4" s="13" t="s">
        <v>14</v>
      </c>
      <c r="I4" s="14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2</v>
      </c>
      <c r="B5" s="50" t="s">
        <v>1072</v>
      </c>
      <c r="C5" s="50" t="s">
        <v>1073</v>
      </c>
      <c r="D5" s="17">
        <v>95</v>
      </c>
      <c r="E5" s="17">
        <v>95</v>
      </c>
      <c r="F5" s="18">
        <v>190</v>
      </c>
      <c r="G5" s="18">
        <v>8</v>
      </c>
      <c r="H5" s="17">
        <v>1343</v>
      </c>
      <c r="I5" s="51">
        <v>61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63">
        <v>8</v>
      </c>
      <c r="B6" s="52" t="s">
        <v>585</v>
      </c>
      <c r="C6" s="52" t="s">
        <v>545</v>
      </c>
      <c r="D6" s="22">
        <v>95</v>
      </c>
      <c r="E6" s="22">
        <v>97</v>
      </c>
      <c r="F6" s="24">
        <v>192</v>
      </c>
      <c r="G6" s="24">
        <v>9</v>
      </c>
      <c r="H6" s="22">
        <v>1329</v>
      </c>
      <c r="I6" s="53">
        <v>56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57">
        <v>9</v>
      </c>
      <c r="B7" s="52" t="s">
        <v>1074</v>
      </c>
      <c r="C7" s="52" t="s">
        <v>545</v>
      </c>
      <c r="D7" s="22">
        <v>91</v>
      </c>
      <c r="E7" s="22">
        <v>91</v>
      </c>
      <c r="F7" s="24">
        <v>182</v>
      </c>
      <c r="G7" s="24">
        <v>7</v>
      </c>
      <c r="H7" s="22">
        <v>1309</v>
      </c>
      <c r="I7" s="53">
        <v>51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57">
        <v>7</v>
      </c>
      <c r="B8" s="52" t="s">
        <v>983</v>
      </c>
      <c r="C8" s="52" t="s">
        <v>149</v>
      </c>
      <c r="D8" s="22">
        <v>83</v>
      </c>
      <c r="E8" s="22">
        <v>85</v>
      </c>
      <c r="F8" s="24">
        <v>168</v>
      </c>
      <c r="G8" s="24">
        <v>5</v>
      </c>
      <c r="H8" s="22">
        <v>1196</v>
      </c>
      <c r="I8" s="53">
        <v>36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57">
        <v>1</v>
      </c>
      <c r="B9" s="21" t="s">
        <v>1206</v>
      </c>
      <c r="C9" s="21" t="s">
        <v>1073</v>
      </c>
      <c r="D9" s="24">
        <v>69</v>
      </c>
      <c r="E9" s="24">
        <v>77</v>
      </c>
      <c r="F9" s="24">
        <v>146</v>
      </c>
      <c r="G9" s="24">
        <v>2</v>
      </c>
      <c r="H9" s="27">
        <v>1156</v>
      </c>
      <c r="I9" s="28">
        <v>28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63">
        <v>6</v>
      </c>
      <c r="B10" s="52" t="s">
        <v>1078</v>
      </c>
      <c r="C10" s="52" t="s">
        <v>149</v>
      </c>
      <c r="D10" s="22">
        <v>71</v>
      </c>
      <c r="E10" s="22">
        <v>75</v>
      </c>
      <c r="F10" s="24">
        <v>146</v>
      </c>
      <c r="G10" s="24">
        <v>2</v>
      </c>
      <c r="H10" s="22">
        <v>1134</v>
      </c>
      <c r="I10" s="53">
        <v>26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63">
        <v>4</v>
      </c>
      <c r="B11" s="52" t="s">
        <v>1179</v>
      </c>
      <c r="C11" s="52" t="s">
        <v>27</v>
      </c>
      <c r="D11" s="22">
        <v>83</v>
      </c>
      <c r="E11" s="22">
        <v>86</v>
      </c>
      <c r="F11" s="24">
        <v>169</v>
      </c>
      <c r="G11" s="24">
        <v>6</v>
      </c>
      <c r="H11" s="22">
        <v>971</v>
      </c>
      <c r="I11" s="53">
        <v>23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57">
        <v>5</v>
      </c>
      <c r="B12" s="52" t="s">
        <v>1146</v>
      </c>
      <c r="C12" s="52" t="s">
        <v>149</v>
      </c>
      <c r="D12" s="22">
        <v>77</v>
      </c>
      <c r="E12" s="22">
        <v>78</v>
      </c>
      <c r="F12" s="24">
        <v>155</v>
      </c>
      <c r="G12" s="24">
        <v>3</v>
      </c>
      <c r="H12" s="22">
        <v>1067</v>
      </c>
      <c r="I12" s="53">
        <v>22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58">
        <v>3</v>
      </c>
      <c r="B13" s="265" t="s">
        <v>1093</v>
      </c>
      <c r="C13" s="265" t="s">
        <v>1073</v>
      </c>
      <c r="D13" s="255">
        <v>75</v>
      </c>
      <c r="E13" s="255">
        <v>86</v>
      </c>
      <c r="F13" s="260">
        <v>161</v>
      </c>
      <c r="G13" s="260">
        <v>4</v>
      </c>
      <c r="H13" s="255">
        <v>1099</v>
      </c>
      <c r="I13" s="256">
        <v>17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10" t="s">
        <v>266</v>
      </c>
      <c r="F15" s="46" t="s">
        <v>170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171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116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EF45036-1228-48C9-8970-9F129530816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35C4-E52C-4822-9617-2B28AE2D5A7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268</v>
      </c>
      <c r="D3" s="9"/>
      <c r="E3" s="9" t="s">
        <v>269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3</v>
      </c>
      <c r="B5" s="50" t="s">
        <v>18</v>
      </c>
      <c r="C5" s="50" t="s">
        <v>19</v>
      </c>
      <c r="D5" s="17">
        <v>185</v>
      </c>
      <c r="E5" s="18">
        <v>8</v>
      </c>
      <c r="F5" s="17">
        <v>1292</v>
      </c>
      <c r="G5" s="51">
        <v>52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4">
        <v>2</v>
      </c>
      <c r="B6" s="52" t="s">
        <v>55</v>
      </c>
      <c r="C6" s="52" t="s">
        <v>56</v>
      </c>
      <c r="D6" s="22">
        <v>182</v>
      </c>
      <c r="E6" s="24">
        <v>7</v>
      </c>
      <c r="F6" s="22">
        <v>1279</v>
      </c>
      <c r="G6" s="53">
        <v>47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0">
        <v>5</v>
      </c>
      <c r="B7" s="52" t="s">
        <v>57</v>
      </c>
      <c r="C7" s="52" t="s">
        <v>58</v>
      </c>
      <c r="D7" s="22">
        <v>178</v>
      </c>
      <c r="E7" s="24">
        <v>6</v>
      </c>
      <c r="F7" s="22">
        <v>1283</v>
      </c>
      <c r="G7" s="53">
        <v>46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0">
        <v>1</v>
      </c>
      <c r="B8" s="26" t="s">
        <v>63</v>
      </c>
      <c r="C8" s="26" t="s">
        <v>38</v>
      </c>
      <c r="D8" s="24">
        <v>178</v>
      </c>
      <c r="E8" s="24">
        <v>6</v>
      </c>
      <c r="F8" s="27">
        <v>1244</v>
      </c>
      <c r="G8" s="28">
        <v>35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7</v>
      </c>
      <c r="B9" s="52" t="s">
        <v>66</v>
      </c>
      <c r="C9" s="52" t="s">
        <v>67</v>
      </c>
      <c r="D9" s="22">
        <v>174</v>
      </c>
      <c r="E9" s="24">
        <v>2</v>
      </c>
      <c r="F9" s="22">
        <v>1236</v>
      </c>
      <c r="G9" s="53">
        <v>26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54">
        <v>6</v>
      </c>
      <c r="B10" s="52" t="s">
        <v>64</v>
      </c>
      <c r="C10" s="52" t="s">
        <v>65</v>
      </c>
      <c r="D10" s="22">
        <v>176</v>
      </c>
      <c r="E10" s="24">
        <v>4</v>
      </c>
      <c r="F10" s="22">
        <v>1230</v>
      </c>
      <c r="G10" s="53">
        <v>24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4">
        <v>4</v>
      </c>
      <c r="B11" s="52" t="s">
        <v>69</v>
      </c>
      <c r="C11" s="52" t="s">
        <v>61</v>
      </c>
      <c r="D11" s="22">
        <v>175</v>
      </c>
      <c r="E11" s="24">
        <v>3</v>
      </c>
      <c r="F11" s="22">
        <v>1227</v>
      </c>
      <c r="G11" s="63">
        <v>20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7">
        <v>8</v>
      </c>
      <c r="B12" s="58" t="s">
        <v>73</v>
      </c>
      <c r="C12" s="58" t="s">
        <v>67</v>
      </c>
      <c r="D12" s="32">
        <v>174</v>
      </c>
      <c r="E12" s="34">
        <v>2</v>
      </c>
      <c r="F12" s="32">
        <v>1214</v>
      </c>
      <c r="G12" s="59">
        <v>14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"/>
      <c r="B14" s="8" t="s">
        <v>7</v>
      </c>
      <c r="C14" s="9" t="s">
        <v>270</v>
      </c>
      <c r="D14" s="9"/>
      <c r="E14" s="9" t="s">
        <v>271</v>
      </c>
      <c r="F14" s="8"/>
      <c r="G14" s="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5">
        <v>3</v>
      </c>
      <c r="B16" s="50" t="s">
        <v>87</v>
      </c>
      <c r="C16" s="50" t="s">
        <v>88</v>
      </c>
      <c r="D16" s="17">
        <v>182</v>
      </c>
      <c r="E16" s="18">
        <v>8</v>
      </c>
      <c r="F16" s="17">
        <v>1230</v>
      </c>
      <c r="G16" s="51">
        <v>44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54">
        <v>6</v>
      </c>
      <c r="B17" s="52" t="s">
        <v>94</v>
      </c>
      <c r="C17" s="52" t="s">
        <v>95</v>
      </c>
      <c r="D17" s="22">
        <v>179</v>
      </c>
      <c r="E17" s="24">
        <v>7</v>
      </c>
      <c r="F17" s="22">
        <v>1222</v>
      </c>
      <c r="G17" s="53">
        <v>39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4">
        <v>8</v>
      </c>
      <c r="B18" s="52" t="s">
        <v>93</v>
      </c>
      <c r="C18" s="52" t="s">
        <v>65</v>
      </c>
      <c r="D18" s="22">
        <v>176</v>
      </c>
      <c r="E18" s="24">
        <v>6</v>
      </c>
      <c r="F18" s="22">
        <v>1211</v>
      </c>
      <c r="G18" s="53">
        <v>38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0">
        <v>5</v>
      </c>
      <c r="B19" s="52" t="s">
        <v>98</v>
      </c>
      <c r="C19" s="52" t="s">
        <v>38</v>
      </c>
      <c r="D19" s="22">
        <v>172</v>
      </c>
      <c r="E19" s="24">
        <v>3</v>
      </c>
      <c r="F19" s="22">
        <v>1209</v>
      </c>
      <c r="G19" s="53">
        <v>34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4">
        <v>2</v>
      </c>
      <c r="B20" s="52" t="s">
        <v>102</v>
      </c>
      <c r="C20" s="52" t="s">
        <v>95</v>
      </c>
      <c r="D20" s="22">
        <v>163</v>
      </c>
      <c r="E20" s="24">
        <v>2</v>
      </c>
      <c r="F20" s="22">
        <v>1196</v>
      </c>
      <c r="G20" s="53">
        <v>32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54">
        <v>4</v>
      </c>
      <c r="B21" s="52" t="s">
        <v>122</v>
      </c>
      <c r="C21" s="52" t="s">
        <v>65</v>
      </c>
      <c r="D21" s="22">
        <v>173</v>
      </c>
      <c r="E21" s="24">
        <v>4</v>
      </c>
      <c r="F21" s="22">
        <v>1194</v>
      </c>
      <c r="G21" s="53">
        <v>29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0">
        <v>7</v>
      </c>
      <c r="B22" s="52" t="s">
        <v>124</v>
      </c>
      <c r="C22" s="52" t="s">
        <v>125</v>
      </c>
      <c r="D22" s="22">
        <v>176</v>
      </c>
      <c r="E22" s="24">
        <v>6</v>
      </c>
      <c r="F22" s="22">
        <v>1155</v>
      </c>
      <c r="G22" s="53">
        <v>24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30">
        <v>1</v>
      </c>
      <c r="B23" s="36" t="s">
        <v>130</v>
      </c>
      <c r="C23" s="36" t="s">
        <v>56</v>
      </c>
      <c r="D23" s="34" t="s">
        <v>131</v>
      </c>
      <c r="E23" s="34">
        <v>0</v>
      </c>
      <c r="F23" s="37">
        <v>1002</v>
      </c>
      <c r="G23" s="38">
        <v>18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1"/>
      <c r="B25" s="8" t="s">
        <v>48</v>
      </c>
      <c r="C25" s="9" t="s">
        <v>272</v>
      </c>
      <c r="D25" s="9"/>
      <c r="E25" s="9" t="s">
        <v>273</v>
      </c>
      <c r="F25" s="8"/>
      <c r="G25" s="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60">
        <v>2</v>
      </c>
      <c r="B27" s="50" t="s">
        <v>148</v>
      </c>
      <c r="C27" s="50" t="s">
        <v>149</v>
      </c>
      <c r="D27" s="17">
        <v>166</v>
      </c>
      <c r="E27" s="18">
        <v>7</v>
      </c>
      <c r="F27" s="17">
        <v>1198</v>
      </c>
      <c r="G27" s="51">
        <v>48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20">
        <v>3</v>
      </c>
      <c r="B28" s="52" t="s">
        <v>126</v>
      </c>
      <c r="C28" s="52" t="s">
        <v>61</v>
      </c>
      <c r="D28" s="22">
        <v>155</v>
      </c>
      <c r="E28" s="24">
        <v>3</v>
      </c>
      <c r="F28" s="22">
        <v>1172</v>
      </c>
      <c r="G28" s="53">
        <v>39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54">
        <v>4</v>
      </c>
      <c r="B29" s="52" t="s">
        <v>157</v>
      </c>
      <c r="C29" s="52" t="s">
        <v>158</v>
      </c>
      <c r="D29" s="22">
        <v>169</v>
      </c>
      <c r="E29" s="24">
        <v>8</v>
      </c>
      <c r="F29" s="22">
        <v>862</v>
      </c>
      <c r="G29" s="53">
        <v>37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20">
        <v>7</v>
      </c>
      <c r="B30" s="52" t="s">
        <v>154</v>
      </c>
      <c r="C30" s="52" t="s">
        <v>38</v>
      </c>
      <c r="D30" s="22">
        <v>158</v>
      </c>
      <c r="E30" s="24">
        <v>4</v>
      </c>
      <c r="F30" s="22">
        <v>1143</v>
      </c>
      <c r="G30" s="53">
        <v>31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54">
        <v>6</v>
      </c>
      <c r="B31" s="21" t="s">
        <v>165</v>
      </c>
      <c r="C31" s="21" t="s">
        <v>95</v>
      </c>
      <c r="D31" s="45">
        <v>161</v>
      </c>
      <c r="E31" s="24">
        <v>5</v>
      </c>
      <c r="F31" s="22">
        <v>1127</v>
      </c>
      <c r="G31" s="53">
        <v>29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54">
        <v>8</v>
      </c>
      <c r="B32" s="52" t="s">
        <v>180</v>
      </c>
      <c r="C32" s="52" t="s">
        <v>17</v>
      </c>
      <c r="D32" s="22">
        <v>162</v>
      </c>
      <c r="E32" s="24">
        <v>6</v>
      </c>
      <c r="F32" s="22">
        <v>1140</v>
      </c>
      <c r="G32" s="53">
        <v>28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20">
        <v>1</v>
      </c>
      <c r="B33" s="26" t="s">
        <v>166</v>
      </c>
      <c r="C33" s="26" t="s">
        <v>88</v>
      </c>
      <c r="D33" s="24">
        <v>154</v>
      </c>
      <c r="E33" s="24">
        <v>2</v>
      </c>
      <c r="F33" s="27">
        <v>1104</v>
      </c>
      <c r="G33" s="28">
        <v>22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30">
        <v>5</v>
      </c>
      <c r="B34" s="58" t="s">
        <v>189</v>
      </c>
      <c r="C34" s="58" t="s">
        <v>190</v>
      </c>
      <c r="D34" s="32">
        <v>149</v>
      </c>
      <c r="E34" s="34">
        <v>1</v>
      </c>
      <c r="F34" s="32">
        <v>1113</v>
      </c>
      <c r="G34" s="59">
        <v>21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1"/>
      <c r="B36" s="8" t="s">
        <v>51</v>
      </c>
      <c r="C36" s="9" t="s">
        <v>274</v>
      </c>
      <c r="D36" s="9"/>
      <c r="E36" s="9" t="s">
        <v>275</v>
      </c>
      <c r="F36" s="8"/>
      <c r="G36" s="8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15">
        <v>3</v>
      </c>
      <c r="B38" s="50" t="s">
        <v>181</v>
      </c>
      <c r="C38" s="50" t="s">
        <v>58</v>
      </c>
      <c r="D38" s="17">
        <v>159</v>
      </c>
      <c r="E38" s="18">
        <v>7</v>
      </c>
      <c r="F38" s="17">
        <v>1157</v>
      </c>
      <c r="G38" s="51">
        <v>51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54">
        <v>6</v>
      </c>
      <c r="B39" s="52" t="s">
        <v>182</v>
      </c>
      <c r="C39" s="52" t="s">
        <v>34</v>
      </c>
      <c r="D39" s="22">
        <v>163</v>
      </c>
      <c r="E39" s="24">
        <v>8</v>
      </c>
      <c r="F39" s="22">
        <v>1144</v>
      </c>
      <c r="G39" s="53">
        <v>48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54">
        <v>8</v>
      </c>
      <c r="B40" s="52" t="s">
        <v>188</v>
      </c>
      <c r="C40" s="52" t="s">
        <v>42</v>
      </c>
      <c r="D40" s="22">
        <v>140</v>
      </c>
      <c r="E40" s="24">
        <v>2</v>
      </c>
      <c r="F40" s="22">
        <v>1096</v>
      </c>
      <c r="G40" s="53">
        <v>35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54">
        <v>2</v>
      </c>
      <c r="B41" s="52" t="s">
        <v>191</v>
      </c>
      <c r="C41" s="52" t="s">
        <v>186</v>
      </c>
      <c r="D41" s="22">
        <v>142</v>
      </c>
      <c r="E41" s="24">
        <v>3</v>
      </c>
      <c r="F41" s="22">
        <v>1075</v>
      </c>
      <c r="G41" s="53">
        <v>30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20">
        <v>7</v>
      </c>
      <c r="B42" s="52" t="s">
        <v>193</v>
      </c>
      <c r="C42" s="52" t="s">
        <v>162</v>
      </c>
      <c r="D42" s="22">
        <v>136</v>
      </c>
      <c r="E42" s="24">
        <v>1</v>
      </c>
      <c r="F42" s="22">
        <v>1065</v>
      </c>
      <c r="G42" s="53">
        <v>26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20">
        <v>5</v>
      </c>
      <c r="B43" s="52" t="s">
        <v>219</v>
      </c>
      <c r="C43" s="52" t="s">
        <v>19</v>
      </c>
      <c r="D43" s="22">
        <v>153</v>
      </c>
      <c r="E43" s="24">
        <v>5</v>
      </c>
      <c r="F43" s="22">
        <v>1040</v>
      </c>
      <c r="G43" s="53">
        <v>23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54">
        <v>4</v>
      </c>
      <c r="B44" s="52" t="s">
        <v>196</v>
      </c>
      <c r="C44" s="52" t="s">
        <v>125</v>
      </c>
      <c r="D44" s="22">
        <v>155</v>
      </c>
      <c r="E44" s="24">
        <v>6</v>
      </c>
      <c r="F44" s="22">
        <v>1053</v>
      </c>
      <c r="G44" s="53">
        <v>22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30">
        <v>1</v>
      </c>
      <c r="B45" s="36" t="s">
        <v>221</v>
      </c>
      <c r="C45" s="36" t="s">
        <v>95</v>
      </c>
      <c r="D45" s="34">
        <v>148</v>
      </c>
      <c r="E45" s="34">
        <v>4</v>
      </c>
      <c r="F45" s="37">
        <v>1011</v>
      </c>
      <c r="G45" s="38">
        <v>20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1"/>
      <c r="B47" s="8" t="s">
        <v>81</v>
      </c>
      <c r="C47" s="9" t="s">
        <v>276</v>
      </c>
      <c r="D47" s="9"/>
      <c r="E47" s="9" t="s">
        <v>277</v>
      </c>
      <c r="F47" s="8"/>
      <c r="G47" s="8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60">
        <v>8</v>
      </c>
      <c r="B49" s="50" t="s">
        <v>205</v>
      </c>
      <c r="C49" s="50" t="s">
        <v>125</v>
      </c>
      <c r="D49" s="17">
        <v>172</v>
      </c>
      <c r="E49" s="18">
        <v>9</v>
      </c>
      <c r="F49" s="17">
        <v>1122</v>
      </c>
      <c r="G49" s="51">
        <v>57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20">
        <v>9</v>
      </c>
      <c r="B50" s="52" t="s">
        <v>208</v>
      </c>
      <c r="C50" s="52" t="s">
        <v>34</v>
      </c>
      <c r="D50" s="22">
        <v>170</v>
      </c>
      <c r="E50" s="24">
        <v>8</v>
      </c>
      <c r="F50" s="22">
        <v>1091</v>
      </c>
      <c r="G50" s="53">
        <v>46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54">
        <v>2</v>
      </c>
      <c r="B51" s="52" t="s">
        <v>214</v>
      </c>
      <c r="C51" s="52" t="s">
        <v>42</v>
      </c>
      <c r="D51" s="22">
        <v>153</v>
      </c>
      <c r="E51" s="24">
        <v>6</v>
      </c>
      <c r="F51" s="22">
        <v>938</v>
      </c>
      <c r="G51" s="53">
        <v>43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54">
        <v>4</v>
      </c>
      <c r="B52" s="52" t="s">
        <v>216</v>
      </c>
      <c r="C52" s="52" t="s">
        <v>162</v>
      </c>
      <c r="D52" s="22">
        <v>160</v>
      </c>
      <c r="E52" s="24">
        <v>7</v>
      </c>
      <c r="F52" s="22">
        <v>1066</v>
      </c>
      <c r="G52" s="53">
        <v>40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x14ac:dyDescent="0.3">
      <c r="A53" s="54">
        <v>6</v>
      </c>
      <c r="B53" s="52" t="s">
        <v>254</v>
      </c>
      <c r="C53" s="52" t="s">
        <v>125</v>
      </c>
      <c r="D53" s="22">
        <v>149</v>
      </c>
      <c r="E53" s="24">
        <v>5</v>
      </c>
      <c r="F53" s="22">
        <v>1036</v>
      </c>
      <c r="G53" s="53">
        <v>37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x14ac:dyDescent="0.3">
      <c r="A54" s="20">
        <v>7</v>
      </c>
      <c r="B54" s="52" t="s">
        <v>243</v>
      </c>
      <c r="C54" s="52" t="s">
        <v>34</v>
      </c>
      <c r="D54" s="22">
        <v>141</v>
      </c>
      <c r="E54" s="24">
        <v>2</v>
      </c>
      <c r="F54" s="22">
        <v>1021</v>
      </c>
      <c r="G54" s="53">
        <v>27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x14ac:dyDescent="0.3">
      <c r="A55" s="20">
        <v>3</v>
      </c>
      <c r="B55" s="52" t="s">
        <v>235</v>
      </c>
      <c r="C55" s="52" t="s">
        <v>95</v>
      </c>
      <c r="D55" s="22">
        <v>149</v>
      </c>
      <c r="E55" s="24">
        <v>5</v>
      </c>
      <c r="F55" s="22">
        <v>990</v>
      </c>
      <c r="G55" s="53">
        <v>25</v>
      </c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x14ac:dyDescent="0.3">
      <c r="A56" s="20">
        <v>1</v>
      </c>
      <c r="B56" s="26" t="s">
        <v>237</v>
      </c>
      <c r="C56" s="26" t="s">
        <v>95</v>
      </c>
      <c r="D56" s="24">
        <v>146</v>
      </c>
      <c r="E56" s="24">
        <v>3</v>
      </c>
      <c r="F56" s="27">
        <v>996</v>
      </c>
      <c r="G56" s="28">
        <v>23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x14ac:dyDescent="0.3">
      <c r="A57" s="30">
        <v>5</v>
      </c>
      <c r="B57" s="58" t="s">
        <v>261</v>
      </c>
      <c r="C57" s="58" t="s">
        <v>58</v>
      </c>
      <c r="D57" s="32">
        <v>123</v>
      </c>
      <c r="E57" s="34">
        <v>1</v>
      </c>
      <c r="F57" s="32">
        <v>933</v>
      </c>
      <c r="G57" s="59">
        <v>20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x14ac:dyDescent="0.3">
      <c r="A59" s="49"/>
      <c r="B59" s="10" t="s">
        <v>266</v>
      </c>
      <c r="F59" s="46" t="s">
        <v>170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x14ac:dyDescent="0.3">
      <c r="A60" s="49"/>
      <c r="B60" s="10" t="s">
        <v>171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AC9F14BC-34EF-461F-A61F-434A2C74015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0697-DE56-4740-AE78-DCFB4705FE59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8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4.140625" style="180" customWidth="1"/>
    <col min="26" max="27" width="4.140625" customWidth="1"/>
  </cols>
  <sheetData>
    <row r="1" spans="1:25" ht="18" x14ac:dyDescent="0.35">
      <c r="A1" s="174"/>
      <c r="B1" s="175" t="s">
        <v>1211</v>
      </c>
      <c r="C1" s="275"/>
      <c r="D1" s="275"/>
      <c r="E1" s="275"/>
      <c r="F1" s="275"/>
      <c r="G1" s="275"/>
      <c r="H1" s="275"/>
      <c r="I1" s="276" t="s">
        <v>1212</v>
      </c>
      <c r="J1" s="175"/>
      <c r="K1" s="275"/>
      <c r="L1" s="275"/>
      <c r="M1" s="1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7"/>
    </row>
    <row r="2" spans="1:25" ht="19.5" customHeight="1" x14ac:dyDescent="0.35">
      <c r="A2" s="182"/>
      <c r="B2" s="278" t="s">
        <v>2</v>
      </c>
      <c r="C2" s="279"/>
      <c r="D2" s="280" t="s">
        <v>3</v>
      </c>
      <c r="E2" s="280"/>
      <c r="F2" s="280"/>
      <c r="G2" s="280"/>
      <c r="H2" s="280"/>
      <c r="I2" s="280"/>
      <c r="J2" s="183"/>
    </row>
    <row r="3" spans="1:25" ht="15.75" customHeight="1" x14ac:dyDescent="0.3">
      <c r="A3" s="281"/>
      <c r="B3" s="282" t="s">
        <v>4</v>
      </c>
      <c r="C3" s="283" t="s">
        <v>1213</v>
      </c>
      <c r="D3" s="283"/>
      <c r="E3" s="284" t="s">
        <v>386</v>
      </c>
      <c r="F3" s="282"/>
      <c r="G3" s="282"/>
      <c r="H3" s="282"/>
      <c r="I3" s="282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</row>
    <row r="4" spans="1:25" ht="15.75" customHeight="1" x14ac:dyDescent="0.3">
      <c r="A4" s="286">
        <v>2</v>
      </c>
      <c r="B4" s="287" t="s">
        <v>10</v>
      </c>
      <c r="C4" s="288" t="s">
        <v>11</v>
      </c>
      <c r="D4" s="289"/>
      <c r="E4" s="290"/>
      <c r="F4" s="291" t="s">
        <v>12</v>
      </c>
      <c r="G4" s="291" t="s">
        <v>13</v>
      </c>
      <c r="H4" s="291" t="s">
        <v>14</v>
      </c>
      <c r="I4" s="292" t="s">
        <v>15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</row>
    <row r="5" spans="1:25" ht="15.75" customHeight="1" x14ac:dyDescent="0.3">
      <c r="A5" s="293">
        <v>1</v>
      </c>
      <c r="B5" s="294" t="s">
        <v>1214</v>
      </c>
      <c r="C5" s="294" t="s">
        <v>681</v>
      </c>
      <c r="D5" s="295">
        <v>98</v>
      </c>
      <c r="E5" s="295">
        <v>98</v>
      </c>
      <c r="F5" s="295">
        <f t="shared" ref="F5:F11" si="0">SUM(D5:E5)</f>
        <v>196</v>
      </c>
      <c r="G5" s="295">
        <v>7</v>
      </c>
      <c r="H5" s="296">
        <v>1356</v>
      </c>
      <c r="I5" s="297">
        <v>45</v>
      </c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</row>
    <row r="6" spans="1:25" ht="15.75" customHeight="1" x14ac:dyDescent="0.3">
      <c r="A6" s="298">
        <v>3</v>
      </c>
      <c r="B6" s="299" t="s">
        <v>1215</v>
      </c>
      <c r="C6" s="299" t="s">
        <v>681</v>
      </c>
      <c r="D6" s="300">
        <v>94</v>
      </c>
      <c r="E6" s="300">
        <v>97</v>
      </c>
      <c r="F6" s="300">
        <f t="shared" si="0"/>
        <v>191</v>
      </c>
      <c r="G6" s="301">
        <v>6</v>
      </c>
      <c r="H6" s="300">
        <v>1336</v>
      </c>
      <c r="I6" s="302">
        <v>39</v>
      </c>
    </row>
    <row r="7" spans="1:25" ht="15.75" customHeight="1" x14ac:dyDescent="0.3">
      <c r="A7" s="298">
        <v>6</v>
      </c>
      <c r="B7" s="299" t="s">
        <v>1216</v>
      </c>
      <c r="C7" s="299" t="s">
        <v>681</v>
      </c>
      <c r="D7" s="300">
        <v>90</v>
      </c>
      <c r="E7" s="300">
        <v>97</v>
      </c>
      <c r="F7" s="300">
        <f t="shared" si="0"/>
        <v>187</v>
      </c>
      <c r="G7" s="301">
        <v>5</v>
      </c>
      <c r="H7" s="300">
        <v>1334</v>
      </c>
      <c r="I7" s="302">
        <v>38</v>
      </c>
      <c r="J7" s="201"/>
    </row>
    <row r="8" spans="1:25" ht="15.75" customHeight="1" x14ac:dyDescent="0.3">
      <c r="A8" s="298">
        <v>2</v>
      </c>
      <c r="B8" s="299" t="s">
        <v>1217</v>
      </c>
      <c r="C8" s="299" t="s">
        <v>681</v>
      </c>
      <c r="D8" s="300">
        <v>93</v>
      </c>
      <c r="E8" s="300">
        <v>93</v>
      </c>
      <c r="F8" s="300">
        <f t="shared" si="0"/>
        <v>186</v>
      </c>
      <c r="G8" s="301">
        <v>4</v>
      </c>
      <c r="H8" s="300">
        <v>1310</v>
      </c>
      <c r="I8" s="302">
        <v>29</v>
      </c>
      <c r="K8" s="178"/>
    </row>
    <row r="9" spans="1:25" ht="15.75" customHeight="1" x14ac:dyDescent="0.3">
      <c r="A9" s="298">
        <v>4</v>
      </c>
      <c r="B9" s="299" t="s">
        <v>1218</v>
      </c>
      <c r="C9" s="299" t="s">
        <v>681</v>
      </c>
      <c r="D9" s="300">
        <v>90</v>
      </c>
      <c r="E9" s="300">
        <v>95</v>
      </c>
      <c r="F9" s="300">
        <f t="shared" si="0"/>
        <v>185</v>
      </c>
      <c r="G9" s="301">
        <v>3</v>
      </c>
      <c r="H9" s="300">
        <v>1303</v>
      </c>
      <c r="I9" s="302">
        <v>24</v>
      </c>
    </row>
    <row r="10" spans="1:25" ht="15.75" customHeight="1" x14ac:dyDescent="0.3">
      <c r="A10" s="298">
        <v>5</v>
      </c>
      <c r="B10" s="299" t="s">
        <v>547</v>
      </c>
      <c r="C10" s="299" t="s">
        <v>97</v>
      </c>
      <c r="D10" s="300">
        <v>72</v>
      </c>
      <c r="E10" s="300">
        <v>87</v>
      </c>
      <c r="F10" s="300">
        <f t="shared" si="0"/>
        <v>159</v>
      </c>
      <c r="G10" s="301">
        <v>1</v>
      </c>
      <c r="H10" s="300">
        <v>1245</v>
      </c>
      <c r="I10" s="302">
        <v>15</v>
      </c>
    </row>
    <row r="11" spans="1:25" ht="15.75" customHeight="1" x14ac:dyDescent="0.3">
      <c r="A11" s="303">
        <v>7</v>
      </c>
      <c r="B11" s="304" t="s">
        <v>1219</v>
      </c>
      <c r="C11" s="304" t="s">
        <v>541</v>
      </c>
      <c r="D11" s="305">
        <v>93</v>
      </c>
      <c r="E11" s="305">
        <v>89</v>
      </c>
      <c r="F11" s="305">
        <f t="shared" si="0"/>
        <v>182</v>
      </c>
      <c r="G11" s="306">
        <v>2</v>
      </c>
      <c r="H11" s="305">
        <v>1171</v>
      </c>
      <c r="I11" s="307">
        <v>11</v>
      </c>
    </row>
    <row r="12" spans="1:25" ht="15.75" customHeight="1" x14ac:dyDescent="0.3">
      <c r="A12" s="180"/>
    </row>
    <row r="13" spans="1:25" ht="15.75" customHeight="1" x14ac:dyDescent="0.3">
      <c r="A13" s="180"/>
      <c r="B13" s="180" t="s">
        <v>1220</v>
      </c>
      <c r="F13" s="207" t="s">
        <v>170</v>
      </c>
    </row>
    <row r="14" spans="1:25" ht="15.75" customHeight="1" x14ac:dyDescent="0.3">
      <c r="A14" s="180"/>
      <c r="B14" s="180" t="s">
        <v>171</v>
      </c>
    </row>
    <row r="15" spans="1:25" ht="15.75" customHeight="1" x14ac:dyDescent="0.3">
      <c r="A15" s="180"/>
    </row>
    <row r="16" spans="1:25" ht="15.75" customHeight="1" x14ac:dyDescent="0.3">
      <c r="A16" s="180"/>
    </row>
    <row r="17" spans="1:1" ht="15.75" customHeight="1" x14ac:dyDescent="0.3">
      <c r="A17" s="180"/>
    </row>
    <row r="18" spans="1:1" ht="15.75" customHeight="1" x14ac:dyDescent="0.3">
      <c r="A18" s="180"/>
    </row>
    <row r="19" spans="1:1" ht="15.75" customHeight="1" x14ac:dyDescent="0.3">
      <c r="A19" s="180"/>
    </row>
    <row r="20" spans="1:1" ht="15.75" customHeight="1" x14ac:dyDescent="0.3">
      <c r="A20" s="180"/>
    </row>
    <row r="21" spans="1:1" ht="15.75" customHeight="1" x14ac:dyDescent="0.3">
      <c r="A21" s="180"/>
    </row>
    <row r="22" spans="1:1" ht="15.75" customHeight="1" x14ac:dyDescent="0.3">
      <c r="A22" s="180"/>
    </row>
    <row r="23" spans="1:1" ht="15.75" customHeight="1" x14ac:dyDescent="0.3">
      <c r="A23" s="180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308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B9B0D5C4-6E12-41BF-830E-999A6BFFA795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72AA-AA70-4C50-AFF4-A92C154D3F0D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8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4.140625" style="180" customWidth="1"/>
    <col min="26" max="27" width="4.140625" customWidth="1"/>
  </cols>
  <sheetData>
    <row r="1" spans="1:25" ht="18" x14ac:dyDescent="0.35">
      <c r="A1" s="174"/>
      <c r="B1" s="175" t="s">
        <v>1211</v>
      </c>
      <c r="C1" s="275"/>
      <c r="D1" s="275"/>
      <c r="E1" s="275"/>
      <c r="F1" s="275"/>
      <c r="G1" s="275" t="s">
        <v>267</v>
      </c>
      <c r="H1" s="275"/>
      <c r="I1" s="309" t="s">
        <v>1212</v>
      </c>
      <c r="J1" s="175"/>
      <c r="K1" s="275"/>
      <c r="L1" s="275"/>
      <c r="M1" s="1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7"/>
    </row>
    <row r="2" spans="1:25" ht="19.5" customHeight="1" x14ac:dyDescent="0.35">
      <c r="A2" s="182"/>
      <c r="B2" s="278" t="s">
        <v>2</v>
      </c>
      <c r="C2" s="310"/>
      <c r="D2" s="311" t="s">
        <v>3</v>
      </c>
      <c r="E2" s="311"/>
      <c r="F2" s="311"/>
      <c r="G2" s="311"/>
      <c r="H2" s="311"/>
      <c r="I2" s="311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5" ht="15.75" customHeight="1" x14ac:dyDescent="0.3">
      <c r="A3" s="281"/>
      <c r="B3" s="282" t="s">
        <v>4</v>
      </c>
      <c r="C3" s="283" t="s">
        <v>1221</v>
      </c>
      <c r="D3" s="283"/>
      <c r="E3" s="284" t="s">
        <v>504</v>
      </c>
      <c r="F3" s="282"/>
      <c r="G3" s="282"/>
      <c r="H3" s="282"/>
      <c r="I3" s="28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</row>
    <row r="4" spans="1:25" ht="15.75" customHeight="1" x14ac:dyDescent="0.3">
      <c r="A4" s="286">
        <v>2</v>
      </c>
      <c r="B4" s="287" t="s">
        <v>10</v>
      </c>
      <c r="C4" s="288" t="s">
        <v>11</v>
      </c>
      <c r="D4" s="289"/>
      <c r="E4" s="290"/>
      <c r="F4" s="291" t="s">
        <v>12</v>
      </c>
      <c r="G4" s="291" t="s">
        <v>13</v>
      </c>
      <c r="H4" s="291" t="s">
        <v>14</v>
      </c>
      <c r="I4" s="292" t="s">
        <v>15</v>
      </c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</row>
    <row r="5" spans="1:25" ht="15.75" customHeight="1" x14ac:dyDescent="0.3">
      <c r="A5" s="293">
        <v>1</v>
      </c>
      <c r="B5" s="294" t="s">
        <v>1214</v>
      </c>
      <c r="C5" s="294" t="s">
        <v>681</v>
      </c>
      <c r="D5" s="295">
        <v>98</v>
      </c>
      <c r="E5" s="295">
        <v>98</v>
      </c>
      <c r="F5" s="295">
        <v>196</v>
      </c>
      <c r="G5" s="295">
        <v>6</v>
      </c>
      <c r="H5" s="296">
        <v>1356</v>
      </c>
      <c r="I5" s="297">
        <v>38</v>
      </c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</row>
    <row r="6" spans="1:25" ht="15.75" customHeight="1" x14ac:dyDescent="0.3">
      <c r="A6" s="298">
        <v>3</v>
      </c>
      <c r="B6" s="313" t="s">
        <v>1215</v>
      </c>
      <c r="C6" s="313" t="s">
        <v>681</v>
      </c>
      <c r="D6" s="314">
        <v>94</v>
      </c>
      <c r="E6" s="314">
        <v>97</v>
      </c>
      <c r="F6" s="300">
        <v>191</v>
      </c>
      <c r="G6" s="300">
        <v>5</v>
      </c>
      <c r="H6" s="314">
        <v>1336</v>
      </c>
      <c r="I6" s="315">
        <v>32</v>
      </c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</row>
    <row r="7" spans="1:25" ht="15.75" customHeight="1" x14ac:dyDescent="0.3">
      <c r="A7" s="316">
        <v>6</v>
      </c>
      <c r="B7" s="313" t="s">
        <v>1216</v>
      </c>
      <c r="C7" s="313" t="s">
        <v>681</v>
      </c>
      <c r="D7" s="314">
        <v>90</v>
      </c>
      <c r="E7" s="314">
        <v>97</v>
      </c>
      <c r="F7" s="300">
        <v>187</v>
      </c>
      <c r="G7" s="300">
        <v>4</v>
      </c>
      <c r="H7" s="314">
        <v>1334</v>
      </c>
      <c r="I7" s="315">
        <v>31</v>
      </c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</row>
    <row r="8" spans="1:25" ht="15.75" customHeight="1" x14ac:dyDescent="0.3">
      <c r="A8" s="316">
        <v>2</v>
      </c>
      <c r="B8" s="313" t="s">
        <v>1217</v>
      </c>
      <c r="C8" s="313" t="s">
        <v>681</v>
      </c>
      <c r="D8" s="314">
        <v>93</v>
      </c>
      <c r="E8" s="314">
        <v>93</v>
      </c>
      <c r="F8" s="300">
        <v>186</v>
      </c>
      <c r="G8" s="300">
        <v>3</v>
      </c>
      <c r="H8" s="314">
        <v>1310</v>
      </c>
      <c r="I8" s="315">
        <v>22</v>
      </c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</row>
    <row r="9" spans="1:25" ht="15.75" customHeight="1" x14ac:dyDescent="0.3">
      <c r="A9" s="316">
        <v>4</v>
      </c>
      <c r="B9" s="313" t="s">
        <v>1218</v>
      </c>
      <c r="C9" s="313" t="s">
        <v>681</v>
      </c>
      <c r="D9" s="314">
        <v>90</v>
      </c>
      <c r="E9" s="314">
        <v>95</v>
      </c>
      <c r="F9" s="300">
        <v>185</v>
      </c>
      <c r="G9" s="300">
        <v>2</v>
      </c>
      <c r="H9" s="314">
        <v>1303</v>
      </c>
      <c r="I9" s="315">
        <v>17</v>
      </c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</row>
    <row r="10" spans="1:25" ht="15.75" customHeight="1" x14ac:dyDescent="0.3">
      <c r="A10" s="303">
        <v>5</v>
      </c>
      <c r="B10" s="317" t="s">
        <v>547</v>
      </c>
      <c r="C10" s="317" t="s">
        <v>97</v>
      </c>
      <c r="D10" s="318">
        <v>72</v>
      </c>
      <c r="E10" s="318">
        <v>87</v>
      </c>
      <c r="F10" s="305">
        <v>159</v>
      </c>
      <c r="G10" s="305">
        <v>1</v>
      </c>
      <c r="H10" s="318">
        <v>1245</v>
      </c>
      <c r="I10" s="319">
        <v>12</v>
      </c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</row>
    <row r="11" spans="1:25" ht="15.75" customHeight="1" x14ac:dyDescent="0.3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</row>
    <row r="12" spans="1:25" ht="15.75" customHeight="1" x14ac:dyDescent="0.3">
      <c r="A12" s="312"/>
      <c r="B12" s="180" t="s">
        <v>266</v>
      </c>
      <c r="F12" s="207" t="s">
        <v>170</v>
      </c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</row>
    <row r="13" spans="1:25" ht="15.75" customHeight="1" x14ac:dyDescent="0.3">
      <c r="A13" s="312"/>
      <c r="B13" s="180" t="s">
        <v>171</v>
      </c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</row>
    <row r="14" spans="1:25" ht="15.75" customHeight="1" x14ac:dyDescent="0.3">
      <c r="A14" s="312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</row>
    <row r="15" spans="1:25" ht="15.75" customHeight="1" x14ac:dyDescent="0.3">
      <c r="A15" s="312"/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</row>
    <row r="16" spans="1:25" ht="15.75" customHeight="1" x14ac:dyDescent="0.3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</row>
    <row r="17" spans="1:25" ht="15.75" customHeight="1" x14ac:dyDescent="0.3">
      <c r="A17" s="312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</row>
    <row r="18" spans="1:25" ht="15.75" customHeight="1" x14ac:dyDescent="0.3">
      <c r="A18" s="312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</row>
    <row r="19" spans="1:25" ht="15.75" customHeight="1" x14ac:dyDescent="0.3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</row>
    <row r="20" spans="1:25" ht="15.75" customHeight="1" x14ac:dyDescent="0.3">
      <c r="A20" s="312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</row>
    <row r="21" spans="1:25" ht="15.75" customHeight="1" x14ac:dyDescent="0.3">
      <c r="A21" s="312"/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</row>
    <row r="22" spans="1:25" ht="15.75" customHeight="1" x14ac:dyDescent="0.3">
      <c r="A22" s="180"/>
    </row>
    <row r="23" spans="1:25" ht="15.75" customHeight="1" x14ac:dyDescent="0.3">
      <c r="A23" s="180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308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4F0A0F57-BD55-4F37-9E4D-E438A4B51C04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CB11-0FA5-46F1-865E-4F395BD12AED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80" customWidth="1"/>
    <col min="2" max="3" width="20.7109375" style="180" customWidth="1"/>
    <col min="4" max="9" width="5" style="180" customWidth="1"/>
    <col min="10" max="10" width="1.7109375" style="180" customWidth="1"/>
    <col min="11" max="11" width="2.7109375" style="180" customWidth="1"/>
    <col min="12" max="13" width="20.7109375" style="180" customWidth="1"/>
    <col min="14" max="19" width="5" style="180" customWidth="1"/>
    <col min="20" max="25" width="10.28515625" style="180"/>
  </cols>
  <sheetData>
    <row r="1" spans="1:25" ht="18" x14ac:dyDescent="0.35">
      <c r="A1" s="175"/>
      <c r="B1" s="175" t="s">
        <v>1222</v>
      </c>
      <c r="C1" s="275"/>
      <c r="D1" s="275"/>
      <c r="E1" s="275"/>
      <c r="F1" s="275"/>
      <c r="G1" s="275"/>
      <c r="H1" s="275"/>
      <c r="I1" s="276" t="s">
        <v>1212</v>
      </c>
      <c r="J1" s="175"/>
      <c r="K1" s="275"/>
      <c r="L1" s="275"/>
      <c r="M1" s="1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7"/>
    </row>
    <row r="2" spans="1:25" ht="19.5" customHeight="1" x14ac:dyDescent="0.35">
      <c r="B2" s="278" t="s">
        <v>2</v>
      </c>
      <c r="C2" s="279"/>
      <c r="D2" s="280" t="s">
        <v>3</v>
      </c>
      <c r="E2" s="280"/>
      <c r="F2" s="280"/>
      <c r="G2" s="280"/>
      <c r="H2" s="280"/>
      <c r="I2" s="280"/>
    </row>
    <row r="3" spans="1:25" ht="15.75" customHeight="1" x14ac:dyDescent="0.3">
      <c r="B3" s="183" t="s">
        <v>4</v>
      </c>
      <c r="C3" s="184" t="s">
        <v>1223</v>
      </c>
      <c r="D3" s="184"/>
      <c r="E3" s="185" t="s">
        <v>1224</v>
      </c>
      <c r="J3" s="285"/>
      <c r="T3" s="285"/>
      <c r="U3" s="285"/>
      <c r="V3" s="285"/>
      <c r="W3" s="285"/>
      <c r="X3" s="285"/>
      <c r="Y3" s="285"/>
    </row>
    <row r="4" spans="1:25" ht="15.75" customHeight="1" x14ac:dyDescent="0.3">
      <c r="A4" s="286">
        <v>2</v>
      </c>
      <c r="B4" s="287" t="s">
        <v>10</v>
      </c>
      <c r="C4" s="288" t="s">
        <v>11</v>
      </c>
      <c r="D4" s="289"/>
      <c r="E4" s="290"/>
      <c r="F4" s="291" t="s">
        <v>12</v>
      </c>
      <c r="G4" s="291" t="s">
        <v>13</v>
      </c>
      <c r="H4" s="291" t="s">
        <v>14</v>
      </c>
      <c r="I4" s="292" t="s">
        <v>15</v>
      </c>
      <c r="J4" s="285"/>
      <c r="T4" s="285"/>
      <c r="U4" s="285"/>
      <c r="V4" s="285"/>
      <c r="W4" s="285"/>
      <c r="X4" s="285"/>
      <c r="Y4" s="285"/>
    </row>
    <row r="5" spans="1:25" ht="15.75" customHeight="1" x14ac:dyDescent="0.3">
      <c r="A5" s="293">
        <v>3</v>
      </c>
      <c r="B5" s="294" t="s">
        <v>1225</v>
      </c>
      <c r="C5" s="294" t="s">
        <v>248</v>
      </c>
      <c r="D5" s="295">
        <v>97</v>
      </c>
      <c r="E5" s="295">
        <v>96</v>
      </c>
      <c r="F5" s="295">
        <f t="shared" ref="F5:F14" si="0">SUM(D5:E5)</f>
        <v>193</v>
      </c>
      <c r="G5" s="295">
        <v>8</v>
      </c>
      <c r="H5" s="295">
        <v>1364</v>
      </c>
      <c r="I5" s="320">
        <v>66</v>
      </c>
      <c r="J5" s="285"/>
      <c r="T5" s="285"/>
      <c r="U5" s="285"/>
      <c r="X5" s="285"/>
      <c r="Y5" s="285"/>
    </row>
    <row r="6" spans="1:25" ht="15.75" customHeight="1" x14ac:dyDescent="0.3">
      <c r="A6" s="298">
        <v>2</v>
      </c>
      <c r="B6" s="299" t="s">
        <v>1214</v>
      </c>
      <c r="C6" s="299" t="s">
        <v>681</v>
      </c>
      <c r="D6" s="300">
        <v>98</v>
      </c>
      <c r="E6" s="300">
        <v>98</v>
      </c>
      <c r="F6" s="300">
        <f t="shared" si="0"/>
        <v>196</v>
      </c>
      <c r="G6" s="301">
        <v>10</v>
      </c>
      <c r="H6" s="300">
        <v>1355</v>
      </c>
      <c r="I6" s="302">
        <v>60</v>
      </c>
    </row>
    <row r="7" spans="1:25" ht="15.75" customHeight="1" x14ac:dyDescent="0.3">
      <c r="A7" s="298">
        <v>1</v>
      </c>
      <c r="B7" s="299" t="s">
        <v>1226</v>
      </c>
      <c r="C7" s="299" t="s">
        <v>190</v>
      </c>
      <c r="D7" s="300">
        <v>98</v>
      </c>
      <c r="E7" s="300">
        <v>94</v>
      </c>
      <c r="F7" s="300">
        <f t="shared" si="0"/>
        <v>192</v>
      </c>
      <c r="G7" s="301">
        <v>6</v>
      </c>
      <c r="H7" s="321">
        <v>1351</v>
      </c>
      <c r="I7" s="322">
        <v>58</v>
      </c>
      <c r="J7" s="201"/>
    </row>
    <row r="8" spans="1:25" ht="15.75" customHeight="1" x14ac:dyDescent="0.3">
      <c r="A8" s="298">
        <v>7</v>
      </c>
      <c r="B8" s="299" t="s">
        <v>864</v>
      </c>
      <c r="C8" s="299" t="s">
        <v>97</v>
      </c>
      <c r="D8" s="300">
        <v>96</v>
      </c>
      <c r="E8" s="300">
        <v>97</v>
      </c>
      <c r="F8" s="300">
        <f t="shared" si="0"/>
        <v>193</v>
      </c>
      <c r="G8" s="301">
        <v>8</v>
      </c>
      <c r="H8" s="300">
        <v>1344</v>
      </c>
      <c r="I8" s="302">
        <v>54</v>
      </c>
      <c r="K8" s="178"/>
    </row>
    <row r="9" spans="1:25" ht="15.75" customHeight="1" x14ac:dyDescent="0.3">
      <c r="A9" s="298">
        <v>4</v>
      </c>
      <c r="B9" s="299" t="s">
        <v>1215</v>
      </c>
      <c r="C9" s="299" t="s">
        <v>681</v>
      </c>
      <c r="D9" s="300">
        <v>97</v>
      </c>
      <c r="E9" s="300">
        <v>98</v>
      </c>
      <c r="F9" s="300">
        <f t="shared" si="0"/>
        <v>195</v>
      </c>
      <c r="G9" s="301">
        <v>9</v>
      </c>
      <c r="H9" s="300">
        <v>1317</v>
      </c>
      <c r="I9" s="302">
        <v>43</v>
      </c>
    </row>
    <row r="10" spans="1:25" ht="15.75" customHeight="1" x14ac:dyDescent="0.3">
      <c r="A10" s="298">
        <v>9</v>
      </c>
      <c r="B10" s="299" t="s">
        <v>1227</v>
      </c>
      <c r="C10" s="299" t="s">
        <v>681</v>
      </c>
      <c r="D10" s="300">
        <v>91</v>
      </c>
      <c r="E10" s="300">
        <v>91</v>
      </c>
      <c r="F10" s="300">
        <f t="shared" si="0"/>
        <v>182</v>
      </c>
      <c r="G10" s="301">
        <v>2</v>
      </c>
      <c r="H10" s="300">
        <v>1304</v>
      </c>
      <c r="I10" s="302">
        <v>34</v>
      </c>
    </row>
    <row r="11" spans="1:25" ht="15.75" customHeight="1" x14ac:dyDescent="0.3">
      <c r="A11" s="298">
        <v>6</v>
      </c>
      <c r="B11" s="299" t="s">
        <v>547</v>
      </c>
      <c r="C11" s="299" t="s">
        <v>97</v>
      </c>
      <c r="D11" s="300">
        <v>92</v>
      </c>
      <c r="E11" s="300">
        <v>93</v>
      </c>
      <c r="F11" s="300">
        <f t="shared" si="0"/>
        <v>185</v>
      </c>
      <c r="G11" s="301">
        <v>4</v>
      </c>
      <c r="H11" s="300">
        <v>1286</v>
      </c>
      <c r="I11" s="302">
        <v>26</v>
      </c>
      <c r="V11" s="285"/>
      <c r="W11" s="285"/>
    </row>
    <row r="12" spans="1:25" ht="15.75" customHeight="1" x14ac:dyDescent="0.3">
      <c r="A12" s="298">
        <v>5</v>
      </c>
      <c r="B12" s="299" t="s">
        <v>1115</v>
      </c>
      <c r="C12" s="299" t="s">
        <v>324</v>
      </c>
      <c r="D12" s="300">
        <v>92</v>
      </c>
      <c r="E12" s="300">
        <v>95</v>
      </c>
      <c r="F12" s="300">
        <f t="shared" si="0"/>
        <v>187</v>
      </c>
      <c r="G12" s="301">
        <v>5</v>
      </c>
      <c r="H12" s="300">
        <v>1271</v>
      </c>
      <c r="I12" s="302">
        <v>23</v>
      </c>
    </row>
    <row r="13" spans="1:25" ht="15.75" customHeight="1" x14ac:dyDescent="0.3">
      <c r="A13" s="298">
        <v>10</v>
      </c>
      <c r="B13" s="299" t="s">
        <v>1219</v>
      </c>
      <c r="C13" s="299" t="s">
        <v>541</v>
      </c>
      <c r="D13" s="300">
        <v>93</v>
      </c>
      <c r="E13" s="300">
        <v>91</v>
      </c>
      <c r="F13" s="300">
        <f t="shared" si="0"/>
        <v>184</v>
      </c>
      <c r="G13" s="301">
        <v>3</v>
      </c>
      <c r="H13" s="300">
        <v>1274</v>
      </c>
      <c r="I13" s="302">
        <v>22</v>
      </c>
    </row>
    <row r="14" spans="1:25" ht="15.75" customHeight="1" x14ac:dyDescent="0.3">
      <c r="A14" s="303">
        <v>8</v>
      </c>
      <c r="B14" s="304" t="s">
        <v>1143</v>
      </c>
      <c r="C14" s="304" t="s">
        <v>541</v>
      </c>
      <c r="D14" s="305">
        <v>86</v>
      </c>
      <c r="E14" s="305">
        <v>82</v>
      </c>
      <c r="F14" s="305">
        <f t="shared" si="0"/>
        <v>168</v>
      </c>
      <c r="G14" s="306">
        <v>1</v>
      </c>
      <c r="H14" s="305">
        <v>1174</v>
      </c>
      <c r="I14" s="307">
        <v>9</v>
      </c>
    </row>
    <row r="15" spans="1:25" ht="15.75" customHeight="1" x14ac:dyDescent="0.3"/>
    <row r="16" spans="1:25" ht="15.75" customHeight="1" x14ac:dyDescent="0.3">
      <c r="B16" s="180" t="s">
        <v>1220</v>
      </c>
      <c r="F16" s="207" t="s">
        <v>170</v>
      </c>
    </row>
    <row r="17" spans="2:2" ht="15.75" customHeight="1" x14ac:dyDescent="0.3">
      <c r="B17" s="180" t="s">
        <v>171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308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74661D5B-F29A-4774-A30E-6A940B5A3AB1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4FDE-4B66-47FE-8033-1FE8AD01C36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4" customWidth="1"/>
    <col min="2" max="3" width="20.7109375" style="324" customWidth="1"/>
    <col min="4" max="7" width="5" style="324" customWidth="1"/>
    <col min="8" max="8" width="1.7109375" style="324" customWidth="1"/>
    <col min="9" max="9" width="2.7109375" style="324" customWidth="1"/>
    <col min="10" max="11" width="20.7109375" style="324" customWidth="1"/>
    <col min="12" max="15" width="5" style="324" customWidth="1"/>
    <col min="16" max="25" width="11.7109375" style="324"/>
  </cols>
  <sheetData>
    <row r="1" spans="1:25" ht="18" x14ac:dyDescent="0.35">
      <c r="A1" s="323"/>
      <c r="B1" s="323" t="s">
        <v>1228</v>
      </c>
      <c r="C1" s="323"/>
      <c r="D1" s="3"/>
      <c r="E1" s="3"/>
      <c r="F1" s="3"/>
      <c r="G1" s="3"/>
      <c r="H1" s="3"/>
      <c r="I1" s="4" t="s">
        <v>1229</v>
      </c>
      <c r="J1" s="323"/>
      <c r="K1" s="3"/>
      <c r="L1" s="3"/>
      <c r="M1" s="323"/>
      <c r="N1" s="3"/>
      <c r="O1" s="3"/>
      <c r="P1" s="3"/>
      <c r="Q1" s="3"/>
      <c r="R1" s="3"/>
      <c r="S1" s="3"/>
      <c r="T1" s="3"/>
      <c r="U1" s="3"/>
      <c r="V1" s="3"/>
      <c r="W1" s="3"/>
      <c r="X1" s="323"/>
      <c r="Y1" s="323"/>
    </row>
    <row r="2" spans="1:25" ht="20.100000000000001" customHeight="1" x14ac:dyDescent="0.3">
      <c r="B2" s="5" t="s">
        <v>2</v>
      </c>
      <c r="C2" s="108" t="s">
        <v>3</v>
      </c>
      <c r="D2" s="108"/>
      <c r="E2" s="108"/>
      <c r="F2" s="108"/>
      <c r="G2" s="108"/>
    </row>
    <row r="3" spans="1:25" ht="15.75" customHeight="1" x14ac:dyDescent="0.3">
      <c r="A3" s="325"/>
      <c r="B3" s="325" t="s">
        <v>4</v>
      </c>
      <c r="C3" s="326" t="s">
        <v>1230</v>
      </c>
      <c r="D3" s="326"/>
      <c r="E3" s="326" t="s">
        <v>1231</v>
      </c>
      <c r="F3" s="325"/>
      <c r="G3" s="325"/>
      <c r="H3" s="325"/>
      <c r="Q3" s="325"/>
      <c r="R3" s="325"/>
      <c r="S3" s="325"/>
      <c r="T3" s="325"/>
      <c r="U3" s="325"/>
      <c r="V3" s="325"/>
      <c r="W3" s="325"/>
      <c r="X3" s="325"/>
      <c r="Y3" s="325"/>
    </row>
    <row r="4" spans="1:25" ht="15.75" customHeight="1" x14ac:dyDescent="0.3">
      <c r="A4" s="11">
        <v>1</v>
      </c>
      <c r="B4" s="327" t="s">
        <v>10</v>
      </c>
      <c r="C4" s="327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</row>
    <row r="5" spans="1:25" ht="15.75" customHeight="1" x14ac:dyDescent="0.3">
      <c r="A5" s="330">
        <v>4</v>
      </c>
      <c r="B5" s="16" t="s">
        <v>1079</v>
      </c>
      <c r="C5" s="16" t="s">
        <v>140</v>
      </c>
      <c r="D5" s="17">
        <v>95</v>
      </c>
      <c r="E5" s="331">
        <v>6</v>
      </c>
      <c r="F5" s="18">
        <v>645</v>
      </c>
      <c r="G5" s="19">
        <v>41</v>
      </c>
    </row>
    <row r="6" spans="1:25" ht="15.75" customHeight="1" x14ac:dyDescent="0.3">
      <c r="A6" s="332">
        <v>3</v>
      </c>
      <c r="B6" s="21" t="s">
        <v>1232</v>
      </c>
      <c r="C6" s="21" t="s">
        <v>133</v>
      </c>
      <c r="D6" s="22">
        <v>88</v>
      </c>
      <c r="E6" s="333">
        <v>4</v>
      </c>
      <c r="F6" s="24">
        <v>618</v>
      </c>
      <c r="G6" s="25">
        <v>33</v>
      </c>
      <c r="V6" s="10"/>
      <c r="W6" s="10"/>
    </row>
    <row r="7" spans="1:25" ht="15.75" customHeight="1" x14ac:dyDescent="0.3">
      <c r="A7" s="332">
        <v>6</v>
      </c>
      <c r="B7" s="21" t="s">
        <v>1233</v>
      </c>
      <c r="C7" s="21" t="s">
        <v>140</v>
      </c>
      <c r="D7" s="22">
        <v>91</v>
      </c>
      <c r="E7" s="333">
        <v>5</v>
      </c>
      <c r="F7" s="334">
        <v>618</v>
      </c>
      <c r="G7" s="335">
        <v>32</v>
      </c>
      <c r="H7" s="10"/>
      <c r="I7" s="10"/>
      <c r="J7" s="10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332">
        <v>2</v>
      </c>
      <c r="B8" s="336" t="s">
        <v>1084</v>
      </c>
      <c r="C8" s="336" t="s">
        <v>140</v>
      </c>
      <c r="D8" s="22">
        <v>80</v>
      </c>
      <c r="E8" s="333">
        <v>3</v>
      </c>
      <c r="F8" s="334">
        <v>559</v>
      </c>
      <c r="G8" s="335">
        <v>22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332">
        <v>1</v>
      </c>
      <c r="B9" s="336" t="s">
        <v>1137</v>
      </c>
      <c r="C9" s="336" t="s">
        <v>140</v>
      </c>
      <c r="D9" s="22">
        <v>78</v>
      </c>
      <c r="E9" s="333">
        <v>2</v>
      </c>
      <c r="F9" s="27">
        <v>501</v>
      </c>
      <c r="G9" s="28">
        <v>11</v>
      </c>
    </row>
    <row r="10" spans="1:25" ht="15.75" customHeight="1" x14ac:dyDescent="0.3">
      <c r="A10" s="337">
        <v>5</v>
      </c>
      <c r="B10" s="259" t="s">
        <v>1081</v>
      </c>
      <c r="C10" s="259" t="s">
        <v>140</v>
      </c>
      <c r="D10" s="255" t="s">
        <v>43</v>
      </c>
      <c r="E10" s="338">
        <v>0</v>
      </c>
      <c r="F10" s="339">
        <v>420</v>
      </c>
      <c r="G10" s="340">
        <v>10</v>
      </c>
    </row>
    <row r="11" spans="1:25" ht="15.75" customHeight="1" x14ac:dyDescent="0.3"/>
    <row r="12" spans="1:25" ht="15.75" customHeight="1" x14ac:dyDescent="0.3">
      <c r="B12" s="325" t="s">
        <v>1118</v>
      </c>
    </row>
    <row r="13" spans="1:25" ht="15.75" customHeight="1" x14ac:dyDescent="0.35">
      <c r="B13" s="341" t="s">
        <v>1119</v>
      </c>
    </row>
    <row r="14" spans="1:25" ht="15.75" customHeight="1" x14ac:dyDescent="0.3"/>
    <row r="15" spans="1:25" ht="15.75" customHeight="1" x14ac:dyDescent="0.3">
      <c r="B15" s="10" t="s">
        <v>1234</v>
      </c>
      <c r="C15" s="10"/>
      <c r="D15" s="10"/>
      <c r="E15" s="10"/>
      <c r="F15" s="46" t="s">
        <v>170</v>
      </c>
      <c r="G15" s="10"/>
    </row>
    <row r="16" spans="1:25" ht="15.75" customHeight="1" x14ac:dyDescent="0.3">
      <c r="B16" s="10" t="s">
        <v>171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342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9BC3F74F-2E54-4A92-921B-DC2D2B433A10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F538-74FC-4064-9F2E-BBB1854A9F35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4" customWidth="1"/>
    <col min="2" max="3" width="20.7109375" style="324" customWidth="1"/>
    <col min="4" max="7" width="5" style="324" customWidth="1"/>
    <col min="8" max="8" width="1.7109375" style="324" customWidth="1"/>
    <col min="9" max="9" width="2.7109375" style="324" customWidth="1"/>
    <col min="10" max="11" width="20.7109375" style="324" customWidth="1"/>
    <col min="12" max="15" width="5" style="324" customWidth="1"/>
    <col min="16" max="25" width="11.7109375" style="324"/>
  </cols>
  <sheetData>
    <row r="1" spans="1:25" ht="18" x14ac:dyDescent="0.35">
      <c r="A1" s="323"/>
      <c r="B1" s="323" t="s">
        <v>1235</v>
      </c>
      <c r="C1" s="323"/>
      <c r="D1" s="3"/>
      <c r="E1" s="3"/>
      <c r="F1" s="3"/>
      <c r="G1" s="3"/>
      <c r="H1" s="3"/>
      <c r="I1" s="4" t="s">
        <v>1229</v>
      </c>
      <c r="J1" s="323"/>
      <c r="K1" s="3"/>
      <c r="L1" s="3"/>
      <c r="M1" s="323"/>
      <c r="N1" s="3"/>
      <c r="O1" s="3"/>
      <c r="P1" s="3"/>
      <c r="Q1" s="3"/>
      <c r="R1" s="3"/>
      <c r="S1" s="3"/>
      <c r="T1" s="3"/>
      <c r="U1" s="3"/>
      <c r="V1" s="3"/>
      <c r="W1" s="3"/>
      <c r="X1" s="323"/>
      <c r="Y1" s="323"/>
    </row>
    <row r="2" spans="1:25" ht="20.100000000000001" customHeight="1" x14ac:dyDescent="0.3">
      <c r="B2" s="5" t="s">
        <v>2</v>
      </c>
      <c r="C2" s="108" t="s">
        <v>3</v>
      </c>
      <c r="D2" s="108"/>
      <c r="E2" s="108"/>
      <c r="F2" s="108"/>
      <c r="G2" s="108"/>
    </row>
    <row r="3" spans="1:25" ht="15.75" customHeight="1" x14ac:dyDescent="0.3">
      <c r="A3" s="325"/>
      <c r="B3" s="325" t="s">
        <v>4</v>
      </c>
      <c r="C3" s="326" t="s">
        <v>1236</v>
      </c>
      <c r="D3" s="326"/>
      <c r="E3" s="326" t="s">
        <v>1237</v>
      </c>
      <c r="F3" s="325"/>
      <c r="G3" s="325"/>
      <c r="H3" s="325"/>
      <c r="Q3" s="325"/>
      <c r="R3" s="325"/>
      <c r="S3" s="325"/>
      <c r="T3" s="325"/>
      <c r="U3" s="325"/>
      <c r="V3" s="325"/>
      <c r="W3" s="325"/>
      <c r="X3" s="325"/>
      <c r="Y3" s="325"/>
    </row>
    <row r="4" spans="1:25" ht="15.75" customHeight="1" x14ac:dyDescent="0.3">
      <c r="A4" s="11">
        <v>1</v>
      </c>
      <c r="B4" s="327" t="s">
        <v>10</v>
      </c>
      <c r="C4" s="327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</row>
    <row r="5" spans="1:25" ht="15.75" customHeight="1" x14ac:dyDescent="0.3">
      <c r="A5" s="330">
        <v>5</v>
      </c>
      <c r="B5" s="16" t="s">
        <v>510</v>
      </c>
      <c r="C5" s="16" t="s">
        <v>80</v>
      </c>
      <c r="D5" s="17">
        <v>97</v>
      </c>
      <c r="E5" s="331">
        <v>10</v>
      </c>
      <c r="F5" s="331">
        <v>668</v>
      </c>
      <c r="G5" s="343">
        <v>69</v>
      </c>
    </row>
    <row r="6" spans="1:25" ht="15.75" customHeight="1" x14ac:dyDescent="0.3">
      <c r="A6" s="332">
        <v>3</v>
      </c>
      <c r="B6" s="21" t="s">
        <v>79</v>
      </c>
      <c r="C6" s="21" t="s">
        <v>80</v>
      </c>
      <c r="D6" s="22">
        <v>93</v>
      </c>
      <c r="E6" s="333">
        <v>9</v>
      </c>
      <c r="F6" s="24">
        <v>650</v>
      </c>
      <c r="G6" s="25">
        <v>62</v>
      </c>
    </row>
    <row r="7" spans="1:25" ht="15.75" customHeight="1" x14ac:dyDescent="0.3">
      <c r="A7" s="332">
        <v>7</v>
      </c>
      <c r="B7" s="336" t="s">
        <v>1238</v>
      </c>
      <c r="C7" s="336" t="s">
        <v>149</v>
      </c>
      <c r="D7" s="22">
        <v>90</v>
      </c>
      <c r="E7" s="333">
        <v>7</v>
      </c>
      <c r="F7" s="334">
        <v>640</v>
      </c>
      <c r="G7" s="335">
        <v>59</v>
      </c>
      <c r="H7" s="10"/>
      <c r="I7" s="10"/>
      <c r="J7" s="10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332">
        <v>9</v>
      </c>
      <c r="B8" s="336" t="s">
        <v>550</v>
      </c>
      <c r="C8" s="336" t="s">
        <v>537</v>
      </c>
      <c r="D8" s="22">
        <v>92</v>
      </c>
      <c r="E8" s="333">
        <v>8</v>
      </c>
      <c r="F8" s="334">
        <v>598</v>
      </c>
      <c r="G8" s="335">
        <v>41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332">
        <v>8</v>
      </c>
      <c r="B9" s="336" t="s">
        <v>1233</v>
      </c>
      <c r="C9" s="336" t="s">
        <v>140</v>
      </c>
      <c r="D9" s="22">
        <v>89</v>
      </c>
      <c r="E9" s="333">
        <v>6</v>
      </c>
      <c r="F9" s="334">
        <v>593</v>
      </c>
      <c r="G9" s="335">
        <v>37</v>
      </c>
    </row>
    <row r="10" spans="1:25" ht="15.75" customHeight="1" x14ac:dyDescent="0.3">
      <c r="A10" s="332">
        <v>4</v>
      </c>
      <c r="B10" s="21" t="s">
        <v>1082</v>
      </c>
      <c r="C10" s="21" t="s">
        <v>140</v>
      </c>
      <c r="D10" s="22">
        <v>83</v>
      </c>
      <c r="E10" s="333">
        <v>5</v>
      </c>
      <c r="F10" s="24">
        <v>582</v>
      </c>
      <c r="G10" s="25">
        <v>34</v>
      </c>
    </row>
    <row r="11" spans="1:25" ht="15.75" customHeight="1" x14ac:dyDescent="0.3">
      <c r="A11" s="332">
        <v>1</v>
      </c>
      <c r="B11" s="336" t="s">
        <v>536</v>
      </c>
      <c r="C11" s="336" t="s">
        <v>537</v>
      </c>
      <c r="D11" s="22">
        <v>65</v>
      </c>
      <c r="E11" s="333">
        <v>3</v>
      </c>
      <c r="F11" s="27">
        <v>566</v>
      </c>
      <c r="G11" s="28">
        <v>32</v>
      </c>
    </row>
    <row r="12" spans="1:25" ht="15.75" customHeight="1" x14ac:dyDescent="0.3">
      <c r="A12" s="332">
        <v>6</v>
      </c>
      <c r="B12" s="21" t="s">
        <v>1239</v>
      </c>
      <c r="C12" s="21" t="s">
        <v>149</v>
      </c>
      <c r="D12" s="22" t="s">
        <v>43</v>
      </c>
      <c r="E12" s="333">
        <v>0</v>
      </c>
      <c r="F12" s="334">
        <v>504</v>
      </c>
      <c r="G12" s="335">
        <v>31</v>
      </c>
    </row>
    <row r="13" spans="1:25" ht="15.75" customHeight="1" x14ac:dyDescent="0.3">
      <c r="A13" s="332">
        <v>10</v>
      </c>
      <c r="B13" s="336" t="s">
        <v>1240</v>
      </c>
      <c r="C13" s="336" t="s">
        <v>537</v>
      </c>
      <c r="D13" s="22">
        <v>73</v>
      </c>
      <c r="E13" s="333">
        <v>4</v>
      </c>
      <c r="F13" s="334">
        <v>489</v>
      </c>
      <c r="G13" s="335">
        <v>21</v>
      </c>
      <c r="V13" s="10"/>
      <c r="W13" s="10"/>
    </row>
    <row r="14" spans="1:25" ht="15.75" customHeight="1" x14ac:dyDescent="0.3">
      <c r="A14" s="337">
        <v>2</v>
      </c>
      <c r="B14" s="344" t="s">
        <v>1132</v>
      </c>
      <c r="C14" s="344" t="s">
        <v>537</v>
      </c>
      <c r="D14" s="255">
        <v>54</v>
      </c>
      <c r="E14" s="338">
        <v>2</v>
      </c>
      <c r="F14" s="339">
        <v>337</v>
      </c>
      <c r="G14" s="340">
        <v>8</v>
      </c>
    </row>
    <row r="15" spans="1:25" ht="15.75" customHeight="1" x14ac:dyDescent="0.3"/>
    <row r="16" spans="1:25" ht="15.75" customHeight="1" x14ac:dyDescent="0.3">
      <c r="B16" s="325" t="s">
        <v>1118</v>
      </c>
    </row>
    <row r="17" spans="2:7" ht="15.75" customHeight="1" x14ac:dyDescent="0.35">
      <c r="B17" s="341" t="s">
        <v>1119</v>
      </c>
    </row>
    <row r="18" spans="2:7" ht="15.75" customHeight="1" x14ac:dyDescent="0.3"/>
    <row r="19" spans="2:7" ht="15.75" customHeight="1" x14ac:dyDescent="0.3">
      <c r="B19" s="10" t="s">
        <v>1234</v>
      </c>
      <c r="C19" s="10"/>
      <c r="D19" s="10"/>
      <c r="E19" s="10"/>
      <c r="F19" s="46" t="s">
        <v>170</v>
      </c>
      <c r="G19" s="10"/>
    </row>
    <row r="20" spans="2:7" ht="15.75" customHeight="1" x14ac:dyDescent="0.3">
      <c r="B20" s="10" t="s">
        <v>171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342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C9F892BB-D5B7-4089-ABA8-50FBCC7E1F86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38DC-E86A-48F0-B685-58B022BBCE99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4" customWidth="1"/>
    <col min="2" max="3" width="20.7109375" style="324" customWidth="1"/>
    <col min="4" max="7" width="5" style="324" customWidth="1"/>
    <col min="8" max="8" width="1.7109375" style="324" customWidth="1"/>
    <col min="9" max="9" width="2.7109375" style="324" customWidth="1"/>
    <col min="10" max="11" width="20.7109375" style="324" customWidth="1"/>
    <col min="12" max="15" width="5" style="324" customWidth="1"/>
    <col min="16" max="25" width="11.7109375" style="324"/>
  </cols>
  <sheetData>
    <row r="1" spans="1:25" ht="18" x14ac:dyDescent="0.35">
      <c r="A1" s="323"/>
      <c r="B1" s="323" t="s">
        <v>1235</v>
      </c>
      <c r="C1" s="323"/>
      <c r="D1" s="3"/>
      <c r="E1" s="3"/>
      <c r="F1" s="3" t="s">
        <v>267</v>
      </c>
      <c r="G1" s="3"/>
      <c r="H1" s="3"/>
      <c r="I1" s="4" t="s">
        <v>1229</v>
      </c>
      <c r="J1" s="323"/>
      <c r="K1" s="3"/>
      <c r="L1" s="3"/>
      <c r="M1" s="323"/>
      <c r="N1" s="3"/>
      <c r="O1" s="3"/>
      <c r="P1" s="3"/>
      <c r="Q1" s="3"/>
      <c r="R1" s="3"/>
      <c r="S1" s="3"/>
      <c r="T1" s="3"/>
      <c r="U1" s="3"/>
      <c r="V1" s="3"/>
      <c r="W1" s="3"/>
      <c r="X1" s="323"/>
      <c r="Y1" s="323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325"/>
      <c r="B3" s="325" t="s">
        <v>4</v>
      </c>
      <c r="C3" s="326" t="s">
        <v>1241</v>
      </c>
      <c r="D3" s="326"/>
      <c r="E3" s="326" t="s">
        <v>1242</v>
      </c>
      <c r="F3" s="325"/>
      <c r="G3" s="325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327" t="s">
        <v>10</v>
      </c>
      <c r="C4" s="327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330">
        <v>3</v>
      </c>
      <c r="B5" s="50" t="s">
        <v>510</v>
      </c>
      <c r="C5" s="50" t="s">
        <v>80</v>
      </c>
      <c r="D5" s="17">
        <v>97</v>
      </c>
      <c r="E5" s="331">
        <v>6</v>
      </c>
      <c r="F5" s="17">
        <v>668</v>
      </c>
      <c r="G5" s="51">
        <v>41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332">
        <v>1</v>
      </c>
      <c r="B6" s="336" t="s">
        <v>79</v>
      </c>
      <c r="C6" s="336" t="s">
        <v>80</v>
      </c>
      <c r="D6" s="334">
        <v>93</v>
      </c>
      <c r="E6" s="334">
        <v>5</v>
      </c>
      <c r="F6" s="27">
        <v>650</v>
      </c>
      <c r="G6" s="28">
        <v>34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332">
        <v>5</v>
      </c>
      <c r="B7" s="52" t="s">
        <v>1238</v>
      </c>
      <c r="C7" s="52" t="s">
        <v>149</v>
      </c>
      <c r="D7" s="22">
        <v>90</v>
      </c>
      <c r="E7" s="334">
        <v>4</v>
      </c>
      <c r="F7" s="22">
        <v>640</v>
      </c>
      <c r="G7" s="53">
        <v>32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63">
        <v>6</v>
      </c>
      <c r="B8" s="52" t="s">
        <v>1233</v>
      </c>
      <c r="C8" s="52" t="s">
        <v>140</v>
      </c>
      <c r="D8" s="22">
        <v>89</v>
      </c>
      <c r="E8" s="334">
        <v>3</v>
      </c>
      <c r="F8" s="22">
        <v>593</v>
      </c>
      <c r="G8" s="53">
        <v>17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63">
        <v>2</v>
      </c>
      <c r="B9" s="52" t="s">
        <v>1082</v>
      </c>
      <c r="C9" s="52" t="s">
        <v>140</v>
      </c>
      <c r="D9" s="22">
        <v>83</v>
      </c>
      <c r="E9" s="334">
        <v>2</v>
      </c>
      <c r="F9" s="22">
        <v>582</v>
      </c>
      <c r="G9" s="53">
        <v>13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64">
        <v>4</v>
      </c>
      <c r="B10" s="265" t="s">
        <v>1239</v>
      </c>
      <c r="C10" s="265" t="s">
        <v>149</v>
      </c>
      <c r="D10" s="255" t="s">
        <v>43</v>
      </c>
      <c r="E10" s="339">
        <v>0</v>
      </c>
      <c r="F10" s="255">
        <v>504</v>
      </c>
      <c r="G10" s="256">
        <v>13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266" t="s">
        <v>1118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5">
      <c r="A13" s="49"/>
      <c r="B13" s="267" t="s">
        <v>1119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10" t="s">
        <v>266</v>
      </c>
      <c r="C15" s="10"/>
      <c r="D15" s="10"/>
      <c r="E15" s="10"/>
      <c r="F15" s="46" t="s">
        <v>170</v>
      </c>
      <c r="G15" s="1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171</v>
      </c>
      <c r="C16" s="10"/>
      <c r="D16" s="10"/>
      <c r="E16" s="10"/>
      <c r="F16" s="10"/>
      <c r="G16" s="1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342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E3E91380-1194-458D-9756-8ED6A90CE6B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2FB6-CD97-41D4-AB80-253DDA868F87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4" customWidth="1"/>
    <col min="2" max="3" width="20.7109375" style="324" customWidth="1"/>
    <col min="4" max="7" width="5" style="324" customWidth="1"/>
    <col min="8" max="8" width="1.7109375" style="324" customWidth="1"/>
    <col min="9" max="9" width="2.7109375" style="324" customWidth="1"/>
    <col min="10" max="11" width="20.7109375" style="324" customWidth="1"/>
    <col min="12" max="15" width="5" style="324" customWidth="1"/>
    <col min="16" max="25" width="11.7109375" style="324"/>
  </cols>
  <sheetData>
    <row r="1" spans="1:25" ht="18" x14ac:dyDescent="0.35">
      <c r="A1" s="323"/>
      <c r="B1" s="323" t="s">
        <v>1243</v>
      </c>
      <c r="C1" s="323"/>
      <c r="D1" s="3"/>
      <c r="E1" s="3"/>
      <c r="F1" s="3"/>
      <c r="G1" s="3"/>
      <c r="H1" s="3"/>
      <c r="I1" s="4" t="s">
        <v>1229</v>
      </c>
      <c r="J1" s="323"/>
      <c r="K1" s="3"/>
      <c r="L1" s="3"/>
      <c r="M1" s="323"/>
      <c r="N1" s="3"/>
      <c r="O1" s="3"/>
      <c r="P1" s="3"/>
      <c r="Q1" s="3"/>
      <c r="R1" s="3"/>
      <c r="S1" s="3"/>
      <c r="T1" s="3"/>
      <c r="U1" s="3"/>
      <c r="V1" s="3"/>
      <c r="W1" s="3"/>
      <c r="X1" s="323"/>
      <c r="Y1" s="323"/>
    </row>
    <row r="2" spans="1:25" ht="20.100000000000001" customHeight="1" x14ac:dyDescent="0.3">
      <c r="B2" s="5" t="s">
        <v>2</v>
      </c>
      <c r="C2" s="108" t="s">
        <v>3</v>
      </c>
      <c r="D2" s="108"/>
      <c r="E2" s="108"/>
      <c r="F2" s="108"/>
      <c r="G2" s="108"/>
    </row>
    <row r="3" spans="1:25" ht="15.75" customHeight="1" x14ac:dyDescent="0.3">
      <c r="A3" s="325"/>
      <c r="B3" s="325" t="s">
        <v>4</v>
      </c>
      <c r="C3" s="326" t="s">
        <v>1244</v>
      </c>
      <c r="D3" s="326"/>
      <c r="E3" s="326" t="s">
        <v>1245</v>
      </c>
      <c r="F3" s="325"/>
      <c r="G3" s="325"/>
      <c r="H3" s="325"/>
      <c r="Q3" s="325"/>
      <c r="R3" s="325"/>
      <c r="S3" s="325"/>
      <c r="T3" s="325"/>
      <c r="U3" s="325"/>
      <c r="V3" s="325"/>
      <c r="W3" s="325"/>
      <c r="X3" s="325"/>
      <c r="Y3" s="325"/>
    </row>
    <row r="4" spans="1:25" ht="15.75" customHeight="1" x14ac:dyDescent="0.3">
      <c r="A4" s="11">
        <v>1</v>
      </c>
      <c r="B4" s="327" t="s">
        <v>10</v>
      </c>
      <c r="C4" s="327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</row>
    <row r="5" spans="1:25" ht="15.75" customHeight="1" x14ac:dyDescent="0.3">
      <c r="A5" s="330">
        <v>5</v>
      </c>
      <c r="B5" s="16" t="s">
        <v>617</v>
      </c>
      <c r="C5" s="16" t="s">
        <v>618</v>
      </c>
      <c r="D5" s="17">
        <v>85</v>
      </c>
      <c r="E5" s="331">
        <v>8</v>
      </c>
      <c r="F5" s="331">
        <v>570</v>
      </c>
      <c r="G5" s="343">
        <v>50</v>
      </c>
    </row>
    <row r="6" spans="1:25" ht="15.75" customHeight="1" x14ac:dyDescent="0.3">
      <c r="A6" s="332">
        <v>6</v>
      </c>
      <c r="B6" s="21" t="s">
        <v>899</v>
      </c>
      <c r="C6" s="21" t="s">
        <v>559</v>
      </c>
      <c r="D6" s="22">
        <v>76</v>
      </c>
      <c r="E6" s="333">
        <v>6</v>
      </c>
      <c r="F6" s="334">
        <v>569</v>
      </c>
      <c r="G6" s="335">
        <v>46</v>
      </c>
    </row>
    <row r="7" spans="1:25" ht="15.75" customHeight="1" x14ac:dyDescent="0.3">
      <c r="A7" s="332">
        <v>8</v>
      </c>
      <c r="B7" s="336" t="s">
        <v>188</v>
      </c>
      <c r="C7" s="336" t="s">
        <v>42</v>
      </c>
      <c r="D7" s="22">
        <v>81</v>
      </c>
      <c r="E7" s="333">
        <v>7</v>
      </c>
      <c r="F7" s="334">
        <v>561</v>
      </c>
      <c r="G7" s="335">
        <v>46</v>
      </c>
      <c r="H7" s="10"/>
      <c r="I7" s="10"/>
      <c r="J7" s="10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332">
        <v>2</v>
      </c>
      <c r="B8" s="336" t="s">
        <v>1186</v>
      </c>
      <c r="C8" s="336" t="s">
        <v>618</v>
      </c>
      <c r="D8" s="22">
        <v>71</v>
      </c>
      <c r="E8" s="333">
        <v>4</v>
      </c>
      <c r="F8" s="334">
        <v>534</v>
      </c>
      <c r="G8" s="335">
        <v>38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332">
        <v>7</v>
      </c>
      <c r="B9" s="336" t="s">
        <v>1240</v>
      </c>
      <c r="C9" s="336" t="s">
        <v>537</v>
      </c>
      <c r="D9" s="22">
        <v>75</v>
      </c>
      <c r="E9" s="333">
        <v>5</v>
      </c>
      <c r="F9" s="334">
        <v>471</v>
      </c>
      <c r="G9" s="335">
        <v>27</v>
      </c>
    </row>
    <row r="10" spans="1:25" ht="15.75" customHeight="1" x14ac:dyDescent="0.3">
      <c r="A10" s="332">
        <v>3</v>
      </c>
      <c r="B10" s="21" t="s">
        <v>628</v>
      </c>
      <c r="C10" s="21" t="s">
        <v>133</v>
      </c>
      <c r="D10" s="22">
        <v>65</v>
      </c>
      <c r="E10" s="333">
        <v>3</v>
      </c>
      <c r="F10" s="24">
        <v>433</v>
      </c>
      <c r="G10" s="25">
        <v>25</v>
      </c>
      <c r="V10" s="10"/>
      <c r="W10" s="10"/>
    </row>
    <row r="11" spans="1:25" ht="15.75" customHeight="1" x14ac:dyDescent="0.3">
      <c r="A11" s="332">
        <v>1</v>
      </c>
      <c r="B11" s="336" t="s">
        <v>1246</v>
      </c>
      <c r="C11" s="336" t="s">
        <v>537</v>
      </c>
      <c r="D11" s="22">
        <v>31</v>
      </c>
      <c r="E11" s="333">
        <v>2</v>
      </c>
      <c r="F11" s="27">
        <v>287</v>
      </c>
      <c r="G11" s="28">
        <v>13</v>
      </c>
    </row>
    <row r="12" spans="1:25" ht="15.75" customHeight="1" x14ac:dyDescent="0.3">
      <c r="A12" s="337">
        <v>4</v>
      </c>
      <c r="B12" s="259" t="s">
        <v>194</v>
      </c>
      <c r="C12" s="259" t="s">
        <v>42</v>
      </c>
      <c r="D12" s="255" t="s">
        <v>131</v>
      </c>
      <c r="E12" s="338">
        <v>0</v>
      </c>
      <c r="F12" s="260">
        <v>0</v>
      </c>
      <c r="G12" s="261">
        <v>0</v>
      </c>
    </row>
    <row r="13" spans="1:25" ht="15.75" customHeight="1" x14ac:dyDescent="0.3"/>
    <row r="14" spans="1:25" ht="15.75" customHeight="1" x14ac:dyDescent="0.3">
      <c r="B14" s="325" t="s">
        <v>1118</v>
      </c>
    </row>
    <row r="15" spans="1:25" ht="15.75" customHeight="1" x14ac:dyDescent="0.35">
      <c r="B15" s="341" t="s">
        <v>1119</v>
      </c>
    </row>
    <row r="16" spans="1:25" ht="15.75" customHeight="1" x14ac:dyDescent="0.3"/>
    <row r="17" spans="2:7" ht="15.75" customHeight="1" x14ac:dyDescent="0.3">
      <c r="B17" s="10" t="s">
        <v>1234</v>
      </c>
      <c r="C17" s="10"/>
      <c r="D17" s="10"/>
      <c r="E17" s="10"/>
      <c r="F17" s="46" t="s">
        <v>170</v>
      </c>
      <c r="G17" s="10"/>
    </row>
    <row r="18" spans="2:7" ht="15.75" customHeight="1" x14ac:dyDescent="0.3">
      <c r="B18" s="10" t="s">
        <v>171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342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EABD025-D2E3-43FC-98DF-36A72B35E81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8746-3A60-4A5E-A3CF-9B931F610D1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102"/>
      <c r="B1" s="2" t="s">
        <v>1247</v>
      </c>
      <c r="C1" s="2"/>
      <c r="D1" s="3"/>
      <c r="E1" s="3"/>
      <c r="F1" s="3"/>
      <c r="G1" s="3"/>
      <c r="H1" s="3"/>
      <c r="I1" s="4" t="s">
        <v>1248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7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1249</v>
      </c>
      <c r="D3" s="9"/>
      <c r="E3" s="9" t="s">
        <v>1250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103" t="s">
        <v>11</v>
      </c>
      <c r="D4" s="71"/>
      <c r="E4" s="71"/>
      <c r="F4" s="71"/>
      <c r="G4" s="104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4</v>
      </c>
      <c r="B5" s="16" t="s">
        <v>32</v>
      </c>
      <c r="C5" s="16" t="s">
        <v>25</v>
      </c>
      <c r="D5" s="18">
        <v>44</v>
      </c>
      <c r="E5" s="18">
        <v>44</v>
      </c>
      <c r="F5" s="18">
        <v>42</v>
      </c>
      <c r="G5" s="18">
        <v>45</v>
      </c>
      <c r="H5" s="18">
        <f t="shared" ref="H5:H13" si="0">SUM(D5:G5)</f>
        <v>175</v>
      </c>
      <c r="I5" s="18">
        <v>9</v>
      </c>
      <c r="J5" s="18">
        <v>1221</v>
      </c>
      <c r="K5" s="19">
        <v>62</v>
      </c>
    </row>
    <row r="6" spans="1:25" ht="15.75" customHeight="1" x14ac:dyDescent="0.3">
      <c r="A6" s="257">
        <v>5</v>
      </c>
      <c r="B6" s="21" t="s">
        <v>1251</v>
      </c>
      <c r="C6" s="21" t="s">
        <v>58</v>
      </c>
      <c r="D6" s="24">
        <v>45</v>
      </c>
      <c r="E6" s="24">
        <v>40</v>
      </c>
      <c r="F6" s="24">
        <v>41</v>
      </c>
      <c r="G6" s="24">
        <v>32</v>
      </c>
      <c r="H6" s="24">
        <f t="shared" si="0"/>
        <v>158</v>
      </c>
      <c r="I6" s="23">
        <v>6</v>
      </c>
      <c r="J6" s="24">
        <v>1201</v>
      </c>
      <c r="K6" s="25">
        <v>57</v>
      </c>
    </row>
    <row r="7" spans="1:25" ht="15.75" customHeight="1" x14ac:dyDescent="0.3">
      <c r="A7" s="257">
        <v>3</v>
      </c>
      <c r="B7" s="21" t="s">
        <v>153</v>
      </c>
      <c r="C7" s="21" t="s">
        <v>58</v>
      </c>
      <c r="D7" s="24">
        <v>42</v>
      </c>
      <c r="E7" s="24">
        <v>42</v>
      </c>
      <c r="F7" s="24">
        <v>44</v>
      </c>
      <c r="G7" s="24">
        <v>43</v>
      </c>
      <c r="H7" s="24">
        <f t="shared" si="0"/>
        <v>171</v>
      </c>
      <c r="I7" s="23">
        <v>8</v>
      </c>
      <c r="J7" s="24">
        <v>1154</v>
      </c>
      <c r="K7" s="25">
        <v>45</v>
      </c>
    </row>
    <row r="8" spans="1:25" ht="15.75" customHeight="1" x14ac:dyDescent="0.3">
      <c r="A8" s="257">
        <v>9</v>
      </c>
      <c r="B8" s="21" t="s">
        <v>1252</v>
      </c>
      <c r="C8" s="21" t="s">
        <v>541</v>
      </c>
      <c r="D8" s="24">
        <v>42</v>
      </c>
      <c r="E8" s="24">
        <v>45</v>
      </c>
      <c r="F8" s="24">
        <v>45</v>
      </c>
      <c r="G8" s="24">
        <v>33</v>
      </c>
      <c r="H8" s="24">
        <f t="shared" si="0"/>
        <v>165</v>
      </c>
      <c r="I8" s="23">
        <v>7</v>
      </c>
      <c r="J8" s="24">
        <v>1141</v>
      </c>
      <c r="K8" s="25">
        <v>40</v>
      </c>
    </row>
    <row r="9" spans="1:25" ht="15.75" customHeight="1" x14ac:dyDescent="0.3">
      <c r="A9" s="257">
        <v>1</v>
      </c>
      <c r="B9" s="21" t="s">
        <v>1003</v>
      </c>
      <c r="C9" s="21" t="s">
        <v>58</v>
      </c>
      <c r="D9" s="24">
        <v>42</v>
      </c>
      <c r="E9" s="24">
        <v>41</v>
      </c>
      <c r="F9" s="24">
        <v>40</v>
      </c>
      <c r="G9" s="24">
        <v>34</v>
      </c>
      <c r="H9" s="24">
        <f t="shared" si="0"/>
        <v>157</v>
      </c>
      <c r="I9" s="23">
        <v>5</v>
      </c>
      <c r="J9" s="27">
        <v>1128</v>
      </c>
      <c r="K9" s="28">
        <v>39</v>
      </c>
    </row>
    <row r="10" spans="1:25" ht="15.75" customHeight="1" x14ac:dyDescent="0.3">
      <c r="A10" s="257">
        <v>6</v>
      </c>
      <c r="B10" s="21" t="s">
        <v>193</v>
      </c>
      <c r="C10" s="21" t="s">
        <v>162</v>
      </c>
      <c r="D10" s="24">
        <v>41</v>
      </c>
      <c r="E10" s="24">
        <v>36</v>
      </c>
      <c r="F10" s="24">
        <v>35</v>
      </c>
      <c r="G10" s="24">
        <v>24</v>
      </c>
      <c r="H10" s="24">
        <f t="shared" si="0"/>
        <v>136</v>
      </c>
      <c r="I10" s="23">
        <v>3</v>
      </c>
      <c r="J10" s="24">
        <v>1027</v>
      </c>
      <c r="K10" s="25">
        <v>21</v>
      </c>
    </row>
    <row r="11" spans="1:25" ht="15.75" customHeight="1" x14ac:dyDescent="0.3">
      <c r="A11" s="257">
        <v>2</v>
      </c>
      <c r="B11" s="21" t="s">
        <v>236</v>
      </c>
      <c r="C11" s="21" t="s">
        <v>25</v>
      </c>
      <c r="D11" s="24">
        <v>37</v>
      </c>
      <c r="E11" s="24">
        <v>34</v>
      </c>
      <c r="F11" s="24">
        <v>33</v>
      </c>
      <c r="G11" s="24">
        <v>31</v>
      </c>
      <c r="H11" s="24">
        <f t="shared" si="0"/>
        <v>135</v>
      </c>
      <c r="I11" s="23">
        <v>2</v>
      </c>
      <c r="J11" s="24">
        <v>1025</v>
      </c>
      <c r="K11" s="25">
        <v>21</v>
      </c>
    </row>
    <row r="12" spans="1:25" ht="15.75" customHeight="1" x14ac:dyDescent="0.3">
      <c r="A12" s="257">
        <v>7</v>
      </c>
      <c r="B12" s="21" t="s">
        <v>255</v>
      </c>
      <c r="C12" s="21" t="s">
        <v>25</v>
      </c>
      <c r="D12" s="24">
        <v>40</v>
      </c>
      <c r="E12" s="24">
        <v>32</v>
      </c>
      <c r="F12" s="24">
        <v>33</v>
      </c>
      <c r="G12" s="24">
        <v>27</v>
      </c>
      <c r="H12" s="24">
        <f t="shared" si="0"/>
        <v>132</v>
      </c>
      <c r="I12" s="23">
        <v>1</v>
      </c>
      <c r="J12" s="24">
        <v>1019</v>
      </c>
      <c r="K12" s="25">
        <v>17</v>
      </c>
    </row>
    <row r="13" spans="1:25" ht="15.75" customHeight="1" x14ac:dyDescent="0.3">
      <c r="A13" s="258">
        <v>8</v>
      </c>
      <c r="B13" s="259" t="s">
        <v>188</v>
      </c>
      <c r="C13" s="259" t="s">
        <v>42</v>
      </c>
      <c r="D13" s="260">
        <v>36</v>
      </c>
      <c r="E13" s="260">
        <v>40</v>
      </c>
      <c r="F13" s="260">
        <v>37</v>
      </c>
      <c r="G13" s="260">
        <v>38</v>
      </c>
      <c r="H13" s="260">
        <f t="shared" si="0"/>
        <v>151</v>
      </c>
      <c r="I13" s="33">
        <v>4</v>
      </c>
      <c r="J13" s="260">
        <v>898</v>
      </c>
      <c r="K13" s="261">
        <v>16</v>
      </c>
    </row>
    <row r="14" spans="1:25" ht="15.75" customHeight="1" x14ac:dyDescent="0.3">
      <c r="A14" s="10"/>
    </row>
    <row r="15" spans="1:25" ht="15.75" customHeight="1" x14ac:dyDescent="0.35">
      <c r="A15" s="10"/>
      <c r="B15" s="262" t="s">
        <v>1253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374</v>
      </c>
      <c r="F17" s="46" t="s">
        <v>170</v>
      </c>
    </row>
    <row r="18" spans="1:13" ht="15.75" customHeight="1" x14ac:dyDescent="0.3">
      <c r="A18" s="10"/>
      <c r="B18" s="10" t="s">
        <v>171</v>
      </c>
      <c r="M18" s="345" t="s">
        <v>1254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10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38DAAAAF-7BFB-4C29-885D-66441F248B1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878E-2A28-4624-A2C1-A9CC8503B4E2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102"/>
      <c r="B1" s="2" t="s">
        <v>1255</v>
      </c>
      <c r="C1" s="2"/>
      <c r="D1" s="3"/>
      <c r="E1" s="3"/>
      <c r="F1" s="3"/>
      <c r="G1" s="3"/>
      <c r="H1" s="3"/>
      <c r="I1" s="4" t="s">
        <v>1256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1257</v>
      </c>
      <c r="D3" s="9"/>
      <c r="E3" s="9" t="s">
        <v>1258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1</v>
      </c>
      <c r="B5" s="16" t="s">
        <v>1161</v>
      </c>
      <c r="C5" s="16" t="s">
        <v>618</v>
      </c>
      <c r="D5" s="18">
        <v>94</v>
      </c>
      <c r="E5" s="18">
        <v>93</v>
      </c>
      <c r="F5" s="18">
        <v>92</v>
      </c>
      <c r="G5" s="18">
        <f t="shared" ref="G5:G12" si="0">SUM(D5:F5)</f>
        <v>279</v>
      </c>
      <c r="H5" s="18">
        <v>6</v>
      </c>
      <c r="I5" s="43">
        <v>1941</v>
      </c>
      <c r="J5" s="44">
        <v>50</v>
      </c>
    </row>
    <row r="6" spans="1:25" ht="15.75" customHeight="1" x14ac:dyDescent="0.3">
      <c r="A6" s="257">
        <v>8</v>
      </c>
      <c r="B6" s="21" t="s">
        <v>1259</v>
      </c>
      <c r="C6" s="21" t="s">
        <v>61</v>
      </c>
      <c r="D6" s="24">
        <v>95</v>
      </c>
      <c r="E6" s="24">
        <v>95</v>
      </c>
      <c r="F6" s="24">
        <v>90</v>
      </c>
      <c r="G6" s="24">
        <f t="shared" si="0"/>
        <v>280</v>
      </c>
      <c r="H6" s="23">
        <v>8</v>
      </c>
      <c r="I6" s="24">
        <v>1925</v>
      </c>
      <c r="J6" s="25">
        <v>46</v>
      </c>
    </row>
    <row r="7" spans="1:25" ht="15.75" customHeight="1" x14ac:dyDescent="0.3">
      <c r="A7" s="257">
        <v>3</v>
      </c>
      <c r="B7" s="21" t="s">
        <v>1260</v>
      </c>
      <c r="C7" s="21" t="s">
        <v>618</v>
      </c>
      <c r="D7" s="24">
        <v>96</v>
      </c>
      <c r="E7" s="24">
        <v>92</v>
      </c>
      <c r="F7" s="24">
        <v>92</v>
      </c>
      <c r="G7" s="24">
        <f t="shared" si="0"/>
        <v>280</v>
      </c>
      <c r="H7" s="23">
        <v>8</v>
      </c>
      <c r="I7" s="24">
        <v>1908</v>
      </c>
      <c r="J7" s="25">
        <v>46</v>
      </c>
    </row>
    <row r="8" spans="1:25" ht="15.75" customHeight="1" x14ac:dyDescent="0.3">
      <c r="A8" s="257">
        <v>6</v>
      </c>
      <c r="B8" s="21" t="s">
        <v>543</v>
      </c>
      <c r="C8" s="21" t="s">
        <v>27</v>
      </c>
      <c r="D8" s="24">
        <v>94</v>
      </c>
      <c r="E8" s="24">
        <v>87</v>
      </c>
      <c r="F8" s="24">
        <v>91</v>
      </c>
      <c r="G8" s="24">
        <f t="shared" si="0"/>
        <v>272</v>
      </c>
      <c r="H8" s="23">
        <v>4</v>
      </c>
      <c r="I8" s="24">
        <v>1879</v>
      </c>
      <c r="J8" s="25">
        <v>35</v>
      </c>
      <c r="K8" s="39"/>
    </row>
    <row r="9" spans="1:25" ht="15.75" customHeight="1" x14ac:dyDescent="0.3">
      <c r="A9" s="257">
        <v>2</v>
      </c>
      <c r="B9" s="21" t="s">
        <v>1261</v>
      </c>
      <c r="C9" s="21" t="s">
        <v>556</v>
      </c>
      <c r="D9" s="24">
        <v>91</v>
      </c>
      <c r="E9" s="24">
        <v>91</v>
      </c>
      <c r="F9" s="24">
        <v>90</v>
      </c>
      <c r="G9" s="24">
        <f t="shared" si="0"/>
        <v>272</v>
      </c>
      <c r="H9" s="23">
        <v>4</v>
      </c>
      <c r="I9" s="24">
        <v>1833</v>
      </c>
      <c r="J9" s="25">
        <v>27</v>
      </c>
    </row>
    <row r="10" spans="1:25" ht="15.75" customHeight="1" x14ac:dyDescent="0.3">
      <c r="A10" s="257">
        <v>4</v>
      </c>
      <c r="B10" s="21" t="s">
        <v>1175</v>
      </c>
      <c r="C10" s="21" t="s">
        <v>27</v>
      </c>
      <c r="D10" s="24">
        <v>93</v>
      </c>
      <c r="E10" s="24">
        <v>92</v>
      </c>
      <c r="F10" s="24">
        <v>89</v>
      </c>
      <c r="G10" s="24">
        <f t="shared" si="0"/>
        <v>274</v>
      </c>
      <c r="H10" s="23">
        <v>5</v>
      </c>
      <c r="I10" s="24">
        <v>1830</v>
      </c>
      <c r="J10" s="25">
        <v>27</v>
      </c>
    </row>
    <row r="11" spans="1:25" ht="15.75" customHeight="1" x14ac:dyDescent="0.3">
      <c r="A11" s="257">
        <v>5</v>
      </c>
      <c r="B11" s="21" t="s">
        <v>525</v>
      </c>
      <c r="C11" s="21" t="s">
        <v>697</v>
      </c>
      <c r="D11" s="24">
        <v>76</v>
      </c>
      <c r="E11" s="24">
        <v>85</v>
      </c>
      <c r="F11" s="24">
        <v>77</v>
      </c>
      <c r="G11" s="24">
        <f t="shared" si="0"/>
        <v>238</v>
      </c>
      <c r="H11" s="23">
        <v>2</v>
      </c>
      <c r="I11" s="24">
        <v>1724</v>
      </c>
      <c r="J11" s="25">
        <v>18</v>
      </c>
    </row>
    <row r="12" spans="1:25" ht="15.75" customHeight="1" x14ac:dyDescent="0.3">
      <c r="A12" s="258">
        <v>7</v>
      </c>
      <c r="B12" s="259" t="s">
        <v>1196</v>
      </c>
      <c r="C12" s="259" t="s">
        <v>618</v>
      </c>
      <c r="D12" s="260" t="s">
        <v>131</v>
      </c>
      <c r="E12" s="260"/>
      <c r="F12" s="260"/>
      <c r="G12" s="260">
        <f t="shared" si="0"/>
        <v>0</v>
      </c>
      <c r="H12" s="33">
        <v>0</v>
      </c>
      <c r="I12" s="260">
        <v>0</v>
      </c>
      <c r="J12" s="261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1262</v>
      </c>
      <c r="D14" s="9"/>
      <c r="E14" s="9" t="s">
        <v>1263</v>
      </c>
      <c r="F14" s="8"/>
      <c r="G14" s="8"/>
      <c r="H14" s="8"/>
      <c r="I14" s="8"/>
      <c r="J14" s="8"/>
    </row>
    <row r="15" spans="1:25" ht="15.75" customHeight="1" x14ac:dyDescent="0.3">
      <c r="A15" s="11">
        <v>3</v>
      </c>
      <c r="B15" s="12" t="s">
        <v>10</v>
      </c>
      <c r="C15" s="12" t="s">
        <v>11</v>
      </c>
      <c r="D15" s="13">
        <v>150</v>
      </c>
      <c r="E15" s="13">
        <v>20</v>
      </c>
      <c r="F15" s="13">
        <v>10</v>
      </c>
      <c r="G15" s="13" t="s">
        <v>12</v>
      </c>
      <c r="H15" s="13" t="s">
        <v>13</v>
      </c>
      <c r="I15" s="13" t="s">
        <v>14</v>
      </c>
      <c r="J15" s="14" t="s">
        <v>15</v>
      </c>
    </row>
    <row r="16" spans="1:25" ht="15.75" customHeight="1" x14ac:dyDescent="0.3">
      <c r="A16" s="15">
        <v>3</v>
      </c>
      <c r="B16" s="16" t="s">
        <v>1264</v>
      </c>
      <c r="C16" s="16" t="s">
        <v>27</v>
      </c>
      <c r="D16" s="18">
        <v>89</v>
      </c>
      <c r="E16" s="18">
        <v>79</v>
      </c>
      <c r="F16" s="18">
        <v>81</v>
      </c>
      <c r="G16" s="18">
        <f t="shared" ref="G16:G23" si="1">SUM(D16:F16)</f>
        <v>249</v>
      </c>
      <c r="H16" s="18">
        <v>6</v>
      </c>
      <c r="I16" s="18">
        <v>1816</v>
      </c>
      <c r="J16" s="19">
        <v>50</v>
      </c>
    </row>
    <row r="17" spans="1:10" ht="15.75" customHeight="1" x14ac:dyDescent="0.3">
      <c r="A17" s="257">
        <v>6</v>
      </c>
      <c r="B17" s="21" t="s">
        <v>1265</v>
      </c>
      <c r="C17" s="21" t="s">
        <v>27</v>
      </c>
      <c r="D17" s="24">
        <v>79</v>
      </c>
      <c r="E17" s="24">
        <v>92</v>
      </c>
      <c r="F17" s="24">
        <v>90</v>
      </c>
      <c r="G17" s="24">
        <f t="shared" si="1"/>
        <v>261</v>
      </c>
      <c r="H17" s="23">
        <v>8</v>
      </c>
      <c r="I17" s="24">
        <v>1784</v>
      </c>
      <c r="J17" s="25">
        <v>46</v>
      </c>
    </row>
    <row r="18" spans="1:10" ht="15.75" customHeight="1" x14ac:dyDescent="0.3">
      <c r="A18" s="257">
        <v>7</v>
      </c>
      <c r="B18" s="21" t="s">
        <v>1266</v>
      </c>
      <c r="C18" s="21" t="s">
        <v>556</v>
      </c>
      <c r="D18" s="24">
        <v>85</v>
      </c>
      <c r="E18" s="24">
        <v>78</v>
      </c>
      <c r="F18" s="24">
        <v>86</v>
      </c>
      <c r="G18" s="24">
        <f t="shared" si="1"/>
        <v>249</v>
      </c>
      <c r="H18" s="23">
        <v>6</v>
      </c>
      <c r="I18" s="24">
        <v>1787</v>
      </c>
      <c r="J18" s="25">
        <v>43</v>
      </c>
    </row>
    <row r="19" spans="1:10" ht="15.75" customHeight="1" x14ac:dyDescent="0.3">
      <c r="A19" s="257">
        <v>2</v>
      </c>
      <c r="B19" s="21" t="s">
        <v>1267</v>
      </c>
      <c r="C19" s="21" t="s">
        <v>71</v>
      </c>
      <c r="D19" s="24">
        <v>85</v>
      </c>
      <c r="E19" s="24">
        <v>70</v>
      </c>
      <c r="F19" s="24">
        <v>78</v>
      </c>
      <c r="G19" s="24">
        <f t="shared" si="1"/>
        <v>233</v>
      </c>
      <c r="H19" s="23">
        <v>3</v>
      </c>
      <c r="I19" s="24">
        <v>1709</v>
      </c>
      <c r="J19" s="25">
        <v>32</v>
      </c>
    </row>
    <row r="20" spans="1:10" ht="15.75" customHeight="1" x14ac:dyDescent="0.3">
      <c r="A20" s="257">
        <v>1</v>
      </c>
      <c r="B20" s="21" t="s">
        <v>967</v>
      </c>
      <c r="C20" s="21" t="s">
        <v>61</v>
      </c>
      <c r="D20" s="24">
        <v>84</v>
      </c>
      <c r="E20" s="24">
        <v>81</v>
      </c>
      <c r="F20" s="24">
        <v>82</v>
      </c>
      <c r="G20" s="24">
        <f t="shared" si="1"/>
        <v>247</v>
      </c>
      <c r="H20" s="23">
        <v>4</v>
      </c>
      <c r="I20" s="27">
        <v>1703</v>
      </c>
      <c r="J20" s="28">
        <v>26</v>
      </c>
    </row>
    <row r="21" spans="1:10" ht="15.75" customHeight="1" x14ac:dyDescent="0.3">
      <c r="A21" s="257">
        <v>8</v>
      </c>
      <c r="B21" s="21" t="s">
        <v>916</v>
      </c>
      <c r="C21" s="21" t="s">
        <v>27</v>
      </c>
      <c r="D21" s="24">
        <v>85</v>
      </c>
      <c r="E21" s="24">
        <v>80</v>
      </c>
      <c r="F21" s="24">
        <v>87</v>
      </c>
      <c r="G21" s="24">
        <f t="shared" si="1"/>
        <v>252</v>
      </c>
      <c r="H21" s="23">
        <v>7</v>
      </c>
      <c r="I21" s="24">
        <v>1696</v>
      </c>
      <c r="J21" s="25">
        <v>25</v>
      </c>
    </row>
    <row r="22" spans="1:10" ht="15.75" customHeight="1" x14ac:dyDescent="0.3">
      <c r="A22" s="257">
        <v>5</v>
      </c>
      <c r="B22" s="21" t="s">
        <v>1268</v>
      </c>
      <c r="C22" s="21" t="s">
        <v>27</v>
      </c>
      <c r="D22" s="24">
        <v>77</v>
      </c>
      <c r="E22" s="24">
        <v>65</v>
      </c>
      <c r="F22" s="24">
        <v>74</v>
      </c>
      <c r="G22" s="24">
        <f t="shared" si="1"/>
        <v>216</v>
      </c>
      <c r="H22" s="23">
        <v>2</v>
      </c>
      <c r="I22" s="24">
        <v>1600</v>
      </c>
      <c r="J22" s="25">
        <v>16</v>
      </c>
    </row>
    <row r="23" spans="1:10" ht="15.75" customHeight="1" x14ac:dyDescent="0.3">
      <c r="A23" s="258">
        <v>4</v>
      </c>
      <c r="B23" s="259" t="s">
        <v>1269</v>
      </c>
      <c r="C23" s="259" t="s">
        <v>556</v>
      </c>
      <c r="D23" s="260" t="s">
        <v>131</v>
      </c>
      <c r="E23" s="260"/>
      <c r="F23" s="260"/>
      <c r="G23" s="260">
        <f t="shared" si="1"/>
        <v>0</v>
      </c>
      <c r="H23" s="33">
        <v>0</v>
      </c>
      <c r="I23" s="260">
        <v>744</v>
      </c>
      <c r="J23" s="261">
        <v>14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48</v>
      </c>
      <c r="C25" s="9" t="s">
        <v>1270</v>
      </c>
      <c r="D25" s="9"/>
      <c r="E25" s="9" t="s">
        <v>1271</v>
      </c>
      <c r="F25" s="8"/>
      <c r="G25" s="8"/>
      <c r="H25" s="8"/>
      <c r="I25" s="8"/>
      <c r="J25" s="8"/>
    </row>
    <row r="26" spans="1:10" ht="15.75" customHeight="1" x14ac:dyDescent="0.3">
      <c r="A26" s="11">
        <v>3</v>
      </c>
      <c r="B26" s="12" t="s">
        <v>10</v>
      </c>
      <c r="C26" s="12" t="s">
        <v>11</v>
      </c>
      <c r="D26" s="13">
        <v>150</v>
      </c>
      <c r="E26" s="13">
        <v>20</v>
      </c>
      <c r="F26" s="13">
        <v>10</v>
      </c>
      <c r="G26" s="13" t="s">
        <v>12</v>
      </c>
      <c r="H26" s="13" t="s">
        <v>13</v>
      </c>
      <c r="I26" s="13" t="s">
        <v>14</v>
      </c>
      <c r="J26" s="14" t="s">
        <v>15</v>
      </c>
    </row>
    <row r="27" spans="1:10" ht="15.75" customHeight="1" x14ac:dyDescent="0.3">
      <c r="A27" s="15">
        <v>7</v>
      </c>
      <c r="B27" s="16" t="s">
        <v>1272</v>
      </c>
      <c r="C27" s="16" t="s">
        <v>27</v>
      </c>
      <c r="D27" s="18">
        <v>82</v>
      </c>
      <c r="E27" s="18">
        <v>76</v>
      </c>
      <c r="F27" s="18">
        <v>87</v>
      </c>
      <c r="G27" s="18">
        <f t="shared" ref="G27:G33" si="2">SUM(D27:F27)</f>
        <v>245</v>
      </c>
      <c r="H27" s="18">
        <v>7</v>
      </c>
      <c r="I27" s="18">
        <v>1710</v>
      </c>
      <c r="J27" s="19">
        <v>47</v>
      </c>
    </row>
    <row r="28" spans="1:10" ht="15.75" customHeight="1" x14ac:dyDescent="0.3">
      <c r="A28" s="257">
        <v>2</v>
      </c>
      <c r="B28" s="21" t="s">
        <v>1273</v>
      </c>
      <c r="C28" s="21" t="s">
        <v>61</v>
      </c>
      <c r="D28" s="24">
        <v>68</v>
      </c>
      <c r="E28" s="24">
        <v>79</v>
      </c>
      <c r="F28" s="24">
        <v>70</v>
      </c>
      <c r="G28" s="24">
        <f t="shared" si="2"/>
        <v>217</v>
      </c>
      <c r="H28" s="23">
        <v>4</v>
      </c>
      <c r="I28" s="24">
        <v>1637</v>
      </c>
      <c r="J28" s="25">
        <v>41</v>
      </c>
    </row>
    <row r="29" spans="1:10" ht="15.75" customHeight="1" x14ac:dyDescent="0.3">
      <c r="A29" s="257">
        <v>1</v>
      </c>
      <c r="B29" s="21" t="s">
        <v>1274</v>
      </c>
      <c r="C29" s="21" t="s">
        <v>61</v>
      </c>
      <c r="D29" s="24">
        <v>70</v>
      </c>
      <c r="E29" s="24">
        <v>68</v>
      </c>
      <c r="F29" s="24">
        <v>71</v>
      </c>
      <c r="G29" s="24">
        <f t="shared" si="2"/>
        <v>209</v>
      </c>
      <c r="H29" s="23">
        <v>3</v>
      </c>
      <c r="I29" s="27">
        <v>1531</v>
      </c>
      <c r="J29" s="28">
        <v>30</v>
      </c>
    </row>
    <row r="30" spans="1:10" ht="15.75" customHeight="1" x14ac:dyDescent="0.3">
      <c r="A30" s="257">
        <v>6</v>
      </c>
      <c r="B30" s="21" t="s">
        <v>1275</v>
      </c>
      <c r="C30" s="21" t="s">
        <v>71</v>
      </c>
      <c r="D30" s="24">
        <v>77</v>
      </c>
      <c r="E30" s="269">
        <v>68</v>
      </c>
      <c r="F30" s="24">
        <v>75</v>
      </c>
      <c r="G30" s="24">
        <f t="shared" si="2"/>
        <v>220</v>
      </c>
      <c r="H30" s="23">
        <v>6</v>
      </c>
      <c r="I30" s="24">
        <v>1524</v>
      </c>
      <c r="J30" s="25">
        <v>30</v>
      </c>
    </row>
    <row r="31" spans="1:10" ht="15.75" customHeight="1" x14ac:dyDescent="0.3">
      <c r="A31" s="257">
        <v>5</v>
      </c>
      <c r="B31" s="21" t="s">
        <v>1276</v>
      </c>
      <c r="C31" s="21" t="s">
        <v>71</v>
      </c>
      <c r="D31" s="24">
        <v>75</v>
      </c>
      <c r="E31" s="24">
        <v>78</v>
      </c>
      <c r="F31" s="269">
        <v>65</v>
      </c>
      <c r="G31" s="24">
        <f t="shared" si="2"/>
        <v>218</v>
      </c>
      <c r="H31" s="23">
        <v>5</v>
      </c>
      <c r="I31" s="24">
        <v>1435</v>
      </c>
      <c r="J31" s="25">
        <v>20</v>
      </c>
    </row>
    <row r="32" spans="1:10" ht="15.75" customHeight="1" x14ac:dyDescent="0.3">
      <c r="A32" s="257">
        <v>4</v>
      </c>
      <c r="B32" s="21" t="s">
        <v>1117</v>
      </c>
      <c r="C32" s="21" t="s">
        <v>618</v>
      </c>
      <c r="D32" s="24">
        <v>70</v>
      </c>
      <c r="E32" s="24">
        <v>68</v>
      </c>
      <c r="F32" s="24">
        <v>61</v>
      </c>
      <c r="G32" s="24">
        <f t="shared" si="2"/>
        <v>199</v>
      </c>
      <c r="H32" s="23">
        <v>2</v>
      </c>
      <c r="I32" s="24">
        <v>1420</v>
      </c>
      <c r="J32" s="25">
        <v>15</v>
      </c>
    </row>
    <row r="33" spans="1:13" ht="15.75" customHeight="1" x14ac:dyDescent="0.3">
      <c r="A33" s="258">
        <v>3</v>
      </c>
      <c r="B33" s="259" t="s">
        <v>1277</v>
      </c>
      <c r="C33" s="259" t="s">
        <v>71</v>
      </c>
      <c r="D33" s="260" t="s">
        <v>43</v>
      </c>
      <c r="E33" s="260"/>
      <c r="F33" s="260"/>
      <c r="G33" s="260">
        <f t="shared" si="2"/>
        <v>0</v>
      </c>
      <c r="H33" s="33">
        <v>0</v>
      </c>
      <c r="I33" s="260">
        <v>893</v>
      </c>
      <c r="J33" s="261">
        <v>11</v>
      </c>
    </row>
    <row r="34" spans="1:13" ht="15.75" customHeight="1" x14ac:dyDescent="0.3">
      <c r="A34" s="10"/>
    </row>
    <row r="35" spans="1:13" ht="15.75" customHeight="1" x14ac:dyDescent="0.35">
      <c r="A35" s="10"/>
      <c r="B35" s="262" t="s">
        <v>1278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1279</v>
      </c>
      <c r="F37" s="46" t="s">
        <v>170</v>
      </c>
    </row>
    <row r="38" spans="1:13" ht="15.75" customHeight="1" x14ac:dyDescent="0.3">
      <c r="A38" s="10"/>
      <c r="B38" s="10" t="s">
        <v>171</v>
      </c>
      <c r="M38" s="345" t="s">
        <v>1254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10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3A8FEF1A-A99C-4DC2-B5C1-7782612BB45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39B6-95A6-46D2-9A2A-DD24E84DC8B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2"/>
      <c r="B1" s="2" t="s">
        <v>1280</v>
      </c>
      <c r="C1" s="2"/>
      <c r="D1" s="3"/>
      <c r="E1" s="3"/>
      <c r="F1" s="3"/>
      <c r="G1" s="3"/>
      <c r="H1" s="3"/>
      <c r="I1" s="4" t="s">
        <v>1281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7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1282</v>
      </c>
      <c r="D3" s="9"/>
      <c r="E3" s="9" t="s">
        <v>1283</v>
      </c>
      <c r="F3" s="8"/>
      <c r="G3" s="8"/>
      <c r="H3" s="8"/>
      <c r="I3" s="1"/>
      <c r="J3" s="8" t="s">
        <v>7</v>
      </c>
      <c r="K3" s="9" t="s">
        <v>1284</v>
      </c>
      <c r="L3" s="9"/>
      <c r="M3" s="9" t="s">
        <v>1285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8</v>
      </c>
      <c r="B5" s="16" t="s">
        <v>1286</v>
      </c>
      <c r="C5" s="16" t="s">
        <v>101</v>
      </c>
      <c r="D5" s="18">
        <v>99</v>
      </c>
      <c r="E5" s="18">
        <v>10</v>
      </c>
      <c r="F5" s="18">
        <v>696</v>
      </c>
      <c r="G5" s="19">
        <v>67</v>
      </c>
      <c r="I5" s="15">
        <v>9</v>
      </c>
      <c r="J5" s="16" t="s">
        <v>1272</v>
      </c>
      <c r="K5" s="16" t="s">
        <v>27</v>
      </c>
      <c r="L5" s="18">
        <v>98</v>
      </c>
      <c r="M5" s="18">
        <v>10</v>
      </c>
      <c r="N5" s="18">
        <v>684</v>
      </c>
      <c r="O5" s="19">
        <v>59</v>
      </c>
    </row>
    <row r="6" spans="1:25" ht="15.75" customHeight="1" x14ac:dyDescent="0.3">
      <c r="A6" s="257">
        <v>3</v>
      </c>
      <c r="B6" s="21" t="s">
        <v>1287</v>
      </c>
      <c r="C6" s="21" t="s">
        <v>101</v>
      </c>
      <c r="D6" s="24">
        <v>96</v>
      </c>
      <c r="E6" s="23">
        <v>3</v>
      </c>
      <c r="F6" s="24">
        <v>689</v>
      </c>
      <c r="G6" s="25">
        <v>54</v>
      </c>
      <c r="I6" s="257">
        <v>7</v>
      </c>
      <c r="J6" s="21" t="s">
        <v>1288</v>
      </c>
      <c r="K6" s="21" t="s">
        <v>97</v>
      </c>
      <c r="L6" s="24">
        <v>97</v>
      </c>
      <c r="M6" s="23">
        <v>9</v>
      </c>
      <c r="N6" s="24">
        <v>683</v>
      </c>
      <c r="O6" s="25">
        <v>57</v>
      </c>
    </row>
    <row r="7" spans="1:25" ht="15.75" customHeight="1" x14ac:dyDescent="0.3">
      <c r="A7" s="257">
        <v>9</v>
      </c>
      <c r="B7" s="21" t="s">
        <v>100</v>
      </c>
      <c r="C7" s="21" t="s">
        <v>101</v>
      </c>
      <c r="D7" s="24">
        <v>99</v>
      </c>
      <c r="E7" s="23">
        <v>10</v>
      </c>
      <c r="F7" s="24">
        <v>688</v>
      </c>
      <c r="G7" s="25">
        <v>54</v>
      </c>
      <c r="I7" s="257">
        <v>1</v>
      </c>
      <c r="J7" s="21" t="s">
        <v>1289</v>
      </c>
      <c r="K7" s="21" t="s">
        <v>42</v>
      </c>
      <c r="L7" s="24">
        <v>94</v>
      </c>
      <c r="M7" s="23">
        <v>4</v>
      </c>
      <c r="N7" s="27">
        <v>676</v>
      </c>
      <c r="O7" s="28">
        <v>50</v>
      </c>
    </row>
    <row r="8" spans="1:25" ht="15.75" customHeight="1" x14ac:dyDescent="0.3">
      <c r="A8" s="257">
        <v>1</v>
      </c>
      <c r="B8" s="21" t="s">
        <v>1290</v>
      </c>
      <c r="C8" s="21" t="s">
        <v>17</v>
      </c>
      <c r="D8" s="24">
        <v>99</v>
      </c>
      <c r="E8" s="23">
        <v>10</v>
      </c>
      <c r="F8" s="27">
        <v>689</v>
      </c>
      <c r="G8" s="28">
        <v>52</v>
      </c>
      <c r="I8" s="257">
        <v>4</v>
      </c>
      <c r="J8" s="21" t="s">
        <v>1291</v>
      </c>
      <c r="K8" s="21" t="s">
        <v>1292</v>
      </c>
      <c r="L8" s="24">
        <v>97</v>
      </c>
      <c r="M8" s="23">
        <v>9</v>
      </c>
      <c r="N8" s="24">
        <v>676</v>
      </c>
      <c r="O8" s="25">
        <v>47</v>
      </c>
    </row>
    <row r="9" spans="1:25" ht="15.75" customHeight="1" x14ac:dyDescent="0.3">
      <c r="A9" s="257">
        <v>2</v>
      </c>
      <c r="B9" s="21" t="s">
        <v>1194</v>
      </c>
      <c r="C9" s="21" t="s">
        <v>559</v>
      </c>
      <c r="D9" s="24">
        <v>99</v>
      </c>
      <c r="E9" s="23">
        <v>10</v>
      </c>
      <c r="F9" s="24">
        <v>686</v>
      </c>
      <c r="G9" s="25">
        <v>49</v>
      </c>
      <c r="I9" s="257">
        <v>5</v>
      </c>
      <c r="J9" s="21" t="s">
        <v>1293</v>
      </c>
      <c r="K9" s="21" t="s">
        <v>1019</v>
      </c>
      <c r="L9" s="24" t="s">
        <v>43</v>
      </c>
      <c r="M9" s="23">
        <v>0</v>
      </c>
      <c r="N9" s="24">
        <v>583</v>
      </c>
      <c r="O9" s="25">
        <v>45</v>
      </c>
    </row>
    <row r="10" spans="1:25" ht="15.75" customHeight="1" x14ac:dyDescent="0.3">
      <c r="A10" s="257">
        <v>5</v>
      </c>
      <c r="B10" s="21" t="s">
        <v>1294</v>
      </c>
      <c r="C10" s="21" t="s">
        <v>61</v>
      </c>
      <c r="D10" s="24">
        <v>97</v>
      </c>
      <c r="E10" s="23">
        <v>5</v>
      </c>
      <c r="F10" s="24">
        <v>683</v>
      </c>
      <c r="G10" s="25">
        <v>46</v>
      </c>
      <c r="I10" s="257">
        <v>6</v>
      </c>
      <c r="J10" s="21" t="s">
        <v>864</v>
      </c>
      <c r="K10" s="21" t="s">
        <v>97</v>
      </c>
      <c r="L10" s="24">
        <v>96</v>
      </c>
      <c r="M10" s="23">
        <v>6</v>
      </c>
      <c r="N10" s="24">
        <v>672</v>
      </c>
      <c r="O10" s="25">
        <v>40</v>
      </c>
    </row>
    <row r="11" spans="1:25" ht="15.75" customHeight="1" x14ac:dyDescent="0.3">
      <c r="A11" s="257">
        <v>4</v>
      </c>
      <c r="B11" s="21" t="s">
        <v>1295</v>
      </c>
      <c r="C11" s="21" t="s">
        <v>17</v>
      </c>
      <c r="D11" s="24">
        <v>96</v>
      </c>
      <c r="E11" s="23">
        <v>3</v>
      </c>
      <c r="F11" s="24">
        <v>681</v>
      </c>
      <c r="G11" s="25">
        <v>38</v>
      </c>
      <c r="I11" s="257">
        <v>2</v>
      </c>
      <c r="J11" s="21" t="s">
        <v>1296</v>
      </c>
      <c r="K11" s="21" t="s">
        <v>1297</v>
      </c>
      <c r="L11" s="24">
        <v>91</v>
      </c>
      <c r="M11" s="23">
        <v>3</v>
      </c>
      <c r="N11" s="24">
        <v>666</v>
      </c>
      <c r="O11" s="25">
        <v>36</v>
      </c>
    </row>
    <row r="12" spans="1:25" ht="15.75" customHeight="1" x14ac:dyDescent="0.3">
      <c r="A12" s="257">
        <v>10</v>
      </c>
      <c r="B12" s="21" t="s">
        <v>1298</v>
      </c>
      <c r="C12" s="21" t="s">
        <v>731</v>
      </c>
      <c r="D12" s="24">
        <v>99</v>
      </c>
      <c r="E12" s="23">
        <v>10</v>
      </c>
      <c r="F12" s="24">
        <v>678</v>
      </c>
      <c r="G12" s="25">
        <v>33</v>
      </c>
      <c r="I12" s="257">
        <v>8</v>
      </c>
      <c r="J12" s="21" t="s">
        <v>1299</v>
      </c>
      <c r="K12" s="21" t="s">
        <v>17</v>
      </c>
      <c r="L12" s="24">
        <v>96</v>
      </c>
      <c r="M12" s="23">
        <v>6</v>
      </c>
      <c r="N12" s="24">
        <v>669</v>
      </c>
      <c r="O12" s="25">
        <v>34</v>
      </c>
    </row>
    <row r="13" spans="1:25" ht="15.75" customHeight="1" x14ac:dyDescent="0.3">
      <c r="A13" s="257">
        <v>6</v>
      </c>
      <c r="B13" s="21" t="s">
        <v>1300</v>
      </c>
      <c r="C13" s="21" t="s">
        <v>17</v>
      </c>
      <c r="D13" s="24">
        <v>97</v>
      </c>
      <c r="E13" s="23">
        <v>5</v>
      </c>
      <c r="F13" s="24">
        <v>673</v>
      </c>
      <c r="G13" s="25">
        <v>25</v>
      </c>
      <c r="I13" s="257">
        <v>10</v>
      </c>
      <c r="J13" s="21" t="s">
        <v>1301</v>
      </c>
      <c r="K13" s="21" t="s">
        <v>105</v>
      </c>
      <c r="L13" s="24">
        <v>97</v>
      </c>
      <c r="M13" s="23">
        <v>9</v>
      </c>
      <c r="N13" s="24">
        <v>661</v>
      </c>
      <c r="O13" s="25">
        <v>29</v>
      </c>
    </row>
    <row r="14" spans="1:25" ht="15.75" customHeight="1" x14ac:dyDescent="0.3">
      <c r="A14" s="258">
        <v>7</v>
      </c>
      <c r="B14" s="259" t="s">
        <v>1302</v>
      </c>
      <c r="C14" s="259" t="s">
        <v>1019</v>
      </c>
      <c r="D14" s="260">
        <v>92</v>
      </c>
      <c r="E14" s="33">
        <v>1</v>
      </c>
      <c r="F14" s="260">
        <v>668</v>
      </c>
      <c r="G14" s="261">
        <v>22</v>
      </c>
      <c r="I14" s="258">
        <v>3</v>
      </c>
      <c r="J14" s="346" t="s">
        <v>1303</v>
      </c>
      <c r="K14" s="259" t="s">
        <v>731</v>
      </c>
      <c r="L14" s="260">
        <v>91</v>
      </c>
      <c r="M14" s="33">
        <v>3</v>
      </c>
      <c r="N14" s="260">
        <v>656</v>
      </c>
      <c r="O14" s="261">
        <v>28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48</v>
      </c>
      <c r="C16" s="9" t="s">
        <v>1304</v>
      </c>
      <c r="D16" s="9"/>
      <c r="E16" s="9" t="s">
        <v>1305</v>
      </c>
      <c r="F16" s="8"/>
      <c r="G16" s="8"/>
      <c r="I16" s="1"/>
      <c r="J16" s="8" t="s">
        <v>51</v>
      </c>
      <c r="K16" s="9" t="s">
        <v>1306</v>
      </c>
      <c r="L16" s="9"/>
      <c r="M16" s="9" t="s">
        <v>1307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6" t="s">
        <v>1308</v>
      </c>
      <c r="C18" s="16" t="s">
        <v>42</v>
      </c>
      <c r="D18" s="18">
        <v>96</v>
      </c>
      <c r="E18" s="18">
        <v>9</v>
      </c>
      <c r="F18" s="18">
        <v>682</v>
      </c>
      <c r="G18" s="19">
        <v>67</v>
      </c>
      <c r="I18" s="15">
        <v>4</v>
      </c>
      <c r="J18" s="16" t="s">
        <v>1309</v>
      </c>
      <c r="K18" s="16" t="s">
        <v>1019</v>
      </c>
      <c r="L18" s="18">
        <v>98</v>
      </c>
      <c r="M18" s="18">
        <v>9</v>
      </c>
      <c r="N18" s="18">
        <v>676</v>
      </c>
      <c r="O18" s="19">
        <v>65</v>
      </c>
    </row>
    <row r="19" spans="1:15" ht="15.75" customHeight="1" x14ac:dyDescent="0.3">
      <c r="A19" s="257">
        <v>9</v>
      </c>
      <c r="B19" s="21" t="s">
        <v>837</v>
      </c>
      <c r="C19" s="21" t="s">
        <v>834</v>
      </c>
      <c r="D19" s="24">
        <v>95</v>
      </c>
      <c r="E19" s="23">
        <v>7</v>
      </c>
      <c r="F19" s="24">
        <v>677</v>
      </c>
      <c r="G19" s="25">
        <v>61</v>
      </c>
      <c r="I19" s="257">
        <v>3</v>
      </c>
      <c r="J19" s="21" t="s">
        <v>1310</v>
      </c>
      <c r="K19" s="21" t="s">
        <v>1019</v>
      </c>
      <c r="L19" s="24">
        <v>99</v>
      </c>
      <c r="M19" s="23">
        <v>10</v>
      </c>
      <c r="N19" s="24">
        <v>677</v>
      </c>
      <c r="O19" s="25">
        <v>63</v>
      </c>
    </row>
    <row r="20" spans="1:15" ht="15.75" customHeight="1" x14ac:dyDescent="0.3">
      <c r="A20" s="257">
        <v>10</v>
      </c>
      <c r="B20" s="21" t="s">
        <v>1311</v>
      </c>
      <c r="C20" s="21" t="s">
        <v>640</v>
      </c>
      <c r="D20" s="24">
        <v>95</v>
      </c>
      <c r="E20" s="23">
        <v>7</v>
      </c>
      <c r="F20" s="24">
        <v>666</v>
      </c>
      <c r="G20" s="25">
        <v>45</v>
      </c>
      <c r="I20" s="257">
        <v>2</v>
      </c>
      <c r="J20" s="21" t="s">
        <v>1312</v>
      </c>
      <c r="K20" s="21" t="s">
        <v>105</v>
      </c>
      <c r="L20" s="24">
        <v>96</v>
      </c>
      <c r="M20" s="23">
        <v>8</v>
      </c>
      <c r="N20" s="24">
        <v>658</v>
      </c>
      <c r="O20" s="25">
        <v>45</v>
      </c>
    </row>
    <row r="21" spans="1:15" ht="15.75" customHeight="1" x14ac:dyDescent="0.3">
      <c r="A21" s="257">
        <v>6</v>
      </c>
      <c r="B21" s="21" t="s">
        <v>1313</v>
      </c>
      <c r="C21" s="21" t="s">
        <v>207</v>
      </c>
      <c r="D21" s="24">
        <v>95</v>
      </c>
      <c r="E21" s="23">
        <v>7</v>
      </c>
      <c r="F21" s="24">
        <v>664</v>
      </c>
      <c r="G21" s="25">
        <v>42</v>
      </c>
      <c r="I21" s="257">
        <v>5</v>
      </c>
      <c r="J21" s="21" t="s">
        <v>183</v>
      </c>
      <c r="K21" s="21" t="s">
        <v>133</v>
      </c>
      <c r="L21" s="24">
        <v>94</v>
      </c>
      <c r="M21" s="23">
        <v>6</v>
      </c>
      <c r="N21" s="24">
        <v>656</v>
      </c>
      <c r="O21" s="25">
        <v>44</v>
      </c>
    </row>
    <row r="22" spans="1:15" ht="15.75" customHeight="1" x14ac:dyDescent="0.3">
      <c r="A22" s="257">
        <v>4</v>
      </c>
      <c r="B22" s="21" t="s">
        <v>1314</v>
      </c>
      <c r="C22" s="21" t="s">
        <v>1019</v>
      </c>
      <c r="D22" s="24">
        <v>91</v>
      </c>
      <c r="E22" s="23">
        <v>2</v>
      </c>
      <c r="F22" s="24">
        <v>659</v>
      </c>
      <c r="G22" s="25">
        <v>37</v>
      </c>
      <c r="I22" s="257">
        <v>10</v>
      </c>
      <c r="J22" s="21" t="s">
        <v>1315</v>
      </c>
      <c r="K22" s="21" t="s">
        <v>640</v>
      </c>
      <c r="L22" s="24">
        <v>94</v>
      </c>
      <c r="M22" s="23">
        <v>6</v>
      </c>
      <c r="N22" s="24">
        <v>653</v>
      </c>
      <c r="O22" s="25">
        <v>44</v>
      </c>
    </row>
    <row r="23" spans="1:15" ht="15.75" customHeight="1" x14ac:dyDescent="0.3">
      <c r="A23" s="257">
        <v>1</v>
      </c>
      <c r="B23" s="21" t="s">
        <v>132</v>
      </c>
      <c r="C23" s="21" t="s">
        <v>133</v>
      </c>
      <c r="D23" s="24">
        <v>92</v>
      </c>
      <c r="E23" s="23">
        <v>3</v>
      </c>
      <c r="F23" s="27">
        <v>656</v>
      </c>
      <c r="G23" s="28">
        <v>36</v>
      </c>
      <c r="I23" s="257">
        <v>9</v>
      </c>
      <c r="J23" s="21" t="s">
        <v>152</v>
      </c>
      <c r="K23" s="21" t="s">
        <v>105</v>
      </c>
      <c r="L23" s="24">
        <v>96</v>
      </c>
      <c r="M23" s="23">
        <v>8</v>
      </c>
      <c r="N23" s="24">
        <v>660</v>
      </c>
      <c r="O23" s="25">
        <v>43</v>
      </c>
    </row>
    <row r="24" spans="1:15" ht="15.75" customHeight="1" x14ac:dyDescent="0.3">
      <c r="A24" s="257">
        <v>3</v>
      </c>
      <c r="B24" s="21" t="s">
        <v>247</v>
      </c>
      <c r="C24" s="21" t="s">
        <v>248</v>
      </c>
      <c r="D24" s="24">
        <v>96</v>
      </c>
      <c r="E24" s="23">
        <v>9</v>
      </c>
      <c r="F24" s="24">
        <v>655</v>
      </c>
      <c r="G24" s="25">
        <v>36</v>
      </c>
      <c r="I24" s="257">
        <v>1</v>
      </c>
      <c r="J24" s="21" t="s">
        <v>1316</v>
      </c>
      <c r="K24" s="21" t="s">
        <v>101</v>
      </c>
      <c r="L24" s="23">
        <v>94</v>
      </c>
      <c r="M24" s="23">
        <v>6</v>
      </c>
      <c r="N24" s="27">
        <v>653</v>
      </c>
      <c r="O24" s="28">
        <v>37</v>
      </c>
    </row>
    <row r="25" spans="1:15" ht="15.75" customHeight="1" x14ac:dyDescent="0.3">
      <c r="A25" s="257">
        <v>2</v>
      </c>
      <c r="B25" s="21" t="s">
        <v>1317</v>
      </c>
      <c r="C25" s="21" t="s">
        <v>105</v>
      </c>
      <c r="D25" s="24">
        <v>98</v>
      </c>
      <c r="E25" s="23">
        <v>10</v>
      </c>
      <c r="F25" s="24">
        <v>656</v>
      </c>
      <c r="G25" s="25">
        <v>35</v>
      </c>
      <c r="I25" s="257">
        <v>6</v>
      </c>
      <c r="J25" s="21" t="s">
        <v>1318</v>
      </c>
      <c r="K25" s="21" t="s">
        <v>559</v>
      </c>
      <c r="L25" s="24">
        <v>94</v>
      </c>
      <c r="M25" s="23">
        <v>6</v>
      </c>
      <c r="N25" s="24">
        <v>654</v>
      </c>
      <c r="O25" s="25">
        <v>36</v>
      </c>
    </row>
    <row r="26" spans="1:15" ht="15.75" customHeight="1" x14ac:dyDescent="0.3">
      <c r="A26" s="257">
        <v>7</v>
      </c>
      <c r="B26" s="21" t="s">
        <v>1319</v>
      </c>
      <c r="C26" s="21" t="s">
        <v>105</v>
      </c>
      <c r="D26" s="24">
        <v>94</v>
      </c>
      <c r="E26" s="23">
        <v>4</v>
      </c>
      <c r="F26" s="24">
        <v>652</v>
      </c>
      <c r="G26" s="25">
        <v>30</v>
      </c>
      <c r="I26" s="257">
        <v>8</v>
      </c>
      <c r="J26" s="21" t="s">
        <v>1320</v>
      </c>
      <c r="K26" s="21" t="s">
        <v>1142</v>
      </c>
      <c r="L26" s="21" t="s">
        <v>43</v>
      </c>
      <c r="M26" s="23">
        <v>0</v>
      </c>
      <c r="N26" s="24">
        <v>471</v>
      </c>
      <c r="O26" s="25">
        <v>29</v>
      </c>
    </row>
    <row r="27" spans="1:15" ht="15.75" customHeight="1" x14ac:dyDescent="0.3">
      <c r="A27" s="258">
        <v>8</v>
      </c>
      <c r="B27" s="259" t="s">
        <v>1321</v>
      </c>
      <c r="C27" s="259" t="s">
        <v>101</v>
      </c>
      <c r="D27" s="260">
        <v>90</v>
      </c>
      <c r="E27" s="33">
        <v>1</v>
      </c>
      <c r="F27" s="260">
        <v>647</v>
      </c>
      <c r="G27" s="261">
        <v>24</v>
      </c>
      <c r="I27" s="258">
        <v>7</v>
      </c>
      <c r="J27" s="259" t="s">
        <v>1322</v>
      </c>
      <c r="K27" s="259" t="s">
        <v>207</v>
      </c>
      <c r="L27" s="251" t="s">
        <v>43</v>
      </c>
      <c r="M27" s="33">
        <v>0</v>
      </c>
      <c r="N27" s="260">
        <v>0</v>
      </c>
      <c r="O27" s="261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81</v>
      </c>
      <c r="C29" s="9" t="s">
        <v>1323</v>
      </c>
      <c r="D29" s="9"/>
      <c r="E29" s="9" t="s">
        <v>1324</v>
      </c>
      <c r="F29" s="8"/>
      <c r="G29" s="8"/>
      <c r="I29" s="1"/>
      <c r="J29" s="8" t="s">
        <v>84</v>
      </c>
      <c r="K29" s="9" t="s">
        <v>1325</v>
      </c>
      <c r="L29" s="9"/>
      <c r="M29" s="9" t="s">
        <v>1326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8</v>
      </c>
      <c r="B31" s="16" t="s">
        <v>1327</v>
      </c>
      <c r="C31" s="16" t="s">
        <v>1019</v>
      </c>
      <c r="D31" s="18">
        <v>91</v>
      </c>
      <c r="E31" s="18">
        <v>5</v>
      </c>
      <c r="F31" s="18">
        <v>670</v>
      </c>
      <c r="G31" s="19">
        <v>54</v>
      </c>
      <c r="I31" s="15">
        <v>2</v>
      </c>
      <c r="J31" s="16" t="s">
        <v>1328</v>
      </c>
      <c r="K31" s="16" t="s">
        <v>17</v>
      </c>
      <c r="L31" s="18">
        <v>94</v>
      </c>
      <c r="M31" s="18">
        <v>8</v>
      </c>
      <c r="N31" s="18">
        <v>666</v>
      </c>
      <c r="O31" s="19">
        <v>61</v>
      </c>
    </row>
    <row r="32" spans="1:15" ht="15.75" customHeight="1" x14ac:dyDescent="0.3">
      <c r="A32" s="257">
        <v>2</v>
      </c>
      <c r="B32" s="21" t="s">
        <v>1329</v>
      </c>
      <c r="C32" s="21" t="s">
        <v>640</v>
      </c>
      <c r="D32" s="24">
        <v>98</v>
      </c>
      <c r="E32" s="23">
        <v>9</v>
      </c>
      <c r="F32" s="24">
        <v>672</v>
      </c>
      <c r="G32" s="25">
        <v>50</v>
      </c>
      <c r="I32" s="257">
        <v>1</v>
      </c>
      <c r="J32" s="21" t="s">
        <v>1330</v>
      </c>
      <c r="K32" s="21" t="s">
        <v>101</v>
      </c>
      <c r="L32" s="24">
        <v>92</v>
      </c>
      <c r="M32" s="23">
        <v>4</v>
      </c>
      <c r="N32" s="27">
        <v>654</v>
      </c>
      <c r="O32" s="28">
        <v>48</v>
      </c>
    </row>
    <row r="33" spans="1:15" ht="15.75" customHeight="1" x14ac:dyDescent="0.3">
      <c r="A33" s="257">
        <v>7</v>
      </c>
      <c r="B33" s="21" t="s">
        <v>1331</v>
      </c>
      <c r="C33" s="21" t="s">
        <v>97</v>
      </c>
      <c r="D33" s="24">
        <v>94</v>
      </c>
      <c r="E33" s="23">
        <v>6</v>
      </c>
      <c r="F33" s="24">
        <v>666</v>
      </c>
      <c r="G33" s="25">
        <v>48</v>
      </c>
      <c r="I33" s="257">
        <v>7</v>
      </c>
      <c r="J33" s="21" t="s">
        <v>1332</v>
      </c>
      <c r="K33" s="21" t="s">
        <v>27</v>
      </c>
      <c r="L33" s="24">
        <v>93</v>
      </c>
      <c r="M33" s="23">
        <v>6</v>
      </c>
      <c r="N33" s="24">
        <v>654</v>
      </c>
      <c r="O33" s="25">
        <v>48</v>
      </c>
    </row>
    <row r="34" spans="1:15" ht="15.75" customHeight="1" x14ac:dyDescent="0.3">
      <c r="A34" s="257">
        <v>5</v>
      </c>
      <c r="B34" s="21" t="s">
        <v>914</v>
      </c>
      <c r="C34" s="21" t="s">
        <v>834</v>
      </c>
      <c r="D34" s="24">
        <v>95</v>
      </c>
      <c r="E34" s="23">
        <v>8</v>
      </c>
      <c r="F34" s="24">
        <v>659</v>
      </c>
      <c r="G34" s="25">
        <v>46</v>
      </c>
      <c r="I34" s="257">
        <v>6</v>
      </c>
      <c r="J34" s="21" t="s">
        <v>1333</v>
      </c>
      <c r="K34" s="21" t="s">
        <v>207</v>
      </c>
      <c r="L34" s="24">
        <v>94</v>
      </c>
      <c r="M34" s="23">
        <v>8</v>
      </c>
      <c r="N34" s="24">
        <v>653</v>
      </c>
      <c r="O34" s="25">
        <v>46</v>
      </c>
    </row>
    <row r="35" spans="1:15" ht="15.75" customHeight="1" x14ac:dyDescent="0.3">
      <c r="A35" s="257">
        <v>3</v>
      </c>
      <c r="B35" s="21" t="s">
        <v>1334</v>
      </c>
      <c r="C35" s="21" t="s">
        <v>731</v>
      </c>
      <c r="D35" s="24">
        <v>91</v>
      </c>
      <c r="E35" s="23">
        <v>5</v>
      </c>
      <c r="F35" s="24">
        <v>645</v>
      </c>
      <c r="G35" s="25">
        <v>35</v>
      </c>
      <c r="I35" s="257">
        <v>9</v>
      </c>
      <c r="J35" s="21" t="s">
        <v>1074</v>
      </c>
      <c r="K35" s="21" t="s">
        <v>162</v>
      </c>
      <c r="L35" s="24">
        <v>93</v>
      </c>
      <c r="M35" s="23">
        <v>6</v>
      </c>
      <c r="N35" s="24">
        <v>651</v>
      </c>
      <c r="O35" s="25">
        <v>45</v>
      </c>
    </row>
    <row r="36" spans="1:15" ht="15.75" customHeight="1" x14ac:dyDescent="0.3">
      <c r="A36" s="257">
        <v>4</v>
      </c>
      <c r="B36" s="21" t="s">
        <v>1335</v>
      </c>
      <c r="C36" s="21" t="s">
        <v>162</v>
      </c>
      <c r="D36" s="24">
        <v>95</v>
      </c>
      <c r="E36" s="23">
        <v>8</v>
      </c>
      <c r="F36" s="24">
        <v>626</v>
      </c>
      <c r="G36" s="25">
        <v>33</v>
      </c>
      <c r="I36" s="257">
        <v>3</v>
      </c>
      <c r="J36" s="21" t="s">
        <v>1336</v>
      </c>
      <c r="K36" s="21" t="s">
        <v>34</v>
      </c>
      <c r="L36" s="24">
        <v>89</v>
      </c>
      <c r="M36" s="23">
        <v>3</v>
      </c>
      <c r="N36" s="24">
        <v>648</v>
      </c>
      <c r="O36" s="25">
        <v>44</v>
      </c>
    </row>
    <row r="37" spans="1:15" ht="15.75" customHeight="1" x14ac:dyDescent="0.3">
      <c r="A37" s="257">
        <v>1</v>
      </c>
      <c r="B37" s="21" t="s">
        <v>818</v>
      </c>
      <c r="C37" s="21" t="s">
        <v>128</v>
      </c>
      <c r="D37" s="24">
        <v>89</v>
      </c>
      <c r="E37" s="23">
        <v>2</v>
      </c>
      <c r="F37" s="27">
        <v>551</v>
      </c>
      <c r="G37" s="28">
        <v>29</v>
      </c>
      <c r="I37" s="257">
        <v>8</v>
      </c>
      <c r="J37" s="21" t="s">
        <v>1337</v>
      </c>
      <c r="K37" s="21" t="s">
        <v>640</v>
      </c>
      <c r="L37" s="24">
        <v>98</v>
      </c>
      <c r="M37" s="23">
        <v>10</v>
      </c>
      <c r="N37" s="24">
        <v>563</v>
      </c>
      <c r="O37" s="25">
        <v>42</v>
      </c>
    </row>
    <row r="38" spans="1:15" ht="15.75" customHeight="1" x14ac:dyDescent="0.3">
      <c r="A38" s="257">
        <v>9</v>
      </c>
      <c r="B38" s="21" t="s">
        <v>1338</v>
      </c>
      <c r="C38" s="21" t="s">
        <v>21</v>
      </c>
      <c r="D38" s="24">
        <v>90</v>
      </c>
      <c r="E38" s="23">
        <v>3</v>
      </c>
      <c r="F38" s="24">
        <v>554</v>
      </c>
      <c r="G38" s="25">
        <v>28</v>
      </c>
      <c r="I38" s="257">
        <v>4</v>
      </c>
      <c r="J38" s="21" t="s">
        <v>1339</v>
      </c>
      <c r="K38" s="21" t="s">
        <v>559</v>
      </c>
      <c r="L38" s="24">
        <v>96</v>
      </c>
      <c r="M38" s="23">
        <v>9</v>
      </c>
      <c r="N38" s="24">
        <v>641</v>
      </c>
      <c r="O38" s="25">
        <v>37</v>
      </c>
    </row>
    <row r="39" spans="1:15" ht="15.75" customHeight="1" x14ac:dyDescent="0.3">
      <c r="A39" s="258">
        <v>6</v>
      </c>
      <c r="B39" s="259" t="s">
        <v>1340</v>
      </c>
      <c r="C39" s="259" t="s">
        <v>765</v>
      </c>
      <c r="D39" s="260" t="s">
        <v>131</v>
      </c>
      <c r="E39" s="33">
        <v>0</v>
      </c>
      <c r="F39" s="260">
        <v>0</v>
      </c>
      <c r="G39" s="261">
        <v>0</v>
      </c>
      <c r="I39" s="257">
        <v>10</v>
      </c>
      <c r="J39" s="21" t="s">
        <v>104</v>
      </c>
      <c r="K39" s="21" t="s">
        <v>105</v>
      </c>
      <c r="L39" s="24">
        <v>88</v>
      </c>
      <c r="M39" s="23">
        <v>2</v>
      </c>
      <c r="N39" s="24">
        <v>639</v>
      </c>
      <c r="O39" s="25">
        <v>33</v>
      </c>
    </row>
    <row r="40" spans="1:15" ht="15.75" customHeight="1" x14ac:dyDescent="0.3">
      <c r="A40" s="10"/>
      <c r="D40" s="10" t="s">
        <v>1341</v>
      </c>
      <c r="I40" s="258">
        <v>5</v>
      </c>
      <c r="J40" s="259" t="s">
        <v>1342</v>
      </c>
      <c r="K40" s="259" t="s">
        <v>1019</v>
      </c>
      <c r="L40" s="260" t="s">
        <v>43</v>
      </c>
      <c r="M40" s="33">
        <v>0</v>
      </c>
      <c r="N40" s="260">
        <v>357</v>
      </c>
      <c r="O40" s="261">
        <v>9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112</v>
      </c>
      <c r="C42" s="9" t="s">
        <v>1343</v>
      </c>
      <c r="D42" s="9"/>
      <c r="E42" s="9" t="s">
        <v>1344</v>
      </c>
      <c r="F42" s="8"/>
      <c r="G42" s="8"/>
      <c r="I42" s="1"/>
      <c r="J42" s="8" t="s">
        <v>115</v>
      </c>
      <c r="K42" s="9" t="s">
        <v>1345</v>
      </c>
      <c r="L42" s="9"/>
      <c r="M42" s="9" t="s">
        <v>1346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3</v>
      </c>
      <c r="B44" s="16" t="s">
        <v>1347</v>
      </c>
      <c r="C44" s="16" t="s">
        <v>640</v>
      </c>
      <c r="D44" s="18">
        <v>96</v>
      </c>
      <c r="E44" s="18">
        <v>11</v>
      </c>
      <c r="F44" s="18">
        <v>655</v>
      </c>
      <c r="G44" s="19">
        <v>64</v>
      </c>
      <c r="I44" s="15">
        <v>3</v>
      </c>
      <c r="J44" s="16" t="s">
        <v>1348</v>
      </c>
      <c r="K44" s="16" t="s">
        <v>97</v>
      </c>
      <c r="L44" s="18">
        <v>94</v>
      </c>
      <c r="M44" s="18">
        <v>10</v>
      </c>
      <c r="N44" s="18">
        <v>662</v>
      </c>
      <c r="O44" s="19">
        <v>65</v>
      </c>
    </row>
    <row r="45" spans="1:15" ht="15.75" customHeight="1" x14ac:dyDescent="0.3">
      <c r="A45" s="257">
        <v>1</v>
      </c>
      <c r="B45" s="21" t="s">
        <v>1349</v>
      </c>
      <c r="C45" s="21" t="s">
        <v>1019</v>
      </c>
      <c r="D45" s="24">
        <v>91</v>
      </c>
      <c r="E45" s="23">
        <v>7</v>
      </c>
      <c r="F45" s="27">
        <v>647</v>
      </c>
      <c r="G45" s="28">
        <v>58</v>
      </c>
      <c r="I45" s="257">
        <v>9</v>
      </c>
      <c r="J45" s="21" t="s">
        <v>1227</v>
      </c>
      <c r="K45" s="21" t="s">
        <v>681</v>
      </c>
      <c r="L45" s="24">
        <v>94</v>
      </c>
      <c r="M45" s="23">
        <v>10</v>
      </c>
      <c r="N45" s="24">
        <v>643</v>
      </c>
      <c r="O45" s="25">
        <v>51</v>
      </c>
    </row>
    <row r="46" spans="1:15" ht="15.75" customHeight="1" x14ac:dyDescent="0.3">
      <c r="A46" s="257">
        <v>11</v>
      </c>
      <c r="B46" s="21" t="s">
        <v>328</v>
      </c>
      <c r="C46" s="21" t="s">
        <v>88</v>
      </c>
      <c r="D46" s="24">
        <v>92</v>
      </c>
      <c r="E46" s="23">
        <v>9</v>
      </c>
      <c r="F46" s="24">
        <v>630</v>
      </c>
      <c r="G46" s="25">
        <v>50</v>
      </c>
      <c r="I46" s="257">
        <v>1</v>
      </c>
      <c r="J46" s="21" t="s">
        <v>1350</v>
      </c>
      <c r="K46" s="21" t="s">
        <v>559</v>
      </c>
      <c r="L46" s="24">
        <v>93</v>
      </c>
      <c r="M46" s="23">
        <v>8</v>
      </c>
      <c r="N46" s="27">
        <v>649</v>
      </c>
      <c r="O46" s="28">
        <v>50</v>
      </c>
    </row>
    <row r="47" spans="1:15" ht="15.75" customHeight="1" x14ac:dyDescent="0.3">
      <c r="A47" s="257">
        <v>10</v>
      </c>
      <c r="B47" s="21" t="s">
        <v>1351</v>
      </c>
      <c r="C47" s="21" t="s">
        <v>128</v>
      </c>
      <c r="D47" s="24">
        <v>91</v>
      </c>
      <c r="E47" s="23">
        <v>7</v>
      </c>
      <c r="F47" s="24">
        <v>635</v>
      </c>
      <c r="G47" s="25">
        <v>49</v>
      </c>
      <c r="I47" s="257">
        <v>5</v>
      </c>
      <c r="J47" s="21" t="s">
        <v>1352</v>
      </c>
      <c r="K47" s="21" t="s">
        <v>1142</v>
      </c>
      <c r="L47" s="24">
        <v>88</v>
      </c>
      <c r="M47" s="23">
        <v>5</v>
      </c>
      <c r="N47" s="24">
        <v>643</v>
      </c>
      <c r="O47" s="25">
        <v>48</v>
      </c>
    </row>
    <row r="48" spans="1:15" ht="15.75" customHeight="1" x14ac:dyDescent="0.3">
      <c r="A48" s="257">
        <v>2</v>
      </c>
      <c r="B48" s="21" t="s">
        <v>1353</v>
      </c>
      <c r="C48" s="21" t="s">
        <v>681</v>
      </c>
      <c r="D48" s="24">
        <v>91</v>
      </c>
      <c r="E48" s="23">
        <v>7</v>
      </c>
      <c r="F48" s="24">
        <v>642</v>
      </c>
      <c r="G48" s="25">
        <v>48</v>
      </c>
      <c r="I48" s="257">
        <v>8</v>
      </c>
      <c r="J48" s="21" t="s">
        <v>1354</v>
      </c>
      <c r="K48" s="21" t="s">
        <v>97</v>
      </c>
      <c r="L48" s="24">
        <v>93</v>
      </c>
      <c r="M48" s="23">
        <v>8</v>
      </c>
      <c r="N48" s="24">
        <v>639</v>
      </c>
      <c r="O48" s="25">
        <v>46</v>
      </c>
    </row>
    <row r="49" spans="1:15" ht="15.75" customHeight="1" x14ac:dyDescent="0.3">
      <c r="A49" s="257">
        <v>6</v>
      </c>
      <c r="B49" s="21" t="s">
        <v>1115</v>
      </c>
      <c r="C49" s="21" t="s">
        <v>1355</v>
      </c>
      <c r="D49" s="24">
        <v>93</v>
      </c>
      <c r="E49" s="23">
        <v>10</v>
      </c>
      <c r="F49" s="24">
        <v>636</v>
      </c>
      <c r="G49" s="25">
        <v>46</v>
      </c>
      <c r="I49" s="257">
        <v>2</v>
      </c>
      <c r="J49" s="21" t="s">
        <v>214</v>
      </c>
      <c r="K49" s="21" t="s">
        <v>42</v>
      </c>
      <c r="L49" s="24">
        <v>90</v>
      </c>
      <c r="M49" s="23">
        <v>6</v>
      </c>
      <c r="N49" s="24">
        <v>638</v>
      </c>
      <c r="O49" s="25">
        <v>43</v>
      </c>
    </row>
    <row r="50" spans="1:15" ht="15.75" customHeight="1" x14ac:dyDescent="0.3">
      <c r="A50" s="257">
        <v>4</v>
      </c>
      <c r="B50" s="21" t="s">
        <v>1356</v>
      </c>
      <c r="C50" s="21" t="s">
        <v>1019</v>
      </c>
      <c r="D50" s="24" t="s">
        <v>43</v>
      </c>
      <c r="E50" s="23">
        <v>0</v>
      </c>
      <c r="F50" s="24">
        <v>550</v>
      </c>
      <c r="G50" s="25">
        <v>46</v>
      </c>
      <c r="I50" s="257">
        <v>6</v>
      </c>
      <c r="J50" s="21" t="s">
        <v>1357</v>
      </c>
      <c r="K50" s="21" t="s">
        <v>61</v>
      </c>
      <c r="L50" s="24">
        <v>88</v>
      </c>
      <c r="M50" s="23">
        <v>5</v>
      </c>
      <c r="N50" s="24">
        <v>636</v>
      </c>
      <c r="O50" s="25">
        <v>42</v>
      </c>
    </row>
    <row r="51" spans="1:15" ht="15.75" customHeight="1" x14ac:dyDescent="0.3">
      <c r="A51" s="257">
        <v>7</v>
      </c>
      <c r="B51" s="21" t="s">
        <v>1358</v>
      </c>
      <c r="C51" s="21" t="s">
        <v>731</v>
      </c>
      <c r="D51" s="24">
        <v>92</v>
      </c>
      <c r="E51" s="23">
        <v>9</v>
      </c>
      <c r="F51" s="24">
        <v>634</v>
      </c>
      <c r="G51" s="25">
        <v>44</v>
      </c>
      <c r="I51" s="257">
        <v>10</v>
      </c>
      <c r="J51" s="21" t="s">
        <v>1359</v>
      </c>
      <c r="K51" s="21" t="s">
        <v>731</v>
      </c>
      <c r="L51" s="24" t="s">
        <v>43</v>
      </c>
      <c r="M51" s="23">
        <v>0</v>
      </c>
      <c r="N51" s="24">
        <v>359</v>
      </c>
      <c r="O51" s="25">
        <v>22</v>
      </c>
    </row>
    <row r="52" spans="1:15" ht="15.75" customHeight="1" x14ac:dyDescent="0.3">
      <c r="A52" s="257">
        <v>9</v>
      </c>
      <c r="B52" s="21" t="s">
        <v>1360</v>
      </c>
      <c r="C52" s="21" t="s">
        <v>731</v>
      </c>
      <c r="D52" s="24">
        <v>88</v>
      </c>
      <c r="E52" s="23">
        <v>4</v>
      </c>
      <c r="F52" s="24">
        <v>542</v>
      </c>
      <c r="G52" s="25">
        <v>38</v>
      </c>
      <c r="I52" s="257">
        <v>4</v>
      </c>
      <c r="J52" s="21" t="s">
        <v>1361</v>
      </c>
      <c r="K52" s="21" t="s">
        <v>133</v>
      </c>
      <c r="L52" s="119">
        <v>0</v>
      </c>
      <c r="M52" s="23">
        <v>0</v>
      </c>
      <c r="N52" s="24">
        <v>448</v>
      </c>
      <c r="O52" s="25">
        <v>21</v>
      </c>
    </row>
    <row r="53" spans="1:15" ht="15.75" customHeight="1" x14ac:dyDescent="0.3">
      <c r="A53" s="257">
        <v>5</v>
      </c>
      <c r="B53" s="21" t="s">
        <v>1362</v>
      </c>
      <c r="C53" s="21" t="s">
        <v>34</v>
      </c>
      <c r="D53" s="24">
        <v>88</v>
      </c>
      <c r="E53" s="23">
        <v>4</v>
      </c>
      <c r="F53" s="24">
        <v>622</v>
      </c>
      <c r="G53" s="25">
        <v>33</v>
      </c>
      <c r="I53" s="258">
        <v>7</v>
      </c>
      <c r="J53" s="259" t="s">
        <v>1363</v>
      </c>
      <c r="K53" s="259" t="s">
        <v>863</v>
      </c>
      <c r="L53" s="260" t="s">
        <v>43</v>
      </c>
      <c r="M53" s="33">
        <v>0</v>
      </c>
      <c r="N53" s="260">
        <v>0</v>
      </c>
      <c r="O53" s="261">
        <v>0</v>
      </c>
    </row>
    <row r="54" spans="1:15" ht="15.75" customHeight="1" x14ac:dyDescent="0.3">
      <c r="A54" s="258">
        <v>8</v>
      </c>
      <c r="B54" s="259" t="s">
        <v>1364</v>
      </c>
      <c r="C54" s="259" t="s">
        <v>640</v>
      </c>
      <c r="D54" s="260" t="s">
        <v>131</v>
      </c>
      <c r="E54" s="33">
        <v>0</v>
      </c>
      <c r="F54" s="260">
        <v>0</v>
      </c>
      <c r="G54" s="261">
        <v>0</v>
      </c>
      <c r="I54" s="10"/>
    </row>
    <row r="55" spans="1:15" ht="15.75" customHeight="1" x14ac:dyDescent="0.3">
      <c r="A55" s="10"/>
      <c r="I55" s="10"/>
      <c r="L55" s="110"/>
    </row>
    <row r="56" spans="1:15" ht="15.75" customHeight="1" x14ac:dyDescent="0.3">
      <c r="A56" s="1"/>
      <c r="B56" s="8" t="s">
        <v>142</v>
      </c>
      <c r="C56" s="9" t="s">
        <v>1365</v>
      </c>
      <c r="D56" s="9"/>
      <c r="E56" s="9" t="s">
        <v>1366</v>
      </c>
      <c r="F56" s="8"/>
      <c r="G56" s="8"/>
      <c r="I56" s="1"/>
      <c r="J56" s="8" t="s">
        <v>145</v>
      </c>
      <c r="K56" s="9" t="s">
        <v>1367</v>
      </c>
      <c r="L56" s="9"/>
      <c r="M56" s="9" t="s">
        <v>1368</v>
      </c>
      <c r="N56" s="8"/>
      <c r="O56" s="8"/>
    </row>
    <row r="57" spans="1:15" ht="15.75" customHeight="1" x14ac:dyDescent="0.3">
      <c r="A57" s="11">
        <v>1</v>
      </c>
      <c r="B57" s="12" t="s">
        <v>10</v>
      </c>
      <c r="C57" s="12" t="s">
        <v>11</v>
      </c>
      <c r="D57" s="13" t="s">
        <v>12</v>
      </c>
      <c r="E57" s="13" t="s">
        <v>13</v>
      </c>
      <c r="F57" s="13" t="s">
        <v>14</v>
      </c>
      <c r="G57" s="14" t="s">
        <v>15</v>
      </c>
      <c r="I57" s="11">
        <v>1</v>
      </c>
      <c r="J57" s="12" t="s">
        <v>10</v>
      </c>
      <c r="K57" s="12" t="s">
        <v>11</v>
      </c>
      <c r="L57" s="13" t="s">
        <v>12</v>
      </c>
      <c r="M57" s="13" t="s">
        <v>13</v>
      </c>
      <c r="N57" s="13" t="s">
        <v>14</v>
      </c>
      <c r="O57" s="14" t="s">
        <v>15</v>
      </c>
    </row>
    <row r="58" spans="1:15" ht="15.75" customHeight="1" x14ac:dyDescent="0.3">
      <c r="A58" s="15">
        <v>8</v>
      </c>
      <c r="B58" s="16" t="s">
        <v>547</v>
      </c>
      <c r="C58" s="16" t="s">
        <v>97</v>
      </c>
      <c r="D58" s="18">
        <v>94</v>
      </c>
      <c r="E58" s="18">
        <v>9</v>
      </c>
      <c r="F58" s="18">
        <v>647</v>
      </c>
      <c r="G58" s="19">
        <v>63</v>
      </c>
      <c r="I58" s="15">
        <v>9</v>
      </c>
      <c r="J58" s="16" t="s">
        <v>1369</v>
      </c>
      <c r="K58" s="16" t="s">
        <v>101</v>
      </c>
      <c r="L58" s="18">
        <v>94</v>
      </c>
      <c r="M58" s="18">
        <v>10</v>
      </c>
      <c r="N58" s="18">
        <v>645</v>
      </c>
      <c r="O58" s="19">
        <v>61</v>
      </c>
    </row>
    <row r="59" spans="1:15" ht="15.75" customHeight="1" x14ac:dyDescent="0.3">
      <c r="A59" s="257">
        <v>7</v>
      </c>
      <c r="B59" s="21" t="s">
        <v>1370</v>
      </c>
      <c r="C59" s="21" t="s">
        <v>128</v>
      </c>
      <c r="D59" s="24">
        <v>91</v>
      </c>
      <c r="E59" s="23">
        <v>5</v>
      </c>
      <c r="F59" s="24">
        <v>636</v>
      </c>
      <c r="G59" s="25">
        <v>49</v>
      </c>
      <c r="I59" s="257">
        <v>6</v>
      </c>
      <c r="J59" s="21" t="s">
        <v>1371</v>
      </c>
      <c r="K59" s="21" t="s">
        <v>34</v>
      </c>
      <c r="L59" s="24">
        <v>92</v>
      </c>
      <c r="M59" s="23">
        <v>9</v>
      </c>
      <c r="N59" s="24">
        <v>639</v>
      </c>
      <c r="O59" s="25">
        <v>61</v>
      </c>
    </row>
    <row r="60" spans="1:15" ht="15.75" customHeight="1" x14ac:dyDescent="0.3">
      <c r="A60" s="257">
        <v>10</v>
      </c>
      <c r="B60" s="21" t="s">
        <v>1372</v>
      </c>
      <c r="C60" s="21" t="s">
        <v>1373</v>
      </c>
      <c r="D60" s="24">
        <v>87</v>
      </c>
      <c r="E60" s="23">
        <v>2</v>
      </c>
      <c r="F60" s="24">
        <v>629</v>
      </c>
      <c r="G60" s="25">
        <v>45</v>
      </c>
      <c r="I60" s="257">
        <v>10</v>
      </c>
      <c r="J60" s="21" t="s">
        <v>1374</v>
      </c>
      <c r="K60" s="21" t="s">
        <v>731</v>
      </c>
      <c r="L60" s="24">
        <v>90</v>
      </c>
      <c r="M60" s="23">
        <v>5</v>
      </c>
      <c r="N60" s="24">
        <v>626</v>
      </c>
      <c r="O60" s="25">
        <v>48</v>
      </c>
    </row>
    <row r="61" spans="1:15" ht="15.75" customHeight="1" x14ac:dyDescent="0.3">
      <c r="A61" s="257">
        <v>6</v>
      </c>
      <c r="B61" s="21" t="s">
        <v>1375</v>
      </c>
      <c r="C61" s="21" t="s">
        <v>133</v>
      </c>
      <c r="D61" s="24">
        <v>91</v>
      </c>
      <c r="E61" s="23">
        <v>5</v>
      </c>
      <c r="F61" s="24">
        <v>616</v>
      </c>
      <c r="G61" s="25">
        <v>43</v>
      </c>
      <c r="I61" s="257">
        <v>1</v>
      </c>
      <c r="J61" s="21" t="s">
        <v>1376</v>
      </c>
      <c r="K61" s="21" t="s">
        <v>640</v>
      </c>
      <c r="L61" s="24">
        <v>91</v>
      </c>
      <c r="M61" s="23">
        <v>6</v>
      </c>
      <c r="N61" s="27">
        <v>549</v>
      </c>
      <c r="O61" s="28">
        <v>48</v>
      </c>
    </row>
    <row r="62" spans="1:15" ht="15.75" customHeight="1" x14ac:dyDescent="0.3">
      <c r="A62" s="257">
        <v>3</v>
      </c>
      <c r="B62" s="21" t="s">
        <v>1377</v>
      </c>
      <c r="C62" s="21" t="s">
        <v>1019</v>
      </c>
      <c r="D62" s="24">
        <v>92</v>
      </c>
      <c r="E62" s="23">
        <v>6</v>
      </c>
      <c r="F62" s="24">
        <v>629</v>
      </c>
      <c r="G62" s="25">
        <v>42</v>
      </c>
      <c r="I62" s="257">
        <v>2</v>
      </c>
      <c r="J62" s="21" t="s">
        <v>1378</v>
      </c>
      <c r="K62" s="21" t="s">
        <v>834</v>
      </c>
      <c r="L62" s="24">
        <v>92</v>
      </c>
      <c r="M62" s="23">
        <v>9</v>
      </c>
      <c r="N62" s="24">
        <v>616</v>
      </c>
      <c r="O62" s="25">
        <v>42</v>
      </c>
    </row>
    <row r="63" spans="1:15" ht="15.75" customHeight="1" x14ac:dyDescent="0.3">
      <c r="A63" s="257">
        <v>5</v>
      </c>
      <c r="B63" s="21" t="s">
        <v>1379</v>
      </c>
      <c r="C63" s="21" t="s">
        <v>1019</v>
      </c>
      <c r="D63" s="24">
        <v>93</v>
      </c>
      <c r="E63" s="23">
        <v>8</v>
      </c>
      <c r="F63" s="24">
        <v>613</v>
      </c>
      <c r="G63" s="25">
        <v>38</v>
      </c>
      <c r="I63" s="257">
        <v>8</v>
      </c>
      <c r="J63" s="21" t="s">
        <v>1380</v>
      </c>
      <c r="K63" s="21" t="s">
        <v>1297</v>
      </c>
      <c r="L63" s="24">
        <v>92</v>
      </c>
      <c r="M63" s="23">
        <v>9</v>
      </c>
      <c r="N63" s="24">
        <v>615</v>
      </c>
      <c r="O63" s="25">
        <v>42</v>
      </c>
    </row>
    <row r="64" spans="1:15" ht="15.75" customHeight="1" x14ac:dyDescent="0.3">
      <c r="A64" s="257">
        <v>4</v>
      </c>
      <c r="B64" s="21" t="s">
        <v>1381</v>
      </c>
      <c r="C64" s="21" t="s">
        <v>1373</v>
      </c>
      <c r="D64" s="24" t="s">
        <v>43</v>
      </c>
      <c r="E64" s="23">
        <v>0</v>
      </c>
      <c r="F64" s="24">
        <v>535</v>
      </c>
      <c r="G64" s="25">
        <v>38</v>
      </c>
      <c r="I64" s="257">
        <v>4</v>
      </c>
      <c r="J64" s="21" t="s">
        <v>232</v>
      </c>
      <c r="K64" s="21" t="s">
        <v>105</v>
      </c>
      <c r="L64" s="24">
        <v>80</v>
      </c>
      <c r="M64" s="23">
        <v>3</v>
      </c>
      <c r="N64" s="24">
        <v>526</v>
      </c>
      <c r="O64" s="25">
        <v>39</v>
      </c>
    </row>
    <row r="65" spans="1:15" ht="15.75" customHeight="1" x14ac:dyDescent="0.3">
      <c r="A65" s="257">
        <v>9</v>
      </c>
      <c r="B65" s="21" t="s">
        <v>1143</v>
      </c>
      <c r="C65" s="21" t="s">
        <v>97</v>
      </c>
      <c r="D65" s="24">
        <v>90</v>
      </c>
      <c r="E65" s="23">
        <v>3</v>
      </c>
      <c r="F65" s="24">
        <v>622</v>
      </c>
      <c r="G65" s="25">
        <v>34</v>
      </c>
      <c r="I65" s="257">
        <v>3</v>
      </c>
      <c r="J65" s="21" t="s">
        <v>159</v>
      </c>
      <c r="K65" s="21" t="s">
        <v>105</v>
      </c>
      <c r="L65" s="24">
        <v>85</v>
      </c>
      <c r="M65" s="23">
        <v>4</v>
      </c>
      <c r="N65" s="24">
        <v>509</v>
      </c>
      <c r="O65" s="25">
        <v>27</v>
      </c>
    </row>
    <row r="66" spans="1:15" ht="15.75" customHeight="1" x14ac:dyDescent="0.3">
      <c r="A66" s="257">
        <v>2</v>
      </c>
      <c r="B66" s="21" t="s">
        <v>1382</v>
      </c>
      <c r="C66" s="21" t="s">
        <v>731</v>
      </c>
      <c r="D66" s="24">
        <v>93</v>
      </c>
      <c r="E66" s="23">
        <v>8</v>
      </c>
      <c r="F66" s="24">
        <v>612</v>
      </c>
      <c r="G66" s="25">
        <v>34</v>
      </c>
      <c r="I66" s="257">
        <v>5</v>
      </c>
      <c r="J66" s="21" t="s">
        <v>1383</v>
      </c>
      <c r="K66" s="21" t="s">
        <v>97</v>
      </c>
      <c r="L66" s="24" t="s">
        <v>43</v>
      </c>
      <c r="M66" s="23">
        <v>0</v>
      </c>
      <c r="N66" s="24">
        <v>0</v>
      </c>
      <c r="O66" s="25">
        <v>0</v>
      </c>
    </row>
    <row r="67" spans="1:15" ht="15.75" customHeight="1" x14ac:dyDescent="0.3">
      <c r="A67" s="258">
        <v>1</v>
      </c>
      <c r="B67" s="259" t="s">
        <v>1384</v>
      </c>
      <c r="C67" s="259" t="s">
        <v>640</v>
      </c>
      <c r="D67" s="260">
        <v>95</v>
      </c>
      <c r="E67" s="33">
        <v>10</v>
      </c>
      <c r="F67" s="251">
        <v>593</v>
      </c>
      <c r="G67" s="252">
        <v>21</v>
      </c>
      <c r="I67" s="258">
        <v>7</v>
      </c>
      <c r="J67" s="259" t="s">
        <v>1385</v>
      </c>
      <c r="K67" s="259" t="s">
        <v>162</v>
      </c>
      <c r="L67" s="260" t="s">
        <v>43</v>
      </c>
      <c r="M67" s="33">
        <v>0</v>
      </c>
      <c r="N67" s="260">
        <v>0</v>
      </c>
      <c r="O67" s="261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374</v>
      </c>
      <c r="F69" s="46" t="s">
        <v>170</v>
      </c>
      <c r="I69" s="10"/>
    </row>
    <row r="70" spans="1:15" ht="15.75" customHeight="1" x14ac:dyDescent="0.3">
      <c r="A70" s="10"/>
      <c r="B70" s="10" t="s">
        <v>171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E44A71DD-FA41-4EE4-9472-FADAF07718A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BC90-2985-4AC4-B9B6-8BAB1209DAD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4"/>
      <c r="H1" s="3"/>
      <c r="I1" s="4" t="s">
        <v>1</v>
      </c>
      <c r="J1" s="65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6"/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279</v>
      </c>
      <c r="B4" s="69"/>
      <c r="C4" s="70">
        <v>539</v>
      </c>
      <c r="D4" s="69"/>
      <c r="E4" s="71" t="s">
        <v>15</v>
      </c>
      <c r="F4" s="72">
        <f>SUM(F5:F7)</f>
        <v>551</v>
      </c>
      <c r="G4" s="73" t="s">
        <v>280</v>
      </c>
      <c r="H4" s="68" t="s">
        <v>281</v>
      </c>
      <c r="I4" s="69"/>
      <c r="J4" s="70">
        <v>525</v>
      </c>
      <c r="K4" s="69"/>
      <c r="L4" s="71" t="s">
        <v>15</v>
      </c>
      <c r="M4" s="72">
        <f>SUM(M5:M7)</f>
        <v>518</v>
      </c>
      <c r="N4"/>
    </row>
    <row r="5" spans="1:25" ht="15.75" customHeight="1" x14ac:dyDescent="0.3">
      <c r="A5" s="74" t="s">
        <v>35</v>
      </c>
      <c r="B5" s="75">
        <v>47</v>
      </c>
      <c r="C5" s="75">
        <v>47</v>
      </c>
      <c r="D5" s="75">
        <v>46</v>
      </c>
      <c r="E5" s="75">
        <v>49</v>
      </c>
      <c r="F5" s="76">
        <f>SUM(B5:E5)</f>
        <v>189</v>
      </c>
      <c r="G5"/>
      <c r="H5" s="74" t="s">
        <v>108</v>
      </c>
      <c r="I5" s="75">
        <v>42</v>
      </c>
      <c r="J5" s="75">
        <v>42</v>
      </c>
      <c r="K5" s="75">
        <v>40</v>
      </c>
      <c r="L5" s="75">
        <v>42</v>
      </c>
      <c r="M5" s="76">
        <f>SUM(I5:L5)</f>
        <v>166</v>
      </c>
      <c r="N5"/>
    </row>
    <row r="6" spans="1:25" ht="15.75" customHeight="1" x14ac:dyDescent="0.3">
      <c r="A6" s="77" t="s">
        <v>89</v>
      </c>
      <c r="B6" s="22">
        <v>48</v>
      </c>
      <c r="C6" s="22">
        <v>46</v>
      </c>
      <c r="D6" s="22">
        <v>46</v>
      </c>
      <c r="E6" s="22">
        <v>46</v>
      </c>
      <c r="F6" s="25">
        <f>SUM(B6:E6)</f>
        <v>186</v>
      </c>
      <c r="G6"/>
      <c r="H6" s="77" t="s">
        <v>59</v>
      </c>
      <c r="I6" s="22">
        <v>45</v>
      </c>
      <c r="J6" s="22">
        <v>44</v>
      </c>
      <c r="K6" s="22">
        <v>43</v>
      </c>
      <c r="L6" s="22">
        <v>46</v>
      </c>
      <c r="M6" s="25">
        <f>SUM(I6:L6)</f>
        <v>178</v>
      </c>
      <c r="N6"/>
    </row>
    <row r="7" spans="1:25" ht="15.75" customHeight="1" x14ac:dyDescent="0.3">
      <c r="A7" s="78" t="s">
        <v>46</v>
      </c>
      <c r="B7" s="32">
        <v>44</v>
      </c>
      <c r="C7" s="32">
        <v>44</v>
      </c>
      <c r="D7" s="32">
        <v>45</v>
      </c>
      <c r="E7" s="32">
        <v>43</v>
      </c>
      <c r="F7" s="35">
        <f>SUM(B7:E7)</f>
        <v>176</v>
      </c>
      <c r="G7"/>
      <c r="H7" s="78" t="s">
        <v>33</v>
      </c>
      <c r="I7" s="32">
        <v>43</v>
      </c>
      <c r="J7" s="32">
        <v>43</v>
      </c>
      <c r="K7" s="32">
        <v>43</v>
      </c>
      <c r="L7" s="32">
        <v>45</v>
      </c>
      <c r="M7" s="35">
        <f>SUM(I7:L7)</f>
        <v>174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9"/>
    </row>
    <row r="9" spans="1:25" ht="15.75" customHeight="1" x14ac:dyDescent="0.3">
      <c r="A9" s="68" t="s">
        <v>282</v>
      </c>
      <c r="B9" s="69"/>
      <c r="C9" s="70">
        <v>527</v>
      </c>
      <c r="D9" s="80"/>
      <c r="E9" s="71" t="s">
        <v>15</v>
      </c>
      <c r="F9" s="72">
        <f>SUM(F10:F12)</f>
        <v>531</v>
      </c>
      <c r="G9" s="73" t="s">
        <v>280</v>
      </c>
      <c r="H9" s="68" t="s">
        <v>283</v>
      </c>
      <c r="I9" s="69"/>
      <c r="J9" s="70">
        <v>527</v>
      </c>
      <c r="K9" s="69"/>
      <c r="L9" s="71" t="s">
        <v>15</v>
      </c>
      <c r="M9" s="72">
        <f>SUM(M10:M12)</f>
        <v>520</v>
      </c>
      <c r="N9"/>
    </row>
    <row r="10" spans="1:25" ht="15.75" customHeight="1" x14ac:dyDescent="0.3">
      <c r="A10" s="74" t="s">
        <v>141</v>
      </c>
      <c r="B10" s="75">
        <v>45</v>
      </c>
      <c r="C10" s="75">
        <v>38</v>
      </c>
      <c r="D10" s="75">
        <v>42</v>
      </c>
      <c r="E10" s="75">
        <v>37</v>
      </c>
      <c r="F10" s="76">
        <f>SUM(B10:E10)</f>
        <v>162</v>
      </c>
      <c r="G10"/>
      <c r="H10" s="74" t="s">
        <v>103</v>
      </c>
      <c r="I10" s="75">
        <v>44</v>
      </c>
      <c r="J10" s="75">
        <v>44</v>
      </c>
      <c r="K10" s="75">
        <v>40</v>
      </c>
      <c r="L10" s="75">
        <v>42</v>
      </c>
      <c r="M10" s="76">
        <f>SUM(I10:L10)</f>
        <v>170</v>
      </c>
      <c r="N10"/>
    </row>
    <row r="11" spans="1:25" ht="15.75" customHeight="1" x14ac:dyDescent="0.3">
      <c r="A11" s="77" t="s">
        <v>16</v>
      </c>
      <c r="B11" s="22">
        <v>46</v>
      </c>
      <c r="C11" s="22">
        <v>47</v>
      </c>
      <c r="D11" s="22">
        <v>47</v>
      </c>
      <c r="E11" s="22">
        <v>49</v>
      </c>
      <c r="F11" s="25">
        <f>SUM(B11:E11)</f>
        <v>189</v>
      </c>
      <c r="G11"/>
      <c r="H11" s="77" t="s">
        <v>22</v>
      </c>
      <c r="I11" s="22">
        <v>46</v>
      </c>
      <c r="J11" s="22">
        <v>43</v>
      </c>
      <c r="K11" s="22">
        <v>45</v>
      </c>
      <c r="L11" s="22">
        <v>40</v>
      </c>
      <c r="M11" s="25">
        <f>SUM(I11:L11)</f>
        <v>174</v>
      </c>
      <c r="N11"/>
    </row>
    <row r="12" spans="1:25" ht="15.75" customHeight="1" x14ac:dyDescent="0.3">
      <c r="A12" s="78" t="s">
        <v>118</v>
      </c>
      <c r="B12" s="32">
        <v>44</v>
      </c>
      <c r="C12" s="32">
        <v>46</v>
      </c>
      <c r="D12" s="32">
        <v>46</v>
      </c>
      <c r="E12" s="32">
        <v>44</v>
      </c>
      <c r="F12" s="35">
        <f>SUM(B12:E12)</f>
        <v>180</v>
      </c>
      <c r="G12"/>
      <c r="H12" s="78" t="s">
        <v>78</v>
      </c>
      <c r="I12" s="32">
        <v>44</v>
      </c>
      <c r="J12" s="32">
        <v>44</v>
      </c>
      <c r="K12" s="32">
        <v>40</v>
      </c>
      <c r="L12" s="32">
        <v>48</v>
      </c>
      <c r="M12" s="35">
        <f>SUM(I12:L12)</f>
        <v>176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8" t="s">
        <v>284</v>
      </c>
      <c r="B14" s="69"/>
      <c r="C14" s="70">
        <v>536</v>
      </c>
      <c r="D14" s="69"/>
      <c r="E14" s="71" t="s">
        <v>15</v>
      </c>
      <c r="F14" s="72">
        <f>SUM(F15:F17)</f>
        <v>181</v>
      </c>
      <c r="G14" s="73" t="s">
        <v>280</v>
      </c>
      <c r="H14" s="10" t="s">
        <v>285</v>
      </c>
      <c r="N14"/>
    </row>
    <row r="15" spans="1:25" ht="15.75" customHeight="1" x14ac:dyDescent="0.3">
      <c r="A15" s="74" t="s">
        <v>41</v>
      </c>
      <c r="B15" s="75" t="s">
        <v>43</v>
      </c>
      <c r="C15" s="75"/>
      <c r="D15" s="75"/>
      <c r="E15" s="75"/>
      <c r="F15" s="76">
        <f>SUM(B15:E15)</f>
        <v>0</v>
      </c>
      <c r="G15"/>
      <c r="N15"/>
    </row>
    <row r="16" spans="1:25" ht="15.75" customHeight="1" x14ac:dyDescent="0.3">
      <c r="A16" s="77" t="s">
        <v>72</v>
      </c>
      <c r="B16" s="22">
        <v>43</v>
      </c>
      <c r="C16" s="22">
        <v>46</v>
      </c>
      <c r="D16" s="22">
        <v>47</v>
      </c>
      <c r="E16" s="22">
        <v>45</v>
      </c>
      <c r="F16" s="25">
        <f>SUM(B16:E16)</f>
        <v>181</v>
      </c>
      <c r="G16"/>
      <c r="N16"/>
    </row>
    <row r="17" spans="1:20" ht="15.75" customHeight="1" x14ac:dyDescent="0.3">
      <c r="A17" s="78" t="s">
        <v>45</v>
      </c>
      <c r="B17" s="32" t="s">
        <v>43</v>
      </c>
      <c r="C17" s="32"/>
      <c r="D17" s="32"/>
      <c r="E17" s="32"/>
      <c r="F17" s="35">
        <f>SUM(B17:E17)</f>
        <v>0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1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291</v>
      </c>
      <c r="H20" s="82" t="s">
        <v>279</v>
      </c>
      <c r="I20" s="83">
        <v>7</v>
      </c>
      <c r="J20" s="83">
        <v>7</v>
      </c>
      <c r="K20" s="83"/>
      <c r="L20" s="83"/>
      <c r="M20" s="83">
        <v>3743</v>
      </c>
      <c r="N20" s="84">
        <v>14</v>
      </c>
    </row>
    <row r="21" spans="1:20" ht="15.75" customHeight="1" x14ac:dyDescent="0.3">
      <c r="B21" s="85" t="s">
        <v>292</v>
      </c>
      <c r="H21" s="77" t="s">
        <v>283</v>
      </c>
      <c r="I21" s="24">
        <v>7</v>
      </c>
      <c r="J21" s="24">
        <v>5</v>
      </c>
      <c r="K21" s="24"/>
      <c r="L21" s="24">
        <v>2</v>
      </c>
      <c r="M21" s="24">
        <v>3655</v>
      </c>
      <c r="N21" s="25">
        <v>10</v>
      </c>
    </row>
    <row r="22" spans="1:20" ht="15.75" customHeight="1" x14ac:dyDescent="0.3">
      <c r="B22" s="9" t="s">
        <v>293</v>
      </c>
      <c r="H22" s="77" t="s">
        <v>282</v>
      </c>
      <c r="I22" s="24">
        <v>7</v>
      </c>
      <c r="J22" s="24">
        <v>4</v>
      </c>
      <c r="K22" s="24"/>
      <c r="L22" s="24">
        <v>3</v>
      </c>
      <c r="M22" s="24">
        <v>3693</v>
      </c>
      <c r="N22" s="25">
        <v>8</v>
      </c>
    </row>
    <row r="23" spans="1:20" ht="15.75" customHeight="1" x14ac:dyDescent="0.3">
      <c r="H23" s="77" t="s">
        <v>284</v>
      </c>
      <c r="I23" s="24">
        <v>7</v>
      </c>
      <c r="J23" s="24">
        <v>3</v>
      </c>
      <c r="K23" s="24"/>
      <c r="L23" s="24">
        <v>4</v>
      </c>
      <c r="M23" s="24">
        <v>2618</v>
      </c>
      <c r="N23" s="25">
        <v>6</v>
      </c>
    </row>
    <row r="24" spans="1:20" ht="15.75" customHeight="1" x14ac:dyDescent="0.3">
      <c r="H24" s="77" t="s">
        <v>281</v>
      </c>
      <c r="I24" s="24">
        <v>7</v>
      </c>
      <c r="J24" s="24">
        <v>2</v>
      </c>
      <c r="K24" s="24"/>
      <c r="L24" s="24">
        <v>5</v>
      </c>
      <c r="M24" s="24">
        <v>3619</v>
      </c>
      <c r="N24" s="25">
        <v>4</v>
      </c>
    </row>
    <row r="25" spans="1:20" ht="15.75" customHeight="1" x14ac:dyDescent="0.3">
      <c r="H25" s="78" t="s">
        <v>285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86"/>
    </row>
    <row r="27" spans="1:20" ht="15.75" customHeight="1" x14ac:dyDescent="0.3">
      <c r="A27" s="87"/>
      <c r="B27" s="87"/>
      <c r="C27" s="87"/>
      <c r="D27" s="87"/>
      <c r="E27" s="87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294</v>
      </c>
      <c r="B30" s="69"/>
      <c r="C30" s="70">
        <v>500</v>
      </c>
      <c r="D30" s="69"/>
      <c r="E30" s="71" t="s">
        <v>15</v>
      </c>
      <c r="F30" s="72">
        <f>SUM(F31:F33)</f>
        <v>468</v>
      </c>
      <c r="G30" s="73" t="s">
        <v>280</v>
      </c>
      <c r="H30" s="68" t="s">
        <v>295</v>
      </c>
      <c r="I30" s="69"/>
      <c r="J30" s="70">
        <v>520</v>
      </c>
      <c r="K30" s="69"/>
      <c r="L30" s="71" t="s">
        <v>15</v>
      </c>
      <c r="M30" s="72">
        <f>SUM(M31:M33)</f>
        <v>516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74" t="s">
        <v>159</v>
      </c>
      <c r="B31" s="75">
        <v>34</v>
      </c>
      <c r="C31" s="75">
        <v>32</v>
      </c>
      <c r="D31" s="75">
        <v>39</v>
      </c>
      <c r="E31" s="75">
        <v>42</v>
      </c>
      <c r="F31" s="76">
        <f>SUM(B31:E31)</f>
        <v>147</v>
      </c>
      <c r="G31"/>
      <c r="H31" s="74" t="s">
        <v>60</v>
      </c>
      <c r="I31" s="75">
        <v>46</v>
      </c>
      <c r="J31" s="75">
        <v>48</v>
      </c>
      <c r="K31" s="75">
        <v>47</v>
      </c>
      <c r="L31" s="75">
        <v>45</v>
      </c>
      <c r="M31" s="76">
        <f>SUM(I31:L31)</f>
        <v>186</v>
      </c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77" t="s">
        <v>152</v>
      </c>
      <c r="B32" s="22">
        <v>39</v>
      </c>
      <c r="C32" s="22">
        <v>42</v>
      </c>
      <c r="D32" s="22">
        <v>41</v>
      </c>
      <c r="E32" s="22">
        <v>44</v>
      </c>
      <c r="F32" s="25">
        <f>SUM(B32:E32)</f>
        <v>166</v>
      </c>
      <c r="G32"/>
      <c r="H32" s="77" t="s">
        <v>126</v>
      </c>
      <c r="I32" s="22">
        <v>39</v>
      </c>
      <c r="J32" s="22">
        <v>39</v>
      </c>
      <c r="K32" s="22">
        <v>40</v>
      </c>
      <c r="L32" s="22">
        <v>37</v>
      </c>
      <c r="M32" s="25">
        <f>SUM(I32:L32)</f>
        <v>155</v>
      </c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78" t="s">
        <v>104</v>
      </c>
      <c r="B33" s="32">
        <v>42</v>
      </c>
      <c r="C33" s="32">
        <v>37</v>
      </c>
      <c r="D33" s="32">
        <v>36</v>
      </c>
      <c r="E33" s="32">
        <v>40</v>
      </c>
      <c r="F33" s="35">
        <f>SUM(B33:E33)</f>
        <v>155</v>
      </c>
      <c r="G33"/>
      <c r="H33" s="78" t="s">
        <v>69</v>
      </c>
      <c r="I33" s="32">
        <v>41</v>
      </c>
      <c r="J33" s="32">
        <v>46</v>
      </c>
      <c r="K33" s="32">
        <v>43</v>
      </c>
      <c r="L33" s="32">
        <v>45</v>
      </c>
      <c r="M33" s="35">
        <f>SUM(I33:L33)</f>
        <v>175</v>
      </c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296</v>
      </c>
      <c r="B35" s="69"/>
      <c r="C35" s="70">
        <v>501</v>
      </c>
      <c r="D35" s="69"/>
      <c r="E35" s="71" t="s">
        <v>15</v>
      </c>
      <c r="F35" s="72">
        <f>SUM(F36:F38)</f>
        <v>504</v>
      </c>
      <c r="G35" s="73" t="s">
        <v>280</v>
      </c>
      <c r="H35" s="68" t="s">
        <v>297</v>
      </c>
      <c r="I35" s="69"/>
      <c r="J35" s="70">
        <v>516</v>
      </c>
      <c r="K35" s="69"/>
      <c r="L35" s="71" t="s">
        <v>15</v>
      </c>
      <c r="M35" s="72">
        <f>SUM(M36:M38)</f>
        <v>525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74" t="s">
        <v>181</v>
      </c>
      <c r="B36" s="75">
        <v>35</v>
      </c>
      <c r="C36" s="75">
        <v>40</v>
      </c>
      <c r="D36" s="75">
        <v>40</v>
      </c>
      <c r="E36" s="75">
        <v>44</v>
      </c>
      <c r="F36" s="76">
        <f>SUM(B36:E36)</f>
        <v>159</v>
      </c>
      <c r="G36"/>
      <c r="H36" s="74" t="s">
        <v>122</v>
      </c>
      <c r="I36" s="75">
        <v>38</v>
      </c>
      <c r="J36" s="75">
        <v>44</v>
      </c>
      <c r="K36" s="75">
        <v>44</v>
      </c>
      <c r="L36" s="75">
        <v>47</v>
      </c>
      <c r="M36" s="76">
        <f>SUM(I36:L36)</f>
        <v>173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77" t="s">
        <v>153</v>
      </c>
      <c r="B37" s="22">
        <v>41</v>
      </c>
      <c r="C37" s="22">
        <v>41</v>
      </c>
      <c r="D37" s="22">
        <v>41</v>
      </c>
      <c r="E37" s="22">
        <v>44</v>
      </c>
      <c r="F37" s="25">
        <f>SUM(B37:E37)</f>
        <v>167</v>
      </c>
      <c r="G37"/>
      <c r="H37" s="77" t="s">
        <v>64</v>
      </c>
      <c r="I37" s="22">
        <v>45</v>
      </c>
      <c r="J37" s="22">
        <v>46</v>
      </c>
      <c r="K37" s="22">
        <v>40</v>
      </c>
      <c r="L37" s="22">
        <v>45</v>
      </c>
      <c r="M37" s="25">
        <f>SUM(I37:L37)</f>
        <v>176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78" t="s">
        <v>57</v>
      </c>
      <c r="B38" s="32">
        <v>44</v>
      </c>
      <c r="C38" s="32">
        <v>41</v>
      </c>
      <c r="D38" s="32">
        <v>48</v>
      </c>
      <c r="E38" s="32">
        <v>45</v>
      </c>
      <c r="F38" s="35">
        <f>SUM(B38:E38)</f>
        <v>178</v>
      </c>
      <c r="G38"/>
      <c r="H38" s="78" t="s">
        <v>93</v>
      </c>
      <c r="I38" s="32">
        <v>45</v>
      </c>
      <c r="J38" s="32">
        <v>42</v>
      </c>
      <c r="K38" s="32">
        <v>47</v>
      </c>
      <c r="L38" s="32">
        <v>42</v>
      </c>
      <c r="M38" s="35">
        <f>SUM(I38:L38)</f>
        <v>176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298</v>
      </c>
      <c r="B40" s="69"/>
      <c r="C40" s="70">
        <v>503</v>
      </c>
      <c r="D40" s="69"/>
      <c r="E40" s="71" t="s">
        <v>15</v>
      </c>
      <c r="F40" s="72">
        <f>SUM(F41:F43)</f>
        <v>497</v>
      </c>
      <c r="G40" s="73" t="s">
        <v>280</v>
      </c>
      <c r="H40" s="49" t="s">
        <v>285</v>
      </c>
      <c r="I40" s="49"/>
      <c r="J40" s="49"/>
      <c r="K40" s="49"/>
      <c r="L40" s="49"/>
      <c r="M40" s="49"/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90" t="s">
        <v>150</v>
      </c>
      <c r="B41" s="75">
        <v>41</v>
      </c>
      <c r="C41" s="75">
        <v>39</v>
      </c>
      <c r="D41" s="75">
        <v>43</v>
      </c>
      <c r="E41" s="75">
        <v>42</v>
      </c>
      <c r="F41" s="76">
        <f>SUM(B41:E41)</f>
        <v>165</v>
      </c>
      <c r="G41"/>
      <c r="H41" s="49"/>
      <c r="I41" s="49"/>
      <c r="J41" s="49"/>
      <c r="K41" s="49"/>
      <c r="L41" s="49"/>
      <c r="M41" s="49"/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91" t="s">
        <v>106</v>
      </c>
      <c r="B42" s="22">
        <v>45</v>
      </c>
      <c r="C42" s="22">
        <v>44</v>
      </c>
      <c r="D42" s="22">
        <v>43</v>
      </c>
      <c r="E42" s="22">
        <v>45</v>
      </c>
      <c r="F42" s="25">
        <f>SUM(B42:E42)</f>
        <v>177</v>
      </c>
      <c r="G42"/>
      <c r="H42" s="49"/>
      <c r="I42" s="49"/>
      <c r="J42" s="49"/>
      <c r="K42" s="49"/>
      <c r="L42" s="49"/>
      <c r="M42" s="49"/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92" t="s">
        <v>299</v>
      </c>
      <c r="B43" s="32">
        <v>37</v>
      </c>
      <c r="C43" s="32">
        <v>43</v>
      </c>
      <c r="D43" s="32">
        <v>37</v>
      </c>
      <c r="E43" s="32">
        <v>38</v>
      </c>
      <c r="F43" s="35">
        <f>SUM(B43:E43)</f>
        <v>155</v>
      </c>
      <c r="G43"/>
      <c r="H43" s="49"/>
      <c r="I43" s="49"/>
      <c r="J43" s="49"/>
      <c r="K43" s="49"/>
      <c r="L43" s="49"/>
      <c r="M43" s="49"/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H45" s="81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300</v>
      </c>
      <c r="H46" s="93" t="s">
        <v>295</v>
      </c>
      <c r="I46" s="75">
        <v>7</v>
      </c>
      <c r="J46" s="75">
        <v>6</v>
      </c>
      <c r="K46" s="75"/>
      <c r="L46" s="75">
        <v>1</v>
      </c>
      <c r="M46" s="75">
        <v>3670</v>
      </c>
      <c r="N46" s="94">
        <v>12</v>
      </c>
      <c r="O46" s="49"/>
      <c r="P46" s="49"/>
    </row>
    <row r="47" spans="1:20" ht="15.75" customHeight="1" x14ac:dyDescent="0.3">
      <c r="B47" s="95" t="s">
        <v>301</v>
      </c>
      <c r="H47" s="96" t="s">
        <v>297</v>
      </c>
      <c r="I47" s="22">
        <v>7</v>
      </c>
      <c r="J47" s="22">
        <v>6</v>
      </c>
      <c r="K47" s="22"/>
      <c r="L47" s="22">
        <v>1</v>
      </c>
      <c r="M47" s="22">
        <v>3635</v>
      </c>
      <c r="N47" s="53">
        <v>12</v>
      </c>
      <c r="O47" s="49"/>
      <c r="P47" s="49"/>
    </row>
    <row r="48" spans="1:20" ht="15.75" customHeight="1" x14ac:dyDescent="0.3">
      <c r="B48" s="9" t="s">
        <v>293</v>
      </c>
      <c r="H48" s="96" t="s">
        <v>296</v>
      </c>
      <c r="I48" s="22">
        <v>7</v>
      </c>
      <c r="J48" s="22">
        <v>4</v>
      </c>
      <c r="K48" s="22"/>
      <c r="L48" s="22">
        <v>3</v>
      </c>
      <c r="M48" s="22">
        <v>3591</v>
      </c>
      <c r="N48" s="53">
        <v>8</v>
      </c>
      <c r="O48" s="49"/>
      <c r="P48" s="49"/>
    </row>
    <row r="49" spans="1:16" ht="15.75" customHeight="1" x14ac:dyDescent="0.3">
      <c r="H49" s="96" t="s">
        <v>298</v>
      </c>
      <c r="I49" s="22">
        <v>7</v>
      </c>
      <c r="J49" s="22">
        <v>3</v>
      </c>
      <c r="K49" s="22"/>
      <c r="L49" s="22">
        <v>4</v>
      </c>
      <c r="M49" s="22">
        <v>3497</v>
      </c>
      <c r="N49" s="53">
        <v>6</v>
      </c>
      <c r="O49" s="49"/>
      <c r="P49" s="49"/>
    </row>
    <row r="50" spans="1:16" ht="15.75" customHeight="1" x14ac:dyDescent="0.3">
      <c r="H50" s="96" t="s">
        <v>294</v>
      </c>
      <c r="I50" s="22">
        <v>7</v>
      </c>
      <c r="J50" s="22">
        <v>2</v>
      </c>
      <c r="K50" s="22"/>
      <c r="L50" s="22">
        <v>5</v>
      </c>
      <c r="M50" s="22">
        <v>3395</v>
      </c>
      <c r="N50" s="53">
        <v>4</v>
      </c>
      <c r="O50" s="49"/>
      <c r="P50" s="49"/>
    </row>
    <row r="51" spans="1:16" ht="15.75" customHeight="1" x14ac:dyDescent="0.3">
      <c r="H51" s="97" t="s">
        <v>285</v>
      </c>
      <c r="I51" s="32"/>
      <c r="J51" s="32"/>
      <c r="K51" s="32"/>
      <c r="L51" s="32"/>
      <c r="M51" s="32"/>
      <c r="N51" s="59"/>
      <c r="O51" s="49"/>
      <c r="P51" s="49"/>
    </row>
    <row r="52" spans="1:16" ht="15.75" customHeight="1" x14ac:dyDescent="0.3"/>
    <row r="53" spans="1:16" ht="15.75" customHeight="1" x14ac:dyDescent="0.3">
      <c r="A53" s="10" t="s">
        <v>169</v>
      </c>
      <c r="E53" s="39"/>
      <c r="G53" s="98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DDC6BC80-12A1-4A8B-BBB6-0419CE587F9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F092-3E20-4C29-86F8-0F57F76A820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2"/>
      <c r="B1" s="2" t="s">
        <v>1280</v>
      </c>
      <c r="C1" s="2"/>
      <c r="D1" s="3"/>
      <c r="E1" s="3"/>
      <c r="F1" s="3"/>
      <c r="G1" s="3"/>
      <c r="H1" s="3"/>
      <c r="I1" s="4" t="s">
        <v>1281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7"/>
      <c r="D2" s="47"/>
      <c r="E2" s="47"/>
      <c r="F2" s="47"/>
      <c r="G2" s="47"/>
      <c r="H2" s="47"/>
      <c r="I2" s="47"/>
      <c r="J2" s="48" t="s">
        <v>3</v>
      </c>
      <c r="K2" s="48"/>
      <c r="L2" s="48"/>
      <c r="M2" s="48"/>
      <c r="N2" s="48"/>
      <c r="O2" s="48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172</v>
      </c>
      <c r="C3" s="9" t="s">
        <v>1386</v>
      </c>
      <c r="D3" s="9"/>
      <c r="E3" s="9" t="s">
        <v>1387</v>
      </c>
      <c r="F3" s="8"/>
      <c r="G3" s="8"/>
      <c r="H3" s="49"/>
      <c r="I3" s="1"/>
      <c r="J3" s="8" t="s">
        <v>175</v>
      </c>
      <c r="K3" s="9" t="s">
        <v>1388</v>
      </c>
      <c r="L3" s="9"/>
      <c r="M3" s="9" t="s">
        <v>1389</v>
      </c>
      <c r="N3" s="8"/>
      <c r="O3" s="8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1</v>
      </c>
      <c r="B5" s="347" t="s">
        <v>733</v>
      </c>
      <c r="C5" s="16" t="s">
        <v>105</v>
      </c>
      <c r="D5" s="18">
        <v>87</v>
      </c>
      <c r="E5" s="18">
        <v>7</v>
      </c>
      <c r="F5" s="43">
        <v>636</v>
      </c>
      <c r="G5" s="44">
        <v>59</v>
      </c>
      <c r="H5" s="49"/>
      <c r="I5" s="15">
        <v>9</v>
      </c>
      <c r="J5" s="50" t="s">
        <v>1390</v>
      </c>
      <c r="K5" s="50" t="s">
        <v>97</v>
      </c>
      <c r="L5" s="17">
        <v>93</v>
      </c>
      <c r="M5" s="18">
        <v>10</v>
      </c>
      <c r="N5" s="17">
        <v>641</v>
      </c>
      <c r="O5" s="51">
        <v>69</v>
      </c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57">
        <v>9</v>
      </c>
      <c r="B6" s="52" t="s">
        <v>512</v>
      </c>
      <c r="C6" s="52" t="s">
        <v>34</v>
      </c>
      <c r="D6" s="22">
        <v>93</v>
      </c>
      <c r="E6" s="23">
        <v>10</v>
      </c>
      <c r="F6" s="22">
        <v>633</v>
      </c>
      <c r="G6" s="53">
        <v>55</v>
      </c>
      <c r="H6" s="49"/>
      <c r="I6" s="263">
        <v>8</v>
      </c>
      <c r="J6" s="52" t="s">
        <v>1391</v>
      </c>
      <c r="K6" s="52" t="s">
        <v>207</v>
      </c>
      <c r="L6" s="75">
        <v>91</v>
      </c>
      <c r="M6" s="23">
        <v>9</v>
      </c>
      <c r="N6" s="22">
        <v>621</v>
      </c>
      <c r="O6" s="53">
        <v>59</v>
      </c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63">
        <v>10</v>
      </c>
      <c r="B7" s="52" t="s">
        <v>99</v>
      </c>
      <c r="C7" s="52" t="s">
        <v>34</v>
      </c>
      <c r="D7" s="22">
        <v>93</v>
      </c>
      <c r="E7" s="23">
        <v>10</v>
      </c>
      <c r="F7" s="22">
        <v>627</v>
      </c>
      <c r="G7" s="53">
        <v>51</v>
      </c>
      <c r="H7" s="49"/>
      <c r="I7" s="257">
        <v>3</v>
      </c>
      <c r="J7" s="52" t="s">
        <v>1392</v>
      </c>
      <c r="K7" s="52" t="s">
        <v>1142</v>
      </c>
      <c r="L7" s="22">
        <v>88</v>
      </c>
      <c r="M7" s="23">
        <v>8</v>
      </c>
      <c r="N7" s="22">
        <v>619</v>
      </c>
      <c r="O7" s="53">
        <v>58</v>
      </c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57">
        <v>7</v>
      </c>
      <c r="B8" s="52" t="s">
        <v>1393</v>
      </c>
      <c r="C8" s="52" t="s">
        <v>1019</v>
      </c>
      <c r="D8" s="22">
        <v>89</v>
      </c>
      <c r="E8" s="23">
        <v>8</v>
      </c>
      <c r="F8" s="22">
        <v>623</v>
      </c>
      <c r="G8" s="53">
        <v>48</v>
      </c>
      <c r="H8" s="49"/>
      <c r="I8" s="263">
        <v>6</v>
      </c>
      <c r="J8" s="52" t="s">
        <v>1394</v>
      </c>
      <c r="K8" s="52" t="s">
        <v>133</v>
      </c>
      <c r="L8" s="22">
        <v>84</v>
      </c>
      <c r="M8" s="23">
        <v>5</v>
      </c>
      <c r="N8" s="22">
        <v>608</v>
      </c>
      <c r="O8" s="53">
        <v>50</v>
      </c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57">
        <v>5</v>
      </c>
      <c r="B9" s="55" t="s">
        <v>1395</v>
      </c>
      <c r="C9" s="52" t="s">
        <v>105</v>
      </c>
      <c r="D9" s="23">
        <v>81</v>
      </c>
      <c r="E9" s="23">
        <v>6</v>
      </c>
      <c r="F9" s="22">
        <v>524</v>
      </c>
      <c r="G9" s="53">
        <v>42</v>
      </c>
      <c r="H9" s="49"/>
      <c r="I9" s="263">
        <v>10</v>
      </c>
      <c r="J9" s="52" t="s">
        <v>1396</v>
      </c>
      <c r="K9" s="52" t="s">
        <v>133</v>
      </c>
      <c r="L9" s="22">
        <v>86</v>
      </c>
      <c r="M9" s="23">
        <v>7</v>
      </c>
      <c r="N9" s="22">
        <v>598</v>
      </c>
      <c r="O9" s="53">
        <v>48</v>
      </c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57">
        <v>3</v>
      </c>
      <c r="B10" s="52" t="s">
        <v>1397</v>
      </c>
      <c r="C10" s="52" t="s">
        <v>640</v>
      </c>
      <c r="D10" s="75" t="s">
        <v>43</v>
      </c>
      <c r="E10" s="23">
        <v>0</v>
      </c>
      <c r="F10" s="22">
        <v>531</v>
      </c>
      <c r="G10" s="53">
        <v>40</v>
      </c>
      <c r="H10" s="49"/>
      <c r="I10" s="257">
        <v>1</v>
      </c>
      <c r="J10" s="151" t="s">
        <v>1398</v>
      </c>
      <c r="K10" s="21" t="s">
        <v>105</v>
      </c>
      <c r="L10" s="24">
        <v>82</v>
      </c>
      <c r="M10" s="23">
        <v>3</v>
      </c>
      <c r="N10" s="27">
        <v>573</v>
      </c>
      <c r="O10" s="28">
        <v>32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63">
        <v>8</v>
      </c>
      <c r="B11" s="52" t="s">
        <v>1399</v>
      </c>
      <c r="C11" s="52" t="s">
        <v>1373</v>
      </c>
      <c r="D11" s="24" t="s">
        <v>43</v>
      </c>
      <c r="E11" s="23">
        <v>0</v>
      </c>
      <c r="F11" s="22">
        <v>523</v>
      </c>
      <c r="G11" s="53">
        <v>36</v>
      </c>
      <c r="H11" s="49"/>
      <c r="I11" s="257">
        <v>7</v>
      </c>
      <c r="J11" s="52" t="s">
        <v>1400</v>
      </c>
      <c r="K11" s="52" t="s">
        <v>1019</v>
      </c>
      <c r="L11" s="22">
        <v>83</v>
      </c>
      <c r="M11" s="23">
        <v>4</v>
      </c>
      <c r="N11" s="22">
        <v>572</v>
      </c>
      <c r="O11" s="53">
        <v>32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263">
        <v>4</v>
      </c>
      <c r="B12" s="52" t="s">
        <v>1401</v>
      </c>
      <c r="C12" s="52" t="s">
        <v>1019</v>
      </c>
      <c r="D12" s="75">
        <v>80</v>
      </c>
      <c r="E12" s="23">
        <v>5</v>
      </c>
      <c r="F12" s="22">
        <v>597</v>
      </c>
      <c r="G12" s="53">
        <v>35</v>
      </c>
      <c r="H12" s="49"/>
      <c r="I12" s="257">
        <v>5</v>
      </c>
      <c r="J12" s="52" t="s">
        <v>1402</v>
      </c>
      <c r="K12" s="52" t="s">
        <v>1292</v>
      </c>
      <c r="L12" s="22">
        <v>73</v>
      </c>
      <c r="M12" s="23">
        <v>2</v>
      </c>
      <c r="N12" s="22">
        <v>478</v>
      </c>
      <c r="O12" s="53">
        <v>24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263">
        <v>6</v>
      </c>
      <c r="B13" s="52" t="s">
        <v>1403</v>
      </c>
      <c r="C13" s="52" t="s">
        <v>1019</v>
      </c>
      <c r="D13" s="24" t="s">
        <v>43</v>
      </c>
      <c r="E13" s="23">
        <v>0</v>
      </c>
      <c r="F13" s="22">
        <v>321</v>
      </c>
      <c r="G13" s="53">
        <v>10</v>
      </c>
      <c r="H13" s="49"/>
      <c r="I13" s="263">
        <v>4</v>
      </c>
      <c r="J13" s="52" t="s">
        <v>1404</v>
      </c>
      <c r="K13" s="52" t="s">
        <v>1297</v>
      </c>
      <c r="L13" s="22">
        <v>86</v>
      </c>
      <c r="M13" s="23">
        <v>7</v>
      </c>
      <c r="N13" s="22">
        <v>507</v>
      </c>
      <c r="O13" s="53">
        <v>21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264">
        <v>2</v>
      </c>
      <c r="B14" s="265" t="s">
        <v>1405</v>
      </c>
      <c r="C14" s="265" t="s">
        <v>34</v>
      </c>
      <c r="D14" s="255" t="s">
        <v>131</v>
      </c>
      <c r="E14" s="33">
        <v>0</v>
      </c>
      <c r="F14" s="255">
        <v>159</v>
      </c>
      <c r="G14" s="256">
        <v>5</v>
      </c>
      <c r="H14" s="49"/>
      <c r="I14" s="264">
        <v>2</v>
      </c>
      <c r="J14" s="265" t="s">
        <v>1406</v>
      </c>
      <c r="K14" s="265" t="s">
        <v>162</v>
      </c>
      <c r="L14" s="260" t="s">
        <v>43</v>
      </c>
      <c r="M14" s="33">
        <v>0</v>
      </c>
      <c r="N14" s="255">
        <v>0</v>
      </c>
      <c r="O14" s="256">
        <v>0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10" t="s">
        <v>374</v>
      </c>
      <c r="F16" s="46" t="s">
        <v>170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10" t="s">
        <v>171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116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30B8811F-E87A-43F9-9271-32B7B11E682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BF4F-D4EC-4778-8B48-5EF1E9ACD96D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2"/>
      <c r="B1" s="2" t="s">
        <v>1280</v>
      </c>
      <c r="C1" s="2"/>
      <c r="D1" s="3"/>
      <c r="E1" s="3"/>
      <c r="F1" s="3" t="s">
        <v>263</v>
      </c>
      <c r="G1" s="3"/>
      <c r="H1" s="3"/>
      <c r="I1" s="106" t="s">
        <v>1281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1367</v>
      </c>
      <c r="D3" s="9"/>
      <c r="E3" s="9" t="s">
        <v>1407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5">
        <v>5</v>
      </c>
      <c r="B5" s="50" t="s">
        <v>1331</v>
      </c>
      <c r="C5" s="50" t="s">
        <v>97</v>
      </c>
      <c r="D5" s="17">
        <v>94</v>
      </c>
      <c r="E5" s="18">
        <v>5</v>
      </c>
      <c r="F5" s="17">
        <v>666</v>
      </c>
      <c r="G5" s="51">
        <v>34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63">
        <v>2</v>
      </c>
      <c r="B6" s="52" t="s">
        <v>1349</v>
      </c>
      <c r="C6" s="52" t="s">
        <v>1019</v>
      </c>
      <c r="D6" s="22">
        <v>91</v>
      </c>
      <c r="E6" s="24">
        <v>4</v>
      </c>
      <c r="F6" s="22">
        <v>647</v>
      </c>
      <c r="G6" s="53">
        <v>28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57">
        <v>1</v>
      </c>
      <c r="B7" s="151" t="s">
        <v>733</v>
      </c>
      <c r="C7" s="21" t="s">
        <v>105</v>
      </c>
      <c r="D7" s="24">
        <v>87</v>
      </c>
      <c r="E7" s="24">
        <v>2</v>
      </c>
      <c r="F7" s="27">
        <v>636</v>
      </c>
      <c r="G7" s="28">
        <v>21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57">
        <v>3</v>
      </c>
      <c r="B8" s="52" t="s">
        <v>1393</v>
      </c>
      <c r="C8" s="52" t="s">
        <v>1019</v>
      </c>
      <c r="D8" s="22">
        <v>89</v>
      </c>
      <c r="E8" s="24">
        <v>3</v>
      </c>
      <c r="F8" s="22">
        <v>623</v>
      </c>
      <c r="G8" s="53">
        <v>17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64">
        <v>4</v>
      </c>
      <c r="B9" s="265" t="s">
        <v>1400</v>
      </c>
      <c r="C9" s="265" t="s">
        <v>1019</v>
      </c>
      <c r="D9" s="255">
        <v>83</v>
      </c>
      <c r="E9" s="260">
        <v>1</v>
      </c>
      <c r="F9" s="255">
        <v>572</v>
      </c>
      <c r="G9" s="256">
        <v>9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49"/>
      <c r="B11" s="10" t="s">
        <v>266</v>
      </c>
      <c r="F11" s="46" t="s">
        <v>170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10" t="s">
        <v>171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116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7A6A090-0CE3-4C49-9393-60BECF113E5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0A34-B6C2-489E-8018-87AAC0816F4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102"/>
      <c r="B1" s="2" t="s">
        <v>1280</v>
      </c>
      <c r="C1" s="2"/>
      <c r="D1" s="3"/>
      <c r="E1" s="3"/>
      <c r="F1" s="3" t="s">
        <v>267</v>
      </c>
      <c r="G1" s="3"/>
      <c r="H1" s="3"/>
      <c r="I1" s="106" t="s">
        <v>1281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ht="15.75" customHeight="1" x14ac:dyDescent="0.3">
      <c r="A3" s="1"/>
      <c r="B3" s="8" t="s">
        <v>4</v>
      </c>
      <c r="C3" s="9" t="s">
        <v>1408</v>
      </c>
      <c r="D3" s="9"/>
      <c r="E3" s="9" t="s">
        <v>1409</v>
      </c>
      <c r="F3" s="8"/>
      <c r="G3" s="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6</v>
      </c>
      <c r="B5" s="50" t="s">
        <v>1327</v>
      </c>
      <c r="C5" s="50" t="s">
        <v>1019</v>
      </c>
      <c r="D5" s="17">
        <v>91</v>
      </c>
      <c r="E5" s="18">
        <v>2</v>
      </c>
      <c r="F5" s="17">
        <v>670</v>
      </c>
      <c r="G5" s="51">
        <v>36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57">
        <v>5</v>
      </c>
      <c r="B6" s="52" t="s">
        <v>914</v>
      </c>
      <c r="C6" s="52" t="s">
        <v>834</v>
      </c>
      <c r="D6" s="22">
        <v>95</v>
      </c>
      <c r="E6" s="24">
        <v>6</v>
      </c>
      <c r="F6" s="22">
        <v>659</v>
      </c>
      <c r="G6" s="53">
        <v>33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57">
        <v>3</v>
      </c>
      <c r="B7" s="52" t="s">
        <v>1318</v>
      </c>
      <c r="C7" s="52" t="s">
        <v>559</v>
      </c>
      <c r="D7" s="22">
        <v>94</v>
      </c>
      <c r="E7" s="24">
        <v>4</v>
      </c>
      <c r="F7" s="22">
        <v>654</v>
      </c>
      <c r="G7" s="53">
        <v>26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57">
        <v>1</v>
      </c>
      <c r="B8" s="21" t="s">
        <v>1316</v>
      </c>
      <c r="C8" s="21" t="s">
        <v>101</v>
      </c>
      <c r="D8" s="24">
        <v>94</v>
      </c>
      <c r="E8" s="24">
        <v>4</v>
      </c>
      <c r="F8" s="27">
        <v>653</v>
      </c>
      <c r="G8" s="28">
        <v>23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63">
        <v>2</v>
      </c>
      <c r="B9" s="52" t="s">
        <v>1334</v>
      </c>
      <c r="C9" s="52" t="s">
        <v>731</v>
      </c>
      <c r="D9" s="22">
        <v>91</v>
      </c>
      <c r="E9" s="24">
        <v>2</v>
      </c>
      <c r="F9" s="22">
        <v>645</v>
      </c>
      <c r="G9" s="53">
        <v>21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64">
        <v>4</v>
      </c>
      <c r="B10" s="265" t="s">
        <v>1335</v>
      </c>
      <c r="C10" s="265" t="s">
        <v>162</v>
      </c>
      <c r="D10" s="255">
        <v>95</v>
      </c>
      <c r="E10" s="260">
        <v>6</v>
      </c>
      <c r="F10" s="255">
        <v>626</v>
      </c>
      <c r="G10" s="256">
        <v>19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1"/>
      <c r="B12" s="8" t="s">
        <v>7</v>
      </c>
      <c r="C12" s="9" t="s">
        <v>1410</v>
      </c>
      <c r="D12" s="9"/>
      <c r="E12" s="9" t="s">
        <v>1411</v>
      </c>
      <c r="F12" s="8"/>
      <c r="G12" s="8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11">
        <v>1</v>
      </c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5">
        <v>7</v>
      </c>
      <c r="B14" s="50" t="s">
        <v>1074</v>
      </c>
      <c r="C14" s="50" t="s">
        <v>162</v>
      </c>
      <c r="D14" s="17">
        <v>93</v>
      </c>
      <c r="E14" s="18">
        <v>5</v>
      </c>
      <c r="F14" s="17">
        <v>651</v>
      </c>
      <c r="G14" s="51">
        <v>37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257">
        <v>5</v>
      </c>
      <c r="B15" s="52" t="s">
        <v>1227</v>
      </c>
      <c r="C15" s="52" t="s">
        <v>681</v>
      </c>
      <c r="D15" s="22">
        <v>94</v>
      </c>
      <c r="E15" s="24">
        <v>6</v>
      </c>
      <c r="F15" s="22">
        <v>643</v>
      </c>
      <c r="G15" s="53">
        <v>35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257">
        <v>1</v>
      </c>
      <c r="B16" s="21" t="s">
        <v>1350</v>
      </c>
      <c r="C16" s="21" t="s">
        <v>559</v>
      </c>
      <c r="D16" s="24">
        <v>93</v>
      </c>
      <c r="E16" s="24">
        <v>5</v>
      </c>
      <c r="F16" s="27">
        <v>649</v>
      </c>
      <c r="G16" s="28">
        <v>34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257">
        <v>3</v>
      </c>
      <c r="B17" s="52" t="s">
        <v>1339</v>
      </c>
      <c r="C17" s="52" t="s">
        <v>559</v>
      </c>
      <c r="D17" s="22">
        <v>96</v>
      </c>
      <c r="E17" s="24">
        <v>7</v>
      </c>
      <c r="F17" s="22">
        <v>641</v>
      </c>
      <c r="G17" s="53">
        <v>31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263">
        <v>2</v>
      </c>
      <c r="B18" s="52" t="s">
        <v>1353</v>
      </c>
      <c r="C18" s="52" t="s">
        <v>681</v>
      </c>
      <c r="D18" s="22">
        <v>91</v>
      </c>
      <c r="E18" s="24">
        <v>2</v>
      </c>
      <c r="F18" s="22">
        <v>642</v>
      </c>
      <c r="G18" s="53">
        <v>26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263">
        <v>4</v>
      </c>
      <c r="B19" s="52" t="s">
        <v>1358</v>
      </c>
      <c r="C19" s="52" t="s">
        <v>731</v>
      </c>
      <c r="D19" s="22">
        <v>92</v>
      </c>
      <c r="E19" s="24">
        <v>3</v>
      </c>
      <c r="F19" s="22">
        <v>634</v>
      </c>
      <c r="G19" s="53">
        <v>26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264">
        <v>6</v>
      </c>
      <c r="B20" s="265" t="s">
        <v>1359</v>
      </c>
      <c r="C20" s="265" t="s">
        <v>731</v>
      </c>
      <c r="D20" s="255" t="s">
        <v>43</v>
      </c>
      <c r="E20" s="260">
        <v>0</v>
      </c>
      <c r="F20" s="255">
        <v>359</v>
      </c>
      <c r="G20" s="256">
        <v>13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1"/>
      <c r="B22" s="8" t="s">
        <v>48</v>
      </c>
      <c r="C22" s="9" t="s">
        <v>1412</v>
      </c>
      <c r="D22" s="9"/>
      <c r="E22" s="9" t="s">
        <v>1413</v>
      </c>
      <c r="F22" s="8"/>
      <c r="G22" s="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60">
        <v>4</v>
      </c>
      <c r="B24" s="50" t="s">
        <v>547</v>
      </c>
      <c r="C24" s="50" t="s">
        <v>97</v>
      </c>
      <c r="D24" s="17">
        <v>94</v>
      </c>
      <c r="E24" s="18">
        <v>7</v>
      </c>
      <c r="F24" s="17">
        <v>647</v>
      </c>
      <c r="G24" s="51">
        <v>46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263">
        <v>2</v>
      </c>
      <c r="B25" s="52" t="s">
        <v>214</v>
      </c>
      <c r="C25" s="52" t="s">
        <v>42</v>
      </c>
      <c r="D25" s="22">
        <v>90</v>
      </c>
      <c r="E25" s="24">
        <v>4</v>
      </c>
      <c r="F25" s="22">
        <v>638</v>
      </c>
      <c r="G25" s="53">
        <v>38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257">
        <v>7</v>
      </c>
      <c r="B26" s="52" t="s">
        <v>1374</v>
      </c>
      <c r="C26" s="52" t="s">
        <v>731</v>
      </c>
      <c r="D26" s="22">
        <v>90</v>
      </c>
      <c r="E26" s="24">
        <v>4</v>
      </c>
      <c r="F26" s="22">
        <v>626</v>
      </c>
      <c r="G26" s="53">
        <v>32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263">
        <v>6</v>
      </c>
      <c r="B27" s="52" t="s">
        <v>1143</v>
      </c>
      <c r="C27" s="52" t="s">
        <v>97</v>
      </c>
      <c r="D27" s="22">
        <v>90</v>
      </c>
      <c r="E27" s="24">
        <v>4</v>
      </c>
      <c r="F27" s="22">
        <v>622</v>
      </c>
      <c r="G27" s="53">
        <v>29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257">
        <v>3</v>
      </c>
      <c r="B28" s="52" t="s">
        <v>1378</v>
      </c>
      <c r="C28" s="52" t="s">
        <v>834</v>
      </c>
      <c r="D28" s="22">
        <v>92</v>
      </c>
      <c r="E28" s="24">
        <v>5</v>
      </c>
      <c r="F28" s="22">
        <v>616</v>
      </c>
      <c r="G28" s="53">
        <v>26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257">
        <v>1</v>
      </c>
      <c r="B29" s="21" t="s">
        <v>1382</v>
      </c>
      <c r="C29" s="21" t="s">
        <v>731</v>
      </c>
      <c r="D29" s="24">
        <v>93</v>
      </c>
      <c r="E29" s="24">
        <v>6</v>
      </c>
      <c r="F29" s="27">
        <v>612</v>
      </c>
      <c r="G29" s="28">
        <v>26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258">
        <v>5</v>
      </c>
      <c r="B30" s="265" t="s">
        <v>1363</v>
      </c>
      <c r="C30" s="265" t="s">
        <v>863</v>
      </c>
      <c r="D30" s="255" t="s">
        <v>43</v>
      </c>
      <c r="E30" s="260">
        <v>0</v>
      </c>
      <c r="F30" s="255">
        <v>0</v>
      </c>
      <c r="G30" s="256">
        <v>0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10" t="s">
        <v>266</v>
      </c>
      <c r="F32" s="46" t="s">
        <v>170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10" t="s">
        <v>171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116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764EB1D-C336-4072-B57F-32754A3FEAE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B58F-F712-48EE-B827-40A5E5B0644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1414</v>
      </c>
      <c r="B1" s="2"/>
      <c r="C1" s="2"/>
      <c r="D1" s="3"/>
      <c r="E1" s="3"/>
      <c r="F1" s="3"/>
      <c r="G1" s="64"/>
      <c r="H1" s="3"/>
      <c r="I1" s="4" t="s">
        <v>1281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1415</v>
      </c>
      <c r="B4" s="69"/>
      <c r="C4" s="70">
        <v>584</v>
      </c>
      <c r="D4" s="69"/>
      <c r="E4" s="71" t="s">
        <v>15</v>
      </c>
      <c r="F4" s="72">
        <f>SUM(F5:F7)</f>
        <v>584</v>
      </c>
      <c r="G4" s="73" t="s">
        <v>280</v>
      </c>
      <c r="H4" s="68" t="s">
        <v>1043</v>
      </c>
      <c r="I4" s="69"/>
      <c r="J4" s="70">
        <v>577</v>
      </c>
      <c r="K4" s="69"/>
      <c r="L4" s="71" t="s">
        <v>15</v>
      </c>
      <c r="M4" s="72">
        <f>SUM(M5:M7)</f>
        <v>563</v>
      </c>
      <c r="N4"/>
    </row>
    <row r="5" spans="1:25" ht="15.75" customHeight="1" x14ac:dyDescent="0.3">
      <c r="A5" s="348" t="s">
        <v>472</v>
      </c>
      <c r="B5" s="132"/>
      <c r="C5" s="133"/>
      <c r="D5" s="349">
        <v>99</v>
      </c>
      <c r="E5" s="349">
        <v>97</v>
      </c>
      <c r="F5" s="350">
        <f>SUM(D5:E5)</f>
        <v>196</v>
      </c>
      <c r="G5"/>
      <c r="H5" s="348" t="s">
        <v>864</v>
      </c>
      <c r="I5" s="132"/>
      <c r="J5" s="133"/>
      <c r="K5" s="349">
        <v>96</v>
      </c>
      <c r="L5" s="349">
        <v>86</v>
      </c>
      <c r="M5" s="350">
        <f>SUM(K5:L5)</f>
        <v>182</v>
      </c>
      <c r="N5"/>
    </row>
    <row r="6" spans="1:25" ht="15.75" customHeight="1" x14ac:dyDescent="0.3">
      <c r="A6" s="351" t="s">
        <v>1290</v>
      </c>
      <c r="B6" s="352"/>
      <c r="C6" s="353"/>
      <c r="D6" s="24">
        <v>96</v>
      </c>
      <c r="E6" s="24">
        <v>99</v>
      </c>
      <c r="F6" s="25">
        <f>SUM(D6:E6)</f>
        <v>195</v>
      </c>
      <c r="G6"/>
      <c r="H6" s="351" t="s">
        <v>1288</v>
      </c>
      <c r="I6" s="352"/>
      <c r="J6" s="353"/>
      <c r="K6" s="24">
        <v>97</v>
      </c>
      <c r="L6" s="24">
        <v>97</v>
      </c>
      <c r="M6" s="25">
        <f>SUM(K6:L6)</f>
        <v>194</v>
      </c>
      <c r="N6"/>
    </row>
    <row r="7" spans="1:25" ht="15.75" customHeight="1" x14ac:dyDescent="0.3">
      <c r="A7" s="354" t="s">
        <v>1295</v>
      </c>
      <c r="B7" s="355"/>
      <c r="C7" s="356"/>
      <c r="D7" s="260">
        <v>97</v>
      </c>
      <c r="E7" s="260">
        <v>96</v>
      </c>
      <c r="F7" s="261">
        <f>SUM(D7:E7)</f>
        <v>193</v>
      </c>
      <c r="G7"/>
      <c r="H7" s="354" t="s">
        <v>1331</v>
      </c>
      <c r="I7" s="355"/>
      <c r="J7" s="356"/>
      <c r="K7" s="260">
        <v>93</v>
      </c>
      <c r="L7" s="260">
        <v>94</v>
      </c>
      <c r="M7" s="261">
        <f>SUM(K7:L7)</f>
        <v>187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8" t="s">
        <v>1416</v>
      </c>
      <c r="B9" s="69"/>
      <c r="C9" s="70">
        <v>582</v>
      </c>
      <c r="D9" s="69"/>
      <c r="E9" s="71" t="s">
        <v>15</v>
      </c>
      <c r="F9" s="72">
        <f>SUM(F10:F12)</f>
        <v>577</v>
      </c>
      <c r="G9" s="73" t="s">
        <v>280</v>
      </c>
      <c r="H9" s="68" t="s">
        <v>1417</v>
      </c>
      <c r="I9" s="69"/>
      <c r="J9" s="70">
        <v>580</v>
      </c>
      <c r="K9" s="69"/>
      <c r="L9" s="71" t="s">
        <v>15</v>
      </c>
      <c r="M9" s="72">
        <f>SUM(M10:M12)</f>
        <v>475</v>
      </c>
      <c r="N9"/>
    </row>
    <row r="10" spans="1:25" ht="15.75" customHeight="1" x14ac:dyDescent="0.3">
      <c r="A10" s="348" t="s">
        <v>1418</v>
      </c>
      <c r="B10" s="132"/>
      <c r="C10" s="133"/>
      <c r="D10" s="349">
        <v>98</v>
      </c>
      <c r="E10" s="349">
        <v>97</v>
      </c>
      <c r="F10" s="350">
        <f>SUM(D10:E10)</f>
        <v>195</v>
      </c>
      <c r="G10"/>
      <c r="H10" s="348" t="s">
        <v>1419</v>
      </c>
      <c r="I10" s="132"/>
      <c r="J10" s="133"/>
      <c r="K10" s="349">
        <v>97</v>
      </c>
      <c r="L10" s="349">
        <v>93</v>
      </c>
      <c r="M10" s="350">
        <f>SUM(K10:L10)</f>
        <v>190</v>
      </c>
      <c r="N10"/>
    </row>
    <row r="11" spans="1:25" ht="15.75" customHeight="1" x14ac:dyDescent="0.3">
      <c r="A11" s="351" t="s">
        <v>1420</v>
      </c>
      <c r="B11" s="352"/>
      <c r="C11" s="353"/>
      <c r="D11" s="24">
        <v>94</v>
      </c>
      <c r="E11" s="24">
        <v>97</v>
      </c>
      <c r="F11" s="25">
        <f>SUM(D11:E11)</f>
        <v>191</v>
      </c>
      <c r="G11"/>
      <c r="H11" s="351" t="s">
        <v>1421</v>
      </c>
      <c r="I11" s="352"/>
      <c r="J11" s="353"/>
      <c r="K11" s="119">
        <v>0</v>
      </c>
      <c r="L11" s="24">
        <v>95</v>
      </c>
      <c r="M11" s="25">
        <f>SUM(K11:L11)</f>
        <v>95</v>
      </c>
      <c r="N11"/>
    </row>
    <row r="12" spans="1:25" ht="15.75" customHeight="1" x14ac:dyDescent="0.3">
      <c r="A12" s="354" t="s">
        <v>617</v>
      </c>
      <c r="B12" s="355"/>
      <c r="C12" s="356"/>
      <c r="D12" s="260">
        <v>94</v>
      </c>
      <c r="E12" s="260">
        <v>97</v>
      </c>
      <c r="F12" s="261">
        <f>SUM(D12:E12)</f>
        <v>191</v>
      </c>
      <c r="G12"/>
      <c r="H12" s="354" t="s">
        <v>1302</v>
      </c>
      <c r="I12" s="355"/>
      <c r="J12" s="356"/>
      <c r="K12" s="260">
        <v>98</v>
      </c>
      <c r="L12" s="260">
        <v>92</v>
      </c>
      <c r="M12" s="261">
        <f>SUM(K12:L12)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8" t="s">
        <v>1422</v>
      </c>
      <c r="B14" s="69"/>
      <c r="C14" s="70">
        <v>590</v>
      </c>
      <c r="D14" s="69"/>
      <c r="E14" s="71" t="s">
        <v>15</v>
      </c>
      <c r="F14" s="72">
        <f>SUM(F15:F17)</f>
        <v>592</v>
      </c>
      <c r="G14" s="73" t="s">
        <v>280</v>
      </c>
      <c r="H14" s="68" t="s">
        <v>1423</v>
      </c>
      <c r="I14" s="69"/>
      <c r="J14" s="70">
        <v>577</v>
      </c>
      <c r="K14" s="69"/>
      <c r="L14" s="71" t="s">
        <v>15</v>
      </c>
      <c r="M14" s="72">
        <f>SUM(M15:M17)</f>
        <v>558</v>
      </c>
      <c r="N14"/>
    </row>
    <row r="15" spans="1:25" ht="15.75" customHeight="1" x14ac:dyDescent="0.3">
      <c r="A15" s="348" t="s">
        <v>1287</v>
      </c>
      <c r="B15" s="132"/>
      <c r="C15" s="133"/>
      <c r="D15" s="349">
        <v>99</v>
      </c>
      <c r="E15" s="349">
        <v>96</v>
      </c>
      <c r="F15" s="350">
        <f>SUM(D15:E15)</f>
        <v>195</v>
      </c>
      <c r="G15"/>
      <c r="H15" s="348" t="s">
        <v>1303</v>
      </c>
      <c r="I15" s="132"/>
      <c r="J15" s="133"/>
      <c r="K15" s="349">
        <v>92</v>
      </c>
      <c r="L15" s="349">
        <v>91</v>
      </c>
      <c r="M15" s="350">
        <f>SUM(K15:L15)</f>
        <v>183</v>
      </c>
      <c r="N15"/>
    </row>
    <row r="16" spans="1:25" ht="15.75" customHeight="1" x14ac:dyDescent="0.3">
      <c r="A16" s="351" t="s">
        <v>1286</v>
      </c>
      <c r="B16" s="352"/>
      <c r="C16" s="353"/>
      <c r="D16" s="24">
        <v>99</v>
      </c>
      <c r="E16" s="105">
        <v>100</v>
      </c>
      <c r="F16" s="25">
        <f>SUM(D16:E16)</f>
        <v>199</v>
      </c>
      <c r="G16"/>
      <c r="H16" s="351" t="s">
        <v>1334</v>
      </c>
      <c r="I16" s="352"/>
      <c r="J16" s="353"/>
      <c r="K16" s="24">
        <v>91</v>
      </c>
      <c r="L16" s="24">
        <v>90</v>
      </c>
      <c r="M16" s="25">
        <f>SUM(K16:L16)</f>
        <v>181</v>
      </c>
      <c r="N16"/>
    </row>
    <row r="17" spans="1:20" ht="15.75" customHeight="1" x14ac:dyDescent="0.3">
      <c r="A17" s="354" t="s">
        <v>100</v>
      </c>
      <c r="B17" s="355"/>
      <c r="C17" s="356"/>
      <c r="D17" s="260">
        <v>99</v>
      </c>
      <c r="E17" s="260">
        <v>99</v>
      </c>
      <c r="F17" s="261">
        <f>SUM(D17:E17)</f>
        <v>198</v>
      </c>
      <c r="G17"/>
      <c r="H17" s="354" t="s">
        <v>1298</v>
      </c>
      <c r="I17" s="355"/>
      <c r="J17" s="356"/>
      <c r="K17" s="260">
        <v>95</v>
      </c>
      <c r="L17" s="260">
        <v>99</v>
      </c>
      <c r="M17" s="261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1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1424</v>
      </c>
      <c r="H20" s="357" t="s">
        <v>1415</v>
      </c>
      <c r="I20" s="358">
        <v>7</v>
      </c>
      <c r="J20" s="358">
        <v>7</v>
      </c>
      <c r="K20" s="358"/>
      <c r="L20" s="358"/>
      <c r="M20" s="358">
        <v>4112</v>
      </c>
      <c r="N20" s="359">
        <v>14</v>
      </c>
    </row>
    <row r="21" spans="1:20" ht="15.75" customHeight="1" x14ac:dyDescent="0.3">
      <c r="B21" s="85" t="s">
        <v>1425</v>
      </c>
      <c r="H21" s="360" t="s">
        <v>1422</v>
      </c>
      <c r="I21" s="24">
        <v>7</v>
      </c>
      <c r="J21" s="24">
        <v>6</v>
      </c>
      <c r="K21" s="24"/>
      <c r="L21" s="24">
        <v>1</v>
      </c>
      <c r="M21" s="24">
        <v>4146</v>
      </c>
      <c r="N21" s="25">
        <v>12</v>
      </c>
    </row>
    <row r="22" spans="1:20" ht="15.75" customHeight="1" x14ac:dyDescent="0.3">
      <c r="B22" s="9" t="s">
        <v>293</v>
      </c>
      <c r="H22" s="361" t="s">
        <v>1416</v>
      </c>
      <c r="I22" s="24">
        <v>7</v>
      </c>
      <c r="J22" s="24">
        <v>4</v>
      </c>
      <c r="K22" s="24"/>
      <c r="L22" s="24">
        <v>3</v>
      </c>
      <c r="M22" s="24">
        <v>4049</v>
      </c>
      <c r="N22" s="25">
        <v>8</v>
      </c>
    </row>
    <row r="23" spans="1:20" ht="15.75" customHeight="1" x14ac:dyDescent="0.3">
      <c r="H23" s="361" t="s">
        <v>1043</v>
      </c>
      <c r="I23" s="24">
        <v>7</v>
      </c>
      <c r="J23" s="24">
        <v>3</v>
      </c>
      <c r="K23" s="24"/>
      <c r="L23" s="24">
        <v>4</v>
      </c>
      <c r="M23" s="24">
        <v>4018</v>
      </c>
      <c r="N23" s="25">
        <v>6</v>
      </c>
    </row>
    <row r="24" spans="1:20" ht="15.75" customHeight="1" x14ac:dyDescent="0.3">
      <c r="H24" s="361" t="s">
        <v>1417</v>
      </c>
      <c r="I24" s="24">
        <v>7</v>
      </c>
      <c r="J24" s="24">
        <v>1</v>
      </c>
      <c r="K24" s="24"/>
      <c r="L24" s="24">
        <v>6</v>
      </c>
      <c r="M24" s="24">
        <v>3929</v>
      </c>
      <c r="N24" s="25">
        <v>2</v>
      </c>
    </row>
    <row r="25" spans="1:20" ht="15.75" customHeight="1" x14ac:dyDescent="0.3">
      <c r="H25" s="362" t="s">
        <v>1423</v>
      </c>
      <c r="I25" s="260">
        <v>7</v>
      </c>
      <c r="J25" s="260"/>
      <c r="K25" s="260"/>
      <c r="L25" s="260">
        <v>7</v>
      </c>
      <c r="M25" s="260">
        <v>3970</v>
      </c>
      <c r="N25" s="261">
        <v>0</v>
      </c>
    </row>
    <row r="26" spans="1:20" ht="15.75" customHeight="1" x14ac:dyDescent="0.3">
      <c r="B26" s="109"/>
      <c r="C26" s="109"/>
      <c r="H26" s="363"/>
      <c r="I26" s="89"/>
      <c r="J26" s="89"/>
      <c r="K26" s="89"/>
      <c r="L26" s="89"/>
      <c r="M26" s="89"/>
      <c r="N26" s="89"/>
    </row>
    <row r="27" spans="1:20" ht="15.75" customHeight="1" x14ac:dyDescent="0.3">
      <c r="A27" s="87"/>
      <c r="B27" s="87"/>
      <c r="C27" s="87"/>
      <c r="D27" s="87"/>
      <c r="E27" s="87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8" t="s">
        <v>1033</v>
      </c>
      <c r="B30" s="69"/>
      <c r="C30" s="70">
        <v>565</v>
      </c>
      <c r="D30" s="69"/>
      <c r="E30" s="71" t="s">
        <v>15</v>
      </c>
      <c r="F30" s="72">
        <f>SUM(F31:F33)</f>
        <v>567</v>
      </c>
      <c r="G30" s="73" t="s">
        <v>280</v>
      </c>
      <c r="H30" s="68" t="s">
        <v>1426</v>
      </c>
      <c r="I30" s="69"/>
      <c r="J30" s="70">
        <v>572</v>
      </c>
      <c r="K30" s="69"/>
      <c r="L30" s="71" t="s">
        <v>15</v>
      </c>
      <c r="M30" s="72">
        <f>SUM(M31:M33)</f>
        <v>578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348" t="s">
        <v>214</v>
      </c>
      <c r="B31" s="132"/>
      <c r="C31" s="133"/>
      <c r="D31" s="349">
        <v>95</v>
      </c>
      <c r="E31" s="349">
        <v>90</v>
      </c>
      <c r="F31" s="350">
        <f>SUM(D31:E31)</f>
        <v>185</v>
      </c>
      <c r="G31"/>
      <c r="H31" s="348" t="s">
        <v>1339</v>
      </c>
      <c r="I31" s="132"/>
      <c r="J31" s="133"/>
      <c r="K31" s="349">
        <v>96</v>
      </c>
      <c r="L31" s="349">
        <v>96</v>
      </c>
      <c r="M31" s="350">
        <f>SUM(K31:L31)</f>
        <v>192</v>
      </c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351" t="s">
        <v>1289</v>
      </c>
      <c r="B32" s="352"/>
      <c r="C32" s="353"/>
      <c r="D32" s="24">
        <v>94</v>
      </c>
      <c r="E32" s="24">
        <v>96</v>
      </c>
      <c r="F32" s="25">
        <f>SUM(D32:E32)</f>
        <v>190</v>
      </c>
      <c r="G32"/>
      <c r="H32" s="351" t="s">
        <v>1194</v>
      </c>
      <c r="I32" s="352"/>
      <c r="J32" s="353"/>
      <c r="K32" s="24">
        <v>98</v>
      </c>
      <c r="L32" s="24">
        <v>98</v>
      </c>
      <c r="M32" s="25">
        <f>SUM(K32:L32)</f>
        <v>196</v>
      </c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354" t="s">
        <v>1308</v>
      </c>
      <c r="B33" s="355"/>
      <c r="C33" s="356"/>
      <c r="D33" s="260">
        <v>96</v>
      </c>
      <c r="E33" s="260">
        <v>96</v>
      </c>
      <c r="F33" s="261">
        <f>SUM(D33:E33)</f>
        <v>192</v>
      </c>
      <c r="G33"/>
      <c r="H33" s="354" t="s">
        <v>1318</v>
      </c>
      <c r="I33" s="355"/>
      <c r="J33" s="356"/>
      <c r="K33" s="260">
        <v>96</v>
      </c>
      <c r="L33" s="260">
        <v>94</v>
      </c>
      <c r="M33" s="261">
        <f>SUM(K33:L33)</f>
        <v>190</v>
      </c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1427</v>
      </c>
      <c r="B35" s="69"/>
      <c r="C35" s="70">
        <v>575</v>
      </c>
      <c r="D35" s="69"/>
      <c r="E35" s="71" t="s">
        <v>15</v>
      </c>
      <c r="F35" s="72">
        <f>SUM(F36:F38)</f>
        <v>574</v>
      </c>
      <c r="G35" s="73" t="s">
        <v>280</v>
      </c>
      <c r="H35" s="68" t="s">
        <v>1428</v>
      </c>
      <c r="I35" s="69"/>
      <c r="J35" s="70">
        <v>569</v>
      </c>
      <c r="K35" s="69"/>
      <c r="L35" s="71" t="s">
        <v>15</v>
      </c>
      <c r="M35" s="72">
        <f>SUM(M36:M38)</f>
        <v>557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348" t="s">
        <v>1312</v>
      </c>
      <c r="B36" s="132"/>
      <c r="C36" s="133"/>
      <c r="D36" s="349">
        <v>97</v>
      </c>
      <c r="E36" s="349">
        <v>96</v>
      </c>
      <c r="F36" s="350">
        <f>SUM(D36:E36)</f>
        <v>193</v>
      </c>
      <c r="G36"/>
      <c r="H36" s="348" t="s">
        <v>1316</v>
      </c>
      <c r="I36" s="132"/>
      <c r="J36" s="133"/>
      <c r="K36" s="349">
        <v>97</v>
      </c>
      <c r="L36" s="349">
        <v>94</v>
      </c>
      <c r="M36" s="350">
        <f>SUM(K36:L36)</f>
        <v>191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351" t="s">
        <v>1317</v>
      </c>
      <c r="B37" s="352"/>
      <c r="C37" s="353"/>
      <c r="D37" s="24">
        <v>94</v>
      </c>
      <c r="E37" s="24">
        <v>94</v>
      </c>
      <c r="F37" s="25">
        <f>SUM(D37:E37)</f>
        <v>188</v>
      </c>
      <c r="G37"/>
      <c r="H37" s="351" t="s">
        <v>1330</v>
      </c>
      <c r="I37" s="352"/>
      <c r="J37" s="353"/>
      <c r="K37" s="24">
        <v>92</v>
      </c>
      <c r="L37" s="24">
        <v>92</v>
      </c>
      <c r="M37" s="25">
        <f>SUM(K37:L37)</f>
        <v>184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354" t="s">
        <v>1301</v>
      </c>
      <c r="B38" s="355"/>
      <c r="C38" s="356"/>
      <c r="D38" s="260">
        <v>97</v>
      </c>
      <c r="E38" s="260">
        <v>96</v>
      </c>
      <c r="F38" s="261">
        <f>SUM(D38:E38)</f>
        <v>193</v>
      </c>
      <c r="G38"/>
      <c r="H38" s="354" t="s">
        <v>1321</v>
      </c>
      <c r="I38" s="355"/>
      <c r="J38" s="356"/>
      <c r="K38" s="260">
        <v>92</v>
      </c>
      <c r="L38" s="260">
        <v>90</v>
      </c>
      <c r="M38" s="261">
        <f>SUM(K38:L38)</f>
        <v>182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1429</v>
      </c>
      <c r="B40" s="69"/>
      <c r="C40" s="70">
        <v>571</v>
      </c>
      <c r="D40" s="69"/>
      <c r="E40" s="71" t="s">
        <v>15</v>
      </c>
      <c r="F40" s="72">
        <f>SUM(F41:F43)</f>
        <v>573</v>
      </c>
      <c r="G40" s="73" t="s">
        <v>280</v>
      </c>
      <c r="H40" s="68" t="s">
        <v>1430</v>
      </c>
      <c r="I40" s="69"/>
      <c r="J40" s="70">
        <v>559</v>
      </c>
      <c r="K40" s="69"/>
      <c r="L40" s="71" t="s">
        <v>15</v>
      </c>
      <c r="M40" s="72">
        <f>SUM(M41:M43)</f>
        <v>464</v>
      </c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348" t="s">
        <v>1431</v>
      </c>
      <c r="B41" s="132"/>
      <c r="C41" s="133"/>
      <c r="D41" s="349">
        <v>94</v>
      </c>
      <c r="E41" s="349">
        <v>96</v>
      </c>
      <c r="F41" s="350">
        <f>SUM(D41:E41)</f>
        <v>190</v>
      </c>
      <c r="G41"/>
      <c r="H41" s="348" t="s">
        <v>1432</v>
      </c>
      <c r="I41" s="132"/>
      <c r="J41" s="133"/>
      <c r="K41" s="349">
        <v>98</v>
      </c>
      <c r="L41" s="364">
        <v>0</v>
      </c>
      <c r="M41" s="350">
        <f>SUM(K41:L41)</f>
        <v>98</v>
      </c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351" t="s">
        <v>1074</v>
      </c>
      <c r="B42" s="352"/>
      <c r="C42" s="353"/>
      <c r="D42" s="24">
        <v>94</v>
      </c>
      <c r="E42" s="24">
        <v>96</v>
      </c>
      <c r="F42" s="25">
        <f>SUM(D42:E42)</f>
        <v>190</v>
      </c>
      <c r="G42"/>
      <c r="H42" s="351" t="s">
        <v>1377</v>
      </c>
      <c r="I42" s="352"/>
      <c r="J42" s="353"/>
      <c r="K42" s="24">
        <v>92</v>
      </c>
      <c r="L42" s="24">
        <v>88</v>
      </c>
      <c r="M42" s="25">
        <f>SUM(K42:L42)</f>
        <v>180</v>
      </c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354" t="s">
        <v>1338</v>
      </c>
      <c r="B43" s="355"/>
      <c r="C43" s="356"/>
      <c r="D43" s="260">
        <v>97</v>
      </c>
      <c r="E43" s="260">
        <v>96</v>
      </c>
      <c r="F43" s="261">
        <f>SUM(D43:E43)</f>
        <v>193</v>
      </c>
      <c r="G43"/>
      <c r="H43" s="354" t="s">
        <v>1327</v>
      </c>
      <c r="I43" s="355"/>
      <c r="J43" s="356"/>
      <c r="K43" s="260">
        <v>95</v>
      </c>
      <c r="L43" s="260">
        <v>91</v>
      </c>
      <c r="M43" s="261">
        <f>SUM(K43:L43)</f>
        <v>186</v>
      </c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H45" s="81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1433</v>
      </c>
      <c r="H46" s="365" t="s">
        <v>1033</v>
      </c>
      <c r="I46" s="366">
        <v>7</v>
      </c>
      <c r="J46" s="366">
        <v>5</v>
      </c>
      <c r="K46" s="366"/>
      <c r="L46" s="366">
        <v>2</v>
      </c>
      <c r="M46" s="366">
        <v>3972</v>
      </c>
      <c r="N46" s="367">
        <v>10</v>
      </c>
      <c r="O46" s="49"/>
      <c r="P46" s="49"/>
    </row>
    <row r="47" spans="1:20" ht="15.75" customHeight="1" x14ac:dyDescent="0.3">
      <c r="B47" s="95" t="s">
        <v>1434</v>
      </c>
      <c r="H47" s="368" t="s">
        <v>1427</v>
      </c>
      <c r="I47" s="22">
        <v>7</v>
      </c>
      <c r="J47" s="22">
        <v>5</v>
      </c>
      <c r="K47" s="22"/>
      <c r="L47" s="22">
        <v>2</v>
      </c>
      <c r="M47" s="22">
        <v>3941</v>
      </c>
      <c r="N47" s="53">
        <v>10</v>
      </c>
      <c r="O47" s="49"/>
      <c r="P47" s="49"/>
    </row>
    <row r="48" spans="1:20" ht="15.75" customHeight="1" x14ac:dyDescent="0.3">
      <c r="B48" s="9" t="s">
        <v>293</v>
      </c>
      <c r="H48" s="368" t="s">
        <v>1426</v>
      </c>
      <c r="I48" s="22">
        <v>7</v>
      </c>
      <c r="J48" s="22">
        <v>4</v>
      </c>
      <c r="K48" s="22"/>
      <c r="L48" s="22">
        <v>3</v>
      </c>
      <c r="M48" s="22">
        <v>3965</v>
      </c>
      <c r="N48" s="53">
        <v>8</v>
      </c>
      <c r="O48" s="49"/>
      <c r="P48" s="49"/>
    </row>
    <row r="49" spans="1:16" ht="15.75" customHeight="1" x14ac:dyDescent="0.3">
      <c r="H49" s="368" t="s">
        <v>1428</v>
      </c>
      <c r="I49" s="22">
        <v>7</v>
      </c>
      <c r="J49" s="22">
        <v>4</v>
      </c>
      <c r="K49" s="22"/>
      <c r="L49" s="22">
        <v>3</v>
      </c>
      <c r="M49" s="22">
        <v>3921</v>
      </c>
      <c r="N49" s="53">
        <v>8</v>
      </c>
      <c r="O49" s="49"/>
      <c r="P49" s="49"/>
    </row>
    <row r="50" spans="1:16" ht="15.75" customHeight="1" x14ac:dyDescent="0.3">
      <c r="H50" s="368" t="s">
        <v>1430</v>
      </c>
      <c r="I50" s="22">
        <v>7</v>
      </c>
      <c r="J50" s="22">
        <v>2</v>
      </c>
      <c r="K50" s="22"/>
      <c r="L50" s="22">
        <v>5</v>
      </c>
      <c r="M50" s="22">
        <v>3848</v>
      </c>
      <c r="N50" s="53">
        <v>4</v>
      </c>
      <c r="O50" s="49"/>
      <c r="P50" s="49"/>
    </row>
    <row r="51" spans="1:16" ht="15.75" customHeight="1" x14ac:dyDescent="0.3">
      <c r="H51" s="369" t="s">
        <v>1429</v>
      </c>
      <c r="I51" s="255">
        <v>7</v>
      </c>
      <c r="J51" s="255">
        <v>1</v>
      </c>
      <c r="K51" s="255"/>
      <c r="L51" s="255">
        <v>6</v>
      </c>
      <c r="M51" s="255">
        <v>3893</v>
      </c>
      <c r="N51" s="256">
        <v>2</v>
      </c>
      <c r="O51" s="49"/>
      <c r="P51" s="49"/>
    </row>
    <row r="52" spans="1:16" ht="15.75" customHeight="1" x14ac:dyDescent="0.3"/>
    <row r="53" spans="1:16" ht="15.75" customHeight="1" x14ac:dyDescent="0.3">
      <c r="A53" s="10" t="s">
        <v>374</v>
      </c>
      <c r="E53" s="39"/>
      <c r="G53" s="98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10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3E94D330-0789-4EE5-B17B-5607634698B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A309-74B7-4573-BA2D-6254BC178809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1414</v>
      </c>
      <c r="B1" s="2"/>
      <c r="C1" s="2"/>
      <c r="D1" s="3"/>
      <c r="E1" s="3"/>
      <c r="F1" s="3"/>
      <c r="G1" s="64"/>
      <c r="H1" s="3"/>
      <c r="I1" s="4" t="s">
        <v>1281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1435</v>
      </c>
      <c r="B4" s="69"/>
      <c r="C4" s="70">
        <v>546</v>
      </c>
      <c r="D4" s="69"/>
      <c r="E4" s="71" t="s">
        <v>15</v>
      </c>
      <c r="F4" s="72">
        <f>SUM(F5:F7)</f>
        <v>542</v>
      </c>
      <c r="G4" s="73" t="s">
        <v>280</v>
      </c>
      <c r="H4" s="68" t="s">
        <v>1436</v>
      </c>
      <c r="I4" s="69"/>
      <c r="J4" s="70">
        <v>551</v>
      </c>
      <c r="K4" s="69"/>
      <c r="L4" s="71" t="s">
        <v>15</v>
      </c>
      <c r="M4" s="72">
        <f>SUM(M5:M7)</f>
        <v>544</v>
      </c>
      <c r="N4"/>
      <c r="O4" s="49"/>
      <c r="P4" s="49"/>
      <c r="Q4" s="49"/>
      <c r="R4" s="49"/>
      <c r="S4" s="49"/>
      <c r="T4" s="49"/>
    </row>
    <row r="5" spans="1:25" ht="15.75" customHeight="1" x14ac:dyDescent="0.3">
      <c r="A5" s="348" t="s">
        <v>1336</v>
      </c>
      <c r="B5" s="132"/>
      <c r="C5" s="133"/>
      <c r="D5" s="349">
        <v>91</v>
      </c>
      <c r="E5" s="349">
        <v>89</v>
      </c>
      <c r="F5" s="350">
        <f>SUM(D5:E5)</f>
        <v>180</v>
      </c>
      <c r="G5"/>
      <c r="H5" s="348" t="s">
        <v>1358</v>
      </c>
      <c r="I5" s="132"/>
      <c r="J5" s="133"/>
      <c r="K5" s="349">
        <v>89</v>
      </c>
      <c r="L5" s="349">
        <v>92</v>
      </c>
      <c r="M5" s="350">
        <f>SUM(K5:L5)</f>
        <v>181</v>
      </c>
      <c r="N5"/>
      <c r="O5" s="49"/>
      <c r="P5" s="49"/>
      <c r="Q5" s="49"/>
      <c r="R5" s="49"/>
      <c r="S5" s="49"/>
      <c r="T5" s="49"/>
    </row>
    <row r="6" spans="1:25" ht="15.75" customHeight="1" x14ac:dyDescent="0.3">
      <c r="A6" s="351" t="s">
        <v>1362</v>
      </c>
      <c r="B6" s="352"/>
      <c r="C6" s="353"/>
      <c r="D6" s="24">
        <v>90</v>
      </c>
      <c r="E6" s="24">
        <v>88</v>
      </c>
      <c r="F6" s="25">
        <f>SUM(D6:E6)</f>
        <v>178</v>
      </c>
      <c r="G6"/>
      <c r="H6" s="351" t="s">
        <v>1437</v>
      </c>
      <c r="I6" s="352"/>
      <c r="J6" s="353"/>
      <c r="K6" s="24">
        <v>93</v>
      </c>
      <c r="L6" s="24">
        <v>87</v>
      </c>
      <c r="M6" s="25">
        <f>SUM(K6:L6)</f>
        <v>180</v>
      </c>
      <c r="N6"/>
      <c r="O6" s="49"/>
      <c r="P6" s="49"/>
      <c r="Q6" s="49"/>
      <c r="R6" s="49"/>
      <c r="S6" s="49"/>
      <c r="T6" s="49"/>
    </row>
    <row r="7" spans="1:25" ht="15.75" customHeight="1" x14ac:dyDescent="0.3">
      <c r="A7" s="354" t="s">
        <v>1371</v>
      </c>
      <c r="B7" s="355"/>
      <c r="C7" s="356"/>
      <c r="D7" s="260">
        <v>92</v>
      </c>
      <c r="E7" s="260">
        <v>92</v>
      </c>
      <c r="F7" s="261">
        <f>SUM(D7:E7)</f>
        <v>184</v>
      </c>
      <c r="G7"/>
      <c r="H7" s="354" t="s">
        <v>1438</v>
      </c>
      <c r="I7" s="355"/>
      <c r="J7" s="356"/>
      <c r="K7" s="260">
        <v>92</v>
      </c>
      <c r="L7" s="260">
        <v>91</v>
      </c>
      <c r="M7" s="261">
        <f>SUM(K7:L7)</f>
        <v>183</v>
      </c>
      <c r="N7"/>
      <c r="O7" s="49"/>
      <c r="P7" s="49"/>
      <c r="Q7" s="49"/>
      <c r="R7" s="49"/>
      <c r="S7" s="49"/>
      <c r="T7" s="49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9"/>
      <c r="P8" s="49"/>
      <c r="Q8" s="49"/>
      <c r="R8" s="49"/>
      <c r="S8" s="49"/>
      <c r="T8" s="49"/>
    </row>
    <row r="9" spans="1:25" ht="15.75" customHeight="1" x14ac:dyDescent="0.3">
      <c r="A9" s="68" t="s">
        <v>1439</v>
      </c>
      <c r="B9" s="69"/>
      <c r="C9" s="70">
        <v>516</v>
      </c>
      <c r="D9" s="69"/>
      <c r="E9" s="71" t="s">
        <v>15</v>
      </c>
      <c r="F9" s="72">
        <f>SUM(F10:F12)</f>
        <v>367</v>
      </c>
      <c r="G9" s="73" t="s">
        <v>280</v>
      </c>
      <c r="H9" s="68" t="s">
        <v>1440</v>
      </c>
      <c r="I9" s="69"/>
      <c r="J9" s="70">
        <v>546</v>
      </c>
      <c r="K9" s="69"/>
      <c r="L9" s="71" t="s">
        <v>15</v>
      </c>
      <c r="M9" s="72">
        <f>SUM(M10:M12)</f>
        <v>550</v>
      </c>
      <c r="N9"/>
      <c r="O9" s="49"/>
      <c r="P9" s="49"/>
      <c r="Q9" s="49"/>
      <c r="R9" s="49"/>
      <c r="S9" s="49"/>
      <c r="T9" s="49"/>
    </row>
    <row r="10" spans="1:25" ht="15.75" customHeight="1" x14ac:dyDescent="0.3">
      <c r="A10" s="348" t="s">
        <v>1405</v>
      </c>
      <c r="B10" s="132"/>
      <c r="C10" s="133"/>
      <c r="D10" s="349" t="s">
        <v>131</v>
      </c>
      <c r="E10" s="349"/>
      <c r="F10" s="350">
        <f>SUM(D10:E10)</f>
        <v>0</v>
      </c>
      <c r="G10"/>
      <c r="H10" s="348" t="s">
        <v>1348</v>
      </c>
      <c r="I10" s="132"/>
      <c r="J10" s="133"/>
      <c r="K10" s="349">
        <v>92</v>
      </c>
      <c r="L10" s="349">
        <v>94</v>
      </c>
      <c r="M10" s="350">
        <f>SUM(K10:L10)</f>
        <v>186</v>
      </c>
      <c r="N10"/>
      <c r="O10" s="49"/>
      <c r="P10" s="49"/>
      <c r="Q10" s="49"/>
      <c r="R10" s="49"/>
      <c r="S10" s="49"/>
      <c r="T10" s="49"/>
    </row>
    <row r="11" spans="1:25" ht="15.75" customHeight="1" x14ac:dyDescent="0.3">
      <c r="A11" s="351" t="s">
        <v>512</v>
      </c>
      <c r="B11" s="352"/>
      <c r="C11" s="353"/>
      <c r="D11" s="24">
        <v>92</v>
      </c>
      <c r="E11" s="24">
        <v>93</v>
      </c>
      <c r="F11" s="25">
        <f>SUM(D11:E11)</f>
        <v>185</v>
      </c>
      <c r="G11"/>
      <c r="H11" s="351" t="s">
        <v>1143</v>
      </c>
      <c r="I11" s="352"/>
      <c r="J11" s="353"/>
      <c r="K11" s="24">
        <v>90</v>
      </c>
      <c r="L11" s="24">
        <v>91</v>
      </c>
      <c r="M11" s="25">
        <f>SUM(K11:L11)</f>
        <v>181</v>
      </c>
      <c r="N11"/>
      <c r="O11" s="49"/>
      <c r="P11" s="49"/>
      <c r="Q11" s="49"/>
      <c r="R11" s="49"/>
      <c r="S11" s="49"/>
      <c r="T11" s="49"/>
    </row>
    <row r="12" spans="1:25" ht="15.75" customHeight="1" x14ac:dyDescent="0.3">
      <c r="A12" s="354" t="s">
        <v>99</v>
      </c>
      <c r="B12" s="355"/>
      <c r="C12" s="356"/>
      <c r="D12" s="260">
        <v>89</v>
      </c>
      <c r="E12" s="260">
        <v>93</v>
      </c>
      <c r="F12" s="261">
        <f>SUM(D12:E12)</f>
        <v>182</v>
      </c>
      <c r="G12"/>
      <c r="H12" s="354" t="s">
        <v>1354</v>
      </c>
      <c r="I12" s="355"/>
      <c r="J12" s="356"/>
      <c r="K12" s="260">
        <v>93</v>
      </c>
      <c r="L12" s="260">
        <v>90</v>
      </c>
      <c r="M12" s="261">
        <f>SUM(K12:L12)</f>
        <v>183</v>
      </c>
      <c r="N12"/>
      <c r="O12" s="49"/>
      <c r="P12" s="49"/>
      <c r="Q12" s="49"/>
      <c r="R12" s="49"/>
      <c r="S12" s="49"/>
      <c r="T12" s="49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9"/>
      <c r="P13" s="49"/>
      <c r="Q13" s="49"/>
      <c r="R13" s="49"/>
      <c r="S13" s="49"/>
      <c r="T13" s="49"/>
    </row>
    <row r="14" spans="1:25" ht="15.75" customHeight="1" x14ac:dyDescent="0.3">
      <c r="A14" s="68" t="s">
        <v>1441</v>
      </c>
      <c r="B14" s="69"/>
      <c r="C14" s="70">
        <v>509</v>
      </c>
      <c r="D14" s="69"/>
      <c r="E14" s="71" t="s">
        <v>15</v>
      </c>
      <c r="F14" s="72">
        <f>SUM(F15:F17)</f>
        <v>495</v>
      </c>
      <c r="G14" s="73" t="s">
        <v>280</v>
      </c>
      <c r="H14" s="68" t="s">
        <v>1442</v>
      </c>
      <c r="I14" s="69"/>
      <c r="J14" s="70">
        <v>553</v>
      </c>
      <c r="K14" s="69"/>
      <c r="L14" s="71" t="s">
        <v>15</v>
      </c>
      <c r="M14" s="72">
        <f>SUM(M15:M17)</f>
        <v>542</v>
      </c>
      <c r="N14"/>
      <c r="O14" s="49"/>
      <c r="P14" s="49"/>
      <c r="Q14" s="49"/>
      <c r="R14" s="49"/>
      <c r="S14" s="49"/>
      <c r="T14" s="49"/>
    </row>
    <row r="15" spans="1:25" ht="15.75" customHeight="1" x14ac:dyDescent="0.3">
      <c r="A15" s="348" t="s">
        <v>1401</v>
      </c>
      <c r="B15" s="132"/>
      <c r="C15" s="133"/>
      <c r="D15" s="349">
        <v>80</v>
      </c>
      <c r="E15" s="349">
        <v>80</v>
      </c>
      <c r="F15" s="350">
        <f>SUM(D15:E15)</f>
        <v>160</v>
      </c>
      <c r="G15"/>
      <c r="H15" s="348" t="s">
        <v>1296</v>
      </c>
      <c r="I15" s="132"/>
      <c r="J15" s="133"/>
      <c r="K15" s="349">
        <v>91</v>
      </c>
      <c r="L15" s="349">
        <v>94</v>
      </c>
      <c r="M15" s="350">
        <f>SUM(K15:L15)</f>
        <v>185</v>
      </c>
      <c r="N15"/>
      <c r="O15" s="49"/>
      <c r="P15" s="49"/>
      <c r="Q15" s="49"/>
      <c r="R15" s="49"/>
      <c r="S15" s="49"/>
      <c r="T15" s="49"/>
    </row>
    <row r="16" spans="1:25" ht="15.75" customHeight="1" x14ac:dyDescent="0.3">
      <c r="A16" s="351" t="s">
        <v>1393</v>
      </c>
      <c r="B16" s="352"/>
      <c r="C16" s="353"/>
      <c r="D16" s="24">
        <v>89</v>
      </c>
      <c r="E16" s="24">
        <v>88</v>
      </c>
      <c r="F16" s="25">
        <f>SUM(D16:E16)</f>
        <v>177</v>
      </c>
      <c r="G16"/>
      <c r="H16" s="351" t="s">
        <v>1380</v>
      </c>
      <c r="I16" s="352"/>
      <c r="J16" s="353"/>
      <c r="K16" s="24">
        <v>83</v>
      </c>
      <c r="L16" s="24">
        <v>92</v>
      </c>
      <c r="M16" s="25">
        <f>SUM(K16:L16)</f>
        <v>175</v>
      </c>
      <c r="N16"/>
      <c r="O16" s="49"/>
      <c r="P16" s="49"/>
      <c r="Q16" s="49"/>
      <c r="R16" s="49"/>
      <c r="S16" s="49"/>
      <c r="T16" s="49"/>
    </row>
    <row r="17" spans="1:20" ht="15.75" customHeight="1" x14ac:dyDescent="0.3">
      <c r="A17" s="354" t="s">
        <v>1400</v>
      </c>
      <c r="B17" s="355"/>
      <c r="C17" s="356"/>
      <c r="D17" s="260">
        <v>83</v>
      </c>
      <c r="E17" s="260">
        <v>75</v>
      </c>
      <c r="F17" s="261">
        <f>SUM(D17:E17)</f>
        <v>158</v>
      </c>
      <c r="G17"/>
      <c r="H17" s="354" t="s">
        <v>1443</v>
      </c>
      <c r="I17" s="355"/>
      <c r="J17" s="356"/>
      <c r="K17" s="260">
        <v>90</v>
      </c>
      <c r="L17" s="260">
        <v>92</v>
      </c>
      <c r="M17" s="261">
        <f>SUM(K17:L17)</f>
        <v>182</v>
      </c>
      <c r="N17"/>
      <c r="O17" s="49"/>
      <c r="P17" s="49"/>
      <c r="Q17" s="49"/>
      <c r="R17" s="49"/>
      <c r="S17" s="49"/>
      <c r="T17" s="49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9"/>
      <c r="P18" s="49"/>
      <c r="Q18" s="49"/>
      <c r="R18" s="49"/>
      <c r="S18" s="49"/>
      <c r="T18" s="49"/>
    </row>
    <row r="19" spans="1:20" ht="15.75" customHeight="1" x14ac:dyDescent="0.3">
      <c r="H19" s="81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9" t="s">
        <v>1444</v>
      </c>
      <c r="H20" s="365" t="s">
        <v>1440</v>
      </c>
      <c r="I20" s="366">
        <v>7</v>
      </c>
      <c r="J20" s="366">
        <v>6</v>
      </c>
      <c r="K20" s="366"/>
      <c r="L20" s="366">
        <v>1</v>
      </c>
      <c r="M20" s="366">
        <v>3838</v>
      </c>
      <c r="N20" s="367">
        <v>12</v>
      </c>
      <c r="O20" s="49"/>
      <c r="P20" s="49"/>
    </row>
    <row r="21" spans="1:20" ht="15.75" customHeight="1" x14ac:dyDescent="0.3">
      <c r="B21" s="95" t="s">
        <v>1445</v>
      </c>
      <c r="H21" s="368" t="s">
        <v>1442</v>
      </c>
      <c r="I21" s="22">
        <v>7</v>
      </c>
      <c r="J21" s="22">
        <v>6</v>
      </c>
      <c r="K21" s="22"/>
      <c r="L21" s="22">
        <v>1</v>
      </c>
      <c r="M21" s="22">
        <v>3838</v>
      </c>
      <c r="N21" s="53">
        <v>12</v>
      </c>
      <c r="O21" s="49"/>
      <c r="P21" s="49"/>
    </row>
    <row r="22" spans="1:20" ht="15.75" customHeight="1" x14ac:dyDescent="0.3">
      <c r="B22" s="9" t="s">
        <v>293</v>
      </c>
      <c r="H22" s="368" t="s">
        <v>1435</v>
      </c>
      <c r="I22" s="22">
        <v>7</v>
      </c>
      <c r="J22" s="22">
        <v>4</v>
      </c>
      <c r="K22" s="22"/>
      <c r="L22" s="22">
        <v>3</v>
      </c>
      <c r="M22" s="22">
        <v>3816</v>
      </c>
      <c r="N22" s="53">
        <v>8</v>
      </c>
      <c r="O22" s="49"/>
      <c r="P22" s="49"/>
    </row>
    <row r="23" spans="1:20" ht="15.75" customHeight="1" x14ac:dyDescent="0.3">
      <c r="H23" s="368" t="s">
        <v>1436</v>
      </c>
      <c r="I23" s="22">
        <v>7</v>
      </c>
      <c r="J23" s="22">
        <v>3</v>
      </c>
      <c r="K23" s="22"/>
      <c r="L23" s="22">
        <v>4</v>
      </c>
      <c r="M23" s="22">
        <v>3416</v>
      </c>
      <c r="N23" s="53">
        <v>6</v>
      </c>
      <c r="O23" s="49"/>
      <c r="P23" s="49"/>
    </row>
    <row r="24" spans="1:20" ht="15.75" customHeight="1" x14ac:dyDescent="0.3">
      <c r="H24" s="368" t="s">
        <v>1441</v>
      </c>
      <c r="I24" s="22">
        <v>7</v>
      </c>
      <c r="J24" s="22">
        <v>2</v>
      </c>
      <c r="K24" s="22"/>
      <c r="L24" s="22">
        <v>5</v>
      </c>
      <c r="M24" s="22">
        <v>3573</v>
      </c>
      <c r="N24" s="53">
        <v>4</v>
      </c>
      <c r="O24" s="49"/>
      <c r="P24" s="49"/>
    </row>
    <row r="25" spans="1:20" ht="15.75" customHeight="1" x14ac:dyDescent="0.3">
      <c r="H25" s="369" t="s">
        <v>1439</v>
      </c>
      <c r="I25" s="255">
        <v>7</v>
      </c>
      <c r="J25" s="255"/>
      <c r="K25" s="255"/>
      <c r="L25" s="255">
        <v>7</v>
      </c>
      <c r="M25" s="255">
        <v>2817</v>
      </c>
      <c r="N25" s="256">
        <v>0</v>
      </c>
      <c r="O25" s="49"/>
      <c r="P25" s="49"/>
    </row>
    <row r="26" spans="1:20" ht="15.75" customHeight="1" x14ac:dyDescent="0.3">
      <c r="B26" s="109"/>
      <c r="C26" s="109"/>
      <c r="H26" s="363"/>
      <c r="I26" s="89"/>
      <c r="J26" s="89"/>
      <c r="K26" s="89"/>
      <c r="L26" s="89"/>
      <c r="M26" s="89"/>
      <c r="N26" s="89"/>
    </row>
    <row r="27" spans="1:20" ht="15.75" customHeight="1" x14ac:dyDescent="0.3">
      <c r="A27" s="10" t="s">
        <v>374</v>
      </c>
      <c r="E27" s="39"/>
      <c r="G27" s="98" t="s">
        <v>170</v>
      </c>
      <c r="H27" s="363"/>
      <c r="I27" s="89"/>
      <c r="J27" s="89"/>
      <c r="K27" s="89"/>
      <c r="L27" s="89"/>
      <c r="M27" s="89"/>
      <c r="N27" s="89"/>
    </row>
    <row r="28" spans="1:20" ht="15.75" customHeight="1" x14ac:dyDescent="0.3">
      <c r="A28" s="10" t="s">
        <v>171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3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3"/>
      <c r="H30"/>
      <c r="I30"/>
      <c r="J30"/>
      <c r="K30"/>
      <c r="L30"/>
      <c r="M30"/>
      <c r="N30"/>
      <c r="O30"/>
      <c r="P30"/>
      <c r="Q30" s="49"/>
      <c r="R30" s="49"/>
      <c r="S30" s="49"/>
      <c r="T30" s="49"/>
    </row>
    <row r="31" spans="1:20" ht="15.75" customHeight="1" x14ac:dyDescent="0.3">
      <c r="A31"/>
      <c r="B31"/>
      <c r="C31"/>
      <c r="D31"/>
      <c r="E31"/>
      <c r="F31"/>
      <c r="G31" s="73"/>
      <c r="H31"/>
      <c r="I31"/>
      <c r="J31"/>
      <c r="K31"/>
      <c r="L31"/>
      <c r="M31"/>
      <c r="N31"/>
      <c r="O31"/>
      <c r="P31"/>
      <c r="Q31" s="49"/>
      <c r="R31" s="49"/>
      <c r="S31" s="49"/>
      <c r="T31" s="49"/>
    </row>
    <row r="32" spans="1:20" ht="15.75" customHeight="1" x14ac:dyDescent="0.3">
      <c r="A32"/>
      <c r="B32"/>
      <c r="C32"/>
      <c r="D32"/>
      <c r="E32"/>
      <c r="F32"/>
      <c r="G32" s="73"/>
      <c r="H32"/>
      <c r="I32"/>
      <c r="J32"/>
      <c r="K32"/>
      <c r="L32"/>
      <c r="M32"/>
      <c r="N32"/>
      <c r="O32"/>
      <c r="P32"/>
      <c r="Q32" s="49"/>
      <c r="R32" s="49"/>
      <c r="S32" s="49"/>
      <c r="T32" s="49"/>
    </row>
    <row r="33" spans="1:20" ht="15.75" customHeight="1" x14ac:dyDescent="0.3">
      <c r="A33"/>
      <c r="B33"/>
      <c r="C33"/>
      <c r="D33"/>
      <c r="E33"/>
      <c r="F33"/>
      <c r="G33" s="73"/>
      <c r="H33"/>
      <c r="I33"/>
      <c r="J33"/>
      <c r="K33"/>
      <c r="L33"/>
      <c r="M33"/>
      <c r="N33"/>
      <c r="O33"/>
      <c r="P33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 s="73"/>
      <c r="H34"/>
      <c r="I34"/>
      <c r="J34"/>
      <c r="K34"/>
      <c r="L34"/>
      <c r="M34"/>
      <c r="N34"/>
      <c r="O34"/>
      <c r="P34"/>
      <c r="Q34" s="49"/>
      <c r="R34" s="49"/>
      <c r="S34" s="49"/>
      <c r="T34" s="49"/>
    </row>
    <row r="35" spans="1:20" ht="15.75" customHeight="1" x14ac:dyDescent="0.3">
      <c r="A35"/>
      <c r="B35"/>
      <c r="C35"/>
      <c r="D35"/>
      <c r="E35"/>
      <c r="F35"/>
      <c r="G35" s="73"/>
      <c r="H35"/>
      <c r="I35"/>
      <c r="J35"/>
      <c r="K35"/>
      <c r="L35"/>
      <c r="M35"/>
      <c r="N35"/>
      <c r="O35"/>
      <c r="P35"/>
      <c r="Q35" s="49"/>
      <c r="R35" s="49"/>
      <c r="S35" s="49"/>
      <c r="T35" s="49"/>
    </row>
    <row r="36" spans="1:20" ht="15.75" customHeight="1" x14ac:dyDescent="0.3">
      <c r="A36"/>
      <c r="B36"/>
      <c r="C36"/>
      <c r="D36"/>
      <c r="E36"/>
      <c r="F36"/>
      <c r="G36" s="73"/>
      <c r="H36"/>
      <c r="I36"/>
      <c r="J36"/>
      <c r="K36"/>
      <c r="L36"/>
      <c r="M36"/>
      <c r="N36"/>
      <c r="O36"/>
      <c r="P36"/>
      <c r="Q36" s="49"/>
      <c r="R36" s="49"/>
      <c r="S36" s="49"/>
      <c r="T36" s="49"/>
    </row>
    <row r="37" spans="1:20" ht="15.75" customHeight="1" x14ac:dyDescent="0.3">
      <c r="A37"/>
      <c r="B37"/>
      <c r="C37"/>
      <c r="D37"/>
      <c r="E37"/>
      <c r="F37"/>
      <c r="G37" s="73"/>
      <c r="H37"/>
      <c r="I37"/>
      <c r="J37"/>
      <c r="K37"/>
      <c r="L37"/>
      <c r="M37"/>
      <c r="N37"/>
      <c r="O37"/>
      <c r="P37"/>
      <c r="Q37" s="49"/>
      <c r="R37" s="49"/>
      <c r="S37" s="49"/>
      <c r="T37" s="49"/>
    </row>
    <row r="38" spans="1:20" ht="15.75" customHeight="1" x14ac:dyDescent="0.3">
      <c r="A38"/>
      <c r="B38"/>
      <c r="C38"/>
      <c r="D38"/>
      <c r="E38"/>
      <c r="F38"/>
      <c r="G38" s="73"/>
      <c r="H38"/>
      <c r="I38"/>
      <c r="J38"/>
      <c r="K38"/>
      <c r="L38"/>
      <c r="M38"/>
      <c r="N38"/>
      <c r="O38"/>
      <c r="P38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 s="73"/>
      <c r="H39"/>
      <c r="I39"/>
      <c r="J39"/>
      <c r="K39"/>
      <c r="L39"/>
      <c r="M39"/>
      <c r="N39"/>
      <c r="O39"/>
      <c r="P39"/>
      <c r="Q39" s="49"/>
      <c r="R39" s="49"/>
      <c r="S39" s="49"/>
      <c r="T39" s="49"/>
    </row>
    <row r="40" spans="1:20" ht="15.75" customHeight="1" x14ac:dyDescent="0.3">
      <c r="A40"/>
      <c r="B40"/>
      <c r="C40"/>
      <c r="D40"/>
      <c r="E40"/>
      <c r="F40"/>
      <c r="G40" s="73"/>
      <c r="H40"/>
      <c r="I40"/>
      <c r="J40"/>
      <c r="K40"/>
      <c r="L40"/>
      <c r="M40"/>
      <c r="N40"/>
      <c r="O40"/>
      <c r="P40"/>
      <c r="Q40" s="49"/>
      <c r="R40" s="49"/>
      <c r="S40" s="49"/>
      <c r="T40" s="49"/>
    </row>
    <row r="41" spans="1:20" ht="15.75" customHeight="1" x14ac:dyDescent="0.3">
      <c r="A41"/>
      <c r="B41"/>
      <c r="C41"/>
      <c r="D41"/>
      <c r="E41"/>
      <c r="F41"/>
      <c r="G41" s="73"/>
      <c r="H41"/>
      <c r="I41"/>
      <c r="J41"/>
      <c r="K41"/>
      <c r="L41"/>
      <c r="M41"/>
      <c r="N41"/>
      <c r="O41"/>
      <c r="P41"/>
      <c r="Q41" s="49"/>
      <c r="R41" s="49"/>
      <c r="S41" s="49"/>
      <c r="T41" s="49"/>
    </row>
    <row r="42" spans="1:20" ht="15.75" customHeight="1" x14ac:dyDescent="0.3">
      <c r="A42"/>
      <c r="B42"/>
      <c r="C42"/>
      <c r="D42"/>
      <c r="E42"/>
      <c r="F42"/>
      <c r="G42" s="73"/>
      <c r="H42"/>
      <c r="I42"/>
      <c r="J42"/>
      <c r="K42"/>
      <c r="L42"/>
      <c r="M42"/>
      <c r="N42"/>
      <c r="O42"/>
      <c r="P42"/>
      <c r="Q42" s="49"/>
      <c r="R42" s="49"/>
      <c r="S42" s="49"/>
      <c r="T42" s="49"/>
    </row>
    <row r="43" spans="1:20" ht="15.75" customHeight="1" x14ac:dyDescent="0.3">
      <c r="A43"/>
      <c r="B43"/>
      <c r="C43"/>
      <c r="D43"/>
      <c r="E43"/>
      <c r="F43"/>
      <c r="G43" s="73"/>
      <c r="H43"/>
      <c r="I43"/>
      <c r="J43"/>
      <c r="K43"/>
      <c r="L43"/>
      <c r="M43"/>
      <c r="N43"/>
      <c r="O43"/>
      <c r="P43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 s="73"/>
      <c r="H44"/>
      <c r="I44"/>
      <c r="J44"/>
      <c r="K44"/>
      <c r="L44"/>
      <c r="M44"/>
      <c r="N44"/>
      <c r="O44"/>
      <c r="P44"/>
      <c r="Q44" s="49"/>
      <c r="R44" s="49"/>
      <c r="S44" s="49"/>
      <c r="T44" s="49"/>
    </row>
    <row r="45" spans="1:20" ht="15.75" customHeight="1" x14ac:dyDescent="0.3">
      <c r="A45"/>
      <c r="B45"/>
      <c r="C45"/>
      <c r="D45"/>
      <c r="E45"/>
      <c r="F45"/>
      <c r="G45" s="73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3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3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3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3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3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3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3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10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F5BD9050-80E5-4DB4-BD16-3AC4CC9F8D8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3D06-0909-45B2-AEE4-5F70870C9699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409" customWidth="1"/>
    <col min="2" max="3" width="20.7109375" style="409" customWidth="1"/>
    <col min="4" max="7" width="5" style="409" customWidth="1"/>
    <col min="8" max="8" width="1.7109375" style="409" customWidth="1"/>
    <col min="9" max="9" width="2.7109375" style="409" customWidth="1"/>
    <col min="10" max="11" width="20.7109375" style="409" customWidth="1"/>
    <col min="12" max="15" width="5" style="409" customWidth="1"/>
    <col min="16" max="16" width="5.140625" style="409" customWidth="1"/>
    <col min="17" max="25" width="12.85546875" style="409"/>
  </cols>
  <sheetData>
    <row r="1" spans="1:25" ht="18" x14ac:dyDescent="0.35">
      <c r="A1" s="396"/>
      <c r="B1" s="397" t="s">
        <v>1453</v>
      </c>
      <c r="C1" s="398"/>
      <c r="D1" s="399"/>
      <c r="E1" s="399"/>
      <c r="F1" s="399"/>
      <c r="G1" s="399"/>
      <c r="H1" s="399"/>
      <c r="I1" s="400" t="s">
        <v>1528</v>
      </c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401"/>
    </row>
    <row r="2" spans="1:25" ht="19.5" customHeight="1" x14ac:dyDescent="0.35">
      <c r="A2" s="402"/>
      <c r="B2" s="403" t="s">
        <v>2</v>
      </c>
      <c r="C2" s="404"/>
      <c r="D2" s="405"/>
      <c r="E2" s="405"/>
      <c r="F2" s="406"/>
      <c r="G2" s="405"/>
      <c r="H2" s="405"/>
      <c r="I2" s="407"/>
      <c r="J2" s="408" t="s">
        <v>3</v>
      </c>
      <c r="K2" s="408"/>
      <c r="L2" s="408"/>
      <c r="M2" s="408"/>
      <c r="N2" s="408"/>
      <c r="O2" s="408"/>
    </row>
    <row r="3" spans="1:25" x14ac:dyDescent="0.3">
      <c r="A3" s="410"/>
      <c r="B3" s="411" t="s">
        <v>4</v>
      </c>
      <c r="C3" s="412" t="s">
        <v>1529</v>
      </c>
      <c r="D3" s="413"/>
      <c r="E3" s="474" t="s">
        <v>1285</v>
      </c>
      <c r="F3" s="411"/>
      <c r="G3" s="411"/>
      <c r="H3" s="183"/>
      <c r="I3" s="410"/>
      <c r="J3" s="411" t="s">
        <v>7</v>
      </c>
      <c r="K3" s="412" t="s">
        <v>1530</v>
      </c>
      <c r="L3" s="413"/>
      <c r="M3" s="474" t="s">
        <v>1588</v>
      </c>
      <c r="N3" s="411"/>
      <c r="O3" s="411"/>
    </row>
    <row r="4" spans="1:25" x14ac:dyDescent="0.3">
      <c r="A4" s="414">
        <v>1</v>
      </c>
      <c r="B4" s="415" t="s">
        <v>10</v>
      </c>
      <c r="C4" s="415" t="s">
        <v>11</v>
      </c>
      <c r="D4" s="416" t="s">
        <v>12</v>
      </c>
      <c r="E4" s="416" t="s">
        <v>13</v>
      </c>
      <c r="F4" s="416" t="s">
        <v>14</v>
      </c>
      <c r="G4" s="417" t="s">
        <v>15</v>
      </c>
      <c r="H4" s="405"/>
      <c r="I4" s="414">
        <v>1</v>
      </c>
      <c r="J4" s="415" t="s">
        <v>10</v>
      </c>
      <c r="K4" s="415" t="s">
        <v>11</v>
      </c>
      <c r="L4" s="416" t="s">
        <v>12</v>
      </c>
      <c r="M4" s="416" t="s">
        <v>13</v>
      </c>
      <c r="N4" s="416" t="s">
        <v>14</v>
      </c>
      <c r="O4" s="417" t="s">
        <v>15</v>
      </c>
    </row>
    <row r="5" spans="1:25" x14ac:dyDescent="0.3">
      <c r="A5" s="477">
        <v>3</v>
      </c>
      <c r="B5" s="294" t="s">
        <v>1531</v>
      </c>
      <c r="C5" s="294" t="s">
        <v>107</v>
      </c>
      <c r="D5" s="295">
        <v>98</v>
      </c>
      <c r="E5" s="479">
        <v>9</v>
      </c>
      <c r="F5" s="295">
        <v>676</v>
      </c>
      <c r="G5" s="320">
        <v>57</v>
      </c>
      <c r="H5" s="180"/>
      <c r="I5" s="477">
        <v>9</v>
      </c>
      <c r="J5" s="506" t="s">
        <v>1536</v>
      </c>
      <c r="K5" s="506" t="s">
        <v>239</v>
      </c>
      <c r="L5" s="480">
        <v>97</v>
      </c>
      <c r="M5" s="479">
        <v>10</v>
      </c>
      <c r="N5" s="480">
        <v>665</v>
      </c>
      <c r="O5" s="481">
        <v>61</v>
      </c>
    </row>
    <row r="6" spans="1:25" x14ac:dyDescent="0.3">
      <c r="A6" s="419">
        <v>4</v>
      </c>
      <c r="B6" s="299" t="s">
        <v>881</v>
      </c>
      <c r="C6" s="299" t="s">
        <v>207</v>
      </c>
      <c r="D6" s="300">
        <v>93</v>
      </c>
      <c r="E6" s="418">
        <v>3</v>
      </c>
      <c r="F6" s="300">
        <v>674</v>
      </c>
      <c r="G6" s="302">
        <v>53</v>
      </c>
      <c r="H6" s="405"/>
      <c r="I6" s="419">
        <v>4</v>
      </c>
      <c r="J6" s="299" t="s">
        <v>1533</v>
      </c>
      <c r="K6" s="299" t="s">
        <v>71</v>
      </c>
      <c r="L6" s="300">
        <v>95</v>
      </c>
      <c r="M6" s="418">
        <v>7</v>
      </c>
      <c r="N6" s="300">
        <v>662</v>
      </c>
      <c r="O6" s="302">
        <v>59</v>
      </c>
    </row>
    <row r="7" spans="1:25" ht="15.75" customHeight="1" x14ac:dyDescent="0.3">
      <c r="A7" s="419">
        <v>6</v>
      </c>
      <c r="B7" s="299" t="s">
        <v>328</v>
      </c>
      <c r="C7" s="299" t="s">
        <v>88</v>
      </c>
      <c r="D7" s="422">
        <v>99</v>
      </c>
      <c r="E7" s="418">
        <v>10</v>
      </c>
      <c r="F7" s="422">
        <v>668</v>
      </c>
      <c r="G7" s="423">
        <v>49</v>
      </c>
      <c r="H7" s="180"/>
      <c r="I7" s="419">
        <v>3</v>
      </c>
      <c r="J7" s="425" t="s">
        <v>1532</v>
      </c>
      <c r="K7" s="299" t="s">
        <v>107</v>
      </c>
      <c r="L7" s="300">
        <v>96</v>
      </c>
      <c r="M7" s="418">
        <v>9</v>
      </c>
      <c r="N7" s="300">
        <v>661</v>
      </c>
      <c r="O7" s="302">
        <v>54</v>
      </c>
      <c r="P7" s="180"/>
      <c r="Q7" s="180"/>
      <c r="R7" s="180"/>
      <c r="S7" s="180"/>
      <c r="T7" s="180"/>
      <c r="U7" s="180"/>
      <c r="X7" s="180"/>
      <c r="Y7" s="180"/>
    </row>
    <row r="8" spans="1:25" ht="15.75" customHeight="1" x14ac:dyDescent="0.3">
      <c r="A8" s="419">
        <v>10</v>
      </c>
      <c r="B8" s="420" t="s">
        <v>1537</v>
      </c>
      <c r="C8" s="420" t="s">
        <v>618</v>
      </c>
      <c r="D8" s="426">
        <v>98</v>
      </c>
      <c r="E8" s="418">
        <v>9</v>
      </c>
      <c r="F8" s="426">
        <v>583</v>
      </c>
      <c r="G8" s="424">
        <v>49</v>
      </c>
      <c r="H8" s="180"/>
      <c r="I8" s="419">
        <v>8</v>
      </c>
      <c r="J8" s="420" t="s">
        <v>1535</v>
      </c>
      <c r="K8" s="420" t="s">
        <v>731</v>
      </c>
      <c r="L8" s="426">
        <v>96</v>
      </c>
      <c r="M8" s="418">
        <v>9</v>
      </c>
      <c r="N8" s="426">
        <v>656</v>
      </c>
      <c r="O8" s="424">
        <v>49</v>
      </c>
      <c r="P8" s="180"/>
      <c r="Q8" s="180"/>
      <c r="R8" s="180"/>
      <c r="S8" s="180"/>
      <c r="T8" s="180"/>
      <c r="U8" s="180"/>
      <c r="X8" s="180"/>
      <c r="Y8" s="180"/>
    </row>
    <row r="9" spans="1:25" x14ac:dyDescent="0.3">
      <c r="A9" s="419">
        <v>7</v>
      </c>
      <c r="B9" s="420" t="s">
        <v>1534</v>
      </c>
      <c r="C9" s="420" t="s">
        <v>731</v>
      </c>
      <c r="D9" s="426">
        <v>97</v>
      </c>
      <c r="E9" s="418">
        <v>7</v>
      </c>
      <c r="F9" s="426">
        <v>669</v>
      </c>
      <c r="G9" s="424">
        <v>44</v>
      </c>
      <c r="H9" s="405"/>
      <c r="I9" s="419">
        <v>10</v>
      </c>
      <c r="J9" s="420" t="s">
        <v>843</v>
      </c>
      <c r="K9" s="420" t="s">
        <v>731</v>
      </c>
      <c r="L9" s="426">
        <v>95</v>
      </c>
      <c r="M9" s="418">
        <v>7</v>
      </c>
      <c r="N9" s="426">
        <v>656</v>
      </c>
      <c r="O9" s="424">
        <v>47</v>
      </c>
    </row>
    <row r="10" spans="1:25" x14ac:dyDescent="0.3">
      <c r="A10" s="419">
        <v>8</v>
      </c>
      <c r="B10" s="420" t="s">
        <v>64</v>
      </c>
      <c r="C10" s="420" t="s">
        <v>65</v>
      </c>
      <c r="D10" s="426">
        <v>96</v>
      </c>
      <c r="E10" s="418">
        <v>6</v>
      </c>
      <c r="F10" s="426">
        <v>668</v>
      </c>
      <c r="G10" s="424">
        <v>40</v>
      </c>
      <c r="H10" s="405"/>
      <c r="I10" s="419">
        <v>1</v>
      </c>
      <c r="J10" s="421" t="s">
        <v>96</v>
      </c>
      <c r="K10" s="421" t="s">
        <v>97</v>
      </c>
      <c r="L10" s="422">
        <v>89</v>
      </c>
      <c r="M10" s="418">
        <v>2</v>
      </c>
      <c r="N10" s="426">
        <v>650</v>
      </c>
      <c r="O10" s="424">
        <v>43</v>
      </c>
    </row>
    <row r="11" spans="1:25" x14ac:dyDescent="0.3">
      <c r="A11" s="419">
        <v>2</v>
      </c>
      <c r="B11" s="420" t="s">
        <v>403</v>
      </c>
      <c r="C11" s="421" t="s">
        <v>125</v>
      </c>
      <c r="D11" s="422">
        <v>93</v>
      </c>
      <c r="E11" s="418">
        <v>3</v>
      </c>
      <c r="F11" s="422">
        <v>659</v>
      </c>
      <c r="G11" s="423">
        <v>36</v>
      </c>
      <c r="I11" s="419">
        <v>2</v>
      </c>
      <c r="J11" s="421" t="s">
        <v>1496</v>
      </c>
      <c r="K11" s="421" t="s">
        <v>731</v>
      </c>
      <c r="L11" s="422">
        <v>93</v>
      </c>
      <c r="M11" s="418">
        <v>4</v>
      </c>
      <c r="N11" s="422">
        <v>649</v>
      </c>
      <c r="O11" s="424">
        <v>40</v>
      </c>
      <c r="V11" s="180"/>
      <c r="W11" s="180"/>
    </row>
    <row r="12" spans="1:25" x14ac:dyDescent="0.3">
      <c r="A12" s="419">
        <v>1</v>
      </c>
      <c r="B12" s="421" t="s">
        <v>1205</v>
      </c>
      <c r="C12" s="421" t="s">
        <v>1164</v>
      </c>
      <c r="D12" s="422">
        <v>95</v>
      </c>
      <c r="E12" s="418">
        <v>5</v>
      </c>
      <c r="F12" s="426">
        <v>654</v>
      </c>
      <c r="G12" s="424">
        <v>32</v>
      </c>
      <c r="I12" s="419">
        <v>6</v>
      </c>
      <c r="J12" s="421" t="s">
        <v>544</v>
      </c>
      <c r="K12" s="421" t="s">
        <v>545</v>
      </c>
      <c r="L12" s="422">
        <v>93</v>
      </c>
      <c r="M12" s="418">
        <v>4</v>
      </c>
      <c r="N12" s="422">
        <v>644</v>
      </c>
      <c r="O12" s="424">
        <v>32</v>
      </c>
      <c r="V12" s="180"/>
      <c r="W12" s="180"/>
    </row>
    <row r="13" spans="1:25" x14ac:dyDescent="0.3">
      <c r="A13" s="419">
        <v>5</v>
      </c>
      <c r="B13" s="299" t="s">
        <v>1163</v>
      </c>
      <c r="C13" s="299" t="s">
        <v>1164</v>
      </c>
      <c r="D13" s="422">
        <v>94</v>
      </c>
      <c r="E13" s="418">
        <v>4</v>
      </c>
      <c r="F13" s="422">
        <v>473</v>
      </c>
      <c r="G13" s="423">
        <v>29</v>
      </c>
      <c r="I13" s="419">
        <v>5</v>
      </c>
      <c r="J13" s="421" t="s">
        <v>1500</v>
      </c>
      <c r="K13" s="421" t="s">
        <v>1164</v>
      </c>
      <c r="L13" s="422">
        <v>94</v>
      </c>
      <c r="M13" s="418">
        <v>5</v>
      </c>
      <c r="N13" s="422">
        <v>644</v>
      </c>
      <c r="O13" s="424">
        <v>29</v>
      </c>
    </row>
    <row r="14" spans="1:25" x14ac:dyDescent="0.3">
      <c r="A14" s="482">
        <v>9</v>
      </c>
      <c r="B14" s="483" t="s">
        <v>1259</v>
      </c>
      <c r="C14" s="483" t="s">
        <v>61</v>
      </c>
      <c r="D14" s="484">
        <v>89</v>
      </c>
      <c r="E14" s="485">
        <v>1</v>
      </c>
      <c r="F14" s="427">
        <v>646</v>
      </c>
      <c r="G14" s="428">
        <v>26</v>
      </c>
      <c r="I14" s="482">
        <v>7</v>
      </c>
      <c r="J14" s="483" t="s">
        <v>205</v>
      </c>
      <c r="K14" s="483" t="s">
        <v>125</v>
      </c>
      <c r="L14" s="484">
        <v>86</v>
      </c>
      <c r="M14" s="485">
        <v>1</v>
      </c>
      <c r="N14" s="427">
        <v>624</v>
      </c>
      <c r="O14" s="428">
        <v>11</v>
      </c>
    </row>
    <row r="16" spans="1:25" x14ac:dyDescent="0.3">
      <c r="A16" s="410"/>
      <c r="B16" s="411" t="s">
        <v>48</v>
      </c>
      <c r="C16" s="412" t="s">
        <v>1538</v>
      </c>
      <c r="D16" s="413"/>
      <c r="E16" s="474" t="s">
        <v>1589</v>
      </c>
      <c r="F16" s="411"/>
      <c r="G16" s="411"/>
      <c r="I16" s="410"/>
      <c r="J16" s="411" t="s">
        <v>51</v>
      </c>
      <c r="K16" s="412" t="s">
        <v>1539</v>
      </c>
      <c r="L16" s="413"/>
      <c r="M16" s="474" t="s">
        <v>1590</v>
      </c>
      <c r="N16" s="411"/>
      <c r="O16" s="411"/>
    </row>
    <row r="17" spans="1:15" x14ac:dyDescent="0.3">
      <c r="A17" s="414">
        <v>1</v>
      </c>
      <c r="B17" s="415" t="s">
        <v>10</v>
      </c>
      <c r="C17" s="415" t="s">
        <v>11</v>
      </c>
      <c r="D17" s="416" t="s">
        <v>12</v>
      </c>
      <c r="E17" s="416" t="s">
        <v>13</v>
      </c>
      <c r="F17" s="416" t="s">
        <v>14</v>
      </c>
      <c r="G17" s="417" t="s">
        <v>15</v>
      </c>
      <c r="I17" s="414">
        <v>1</v>
      </c>
      <c r="J17" s="415" t="s">
        <v>10</v>
      </c>
      <c r="K17" s="415" t="s">
        <v>11</v>
      </c>
      <c r="L17" s="416" t="s">
        <v>12</v>
      </c>
      <c r="M17" s="416" t="s">
        <v>13</v>
      </c>
      <c r="N17" s="416" t="s">
        <v>14</v>
      </c>
      <c r="O17" s="417" t="s">
        <v>15</v>
      </c>
    </row>
    <row r="18" spans="1:15" x14ac:dyDescent="0.3">
      <c r="A18" s="477">
        <v>3</v>
      </c>
      <c r="B18" s="506" t="s">
        <v>1541</v>
      </c>
      <c r="C18" s="506" t="s">
        <v>556</v>
      </c>
      <c r="D18" s="480">
        <v>94</v>
      </c>
      <c r="E18" s="479">
        <v>9</v>
      </c>
      <c r="F18" s="480">
        <v>649</v>
      </c>
      <c r="G18" s="481">
        <v>57</v>
      </c>
      <c r="I18" s="477">
        <v>5</v>
      </c>
      <c r="J18" s="506" t="s">
        <v>238</v>
      </c>
      <c r="K18" s="506" t="s">
        <v>239</v>
      </c>
      <c r="L18" s="480">
        <v>93</v>
      </c>
      <c r="M18" s="479">
        <v>7</v>
      </c>
      <c r="N18" s="480">
        <v>651</v>
      </c>
      <c r="O18" s="481">
        <v>53</v>
      </c>
    </row>
    <row r="19" spans="1:15" x14ac:dyDescent="0.3">
      <c r="A19" s="429">
        <v>2</v>
      </c>
      <c r="B19" s="420" t="s">
        <v>1499</v>
      </c>
      <c r="C19" s="420" t="s">
        <v>545</v>
      </c>
      <c r="D19" s="426">
        <v>92</v>
      </c>
      <c r="E19" s="418">
        <v>6</v>
      </c>
      <c r="F19" s="426">
        <v>648</v>
      </c>
      <c r="G19" s="424">
        <v>50</v>
      </c>
      <c r="I19" s="419">
        <v>3</v>
      </c>
      <c r="J19" s="420" t="s">
        <v>1194</v>
      </c>
      <c r="K19" s="420" t="s">
        <v>559</v>
      </c>
      <c r="L19" s="426">
        <v>94</v>
      </c>
      <c r="M19" s="418">
        <v>8</v>
      </c>
      <c r="N19" s="426">
        <v>650</v>
      </c>
      <c r="O19" s="424">
        <v>50</v>
      </c>
    </row>
    <row r="20" spans="1:15" x14ac:dyDescent="0.3">
      <c r="A20" s="429">
        <v>10</v>
      </c>
      <c r="B20" s="420" t="s">
        <v>1546</v>
      </c>
      <c r="C20" s="420" t="s">
        <v>140</v>
      </c>
      <c r="D20" s="426">
        <v>91</v>
      </c>
      <c r="E20" s="418">
        <v>3</v>
      </c>
      <c r="F20" s="426">
        <v>646</v>
      </c>
      <c r="G20" s="424">
        <v>49</v>
      </c>
      <c r="I20" s="419">
        <v>7</v>
      </c>
      <c r="J20" s="420" t="s">
        <v>1545</v>
      </c>
      <c r="K20" s="420" t="s">
        <v>107</v>
      </c>
      <c r="L20" s="426">
        <v>92</v>
      </c>
      <c r="M20" s="418">
        <v>3</v>
      </c>
      <c r="N20" s="426">
        <v>651</v>
      </c>
      <c r="O20" s="424">
        <v>48</v>
      </c>
    </row>
    <row r="21" spans="1:15" x14ac:dyDescent="0.3">
      <c r="A21" s="419">
        <v>9</v>
      </c>
      <c r="B21" s="420" t="s">
        <v>905</v>
      </c>
      <c r="C21" s="420" t="s">
        <v>162</v>
      </c>
      <c r="D21" s="426">
        <v>93</v>
      </c>
      <c r="E21" s="418">
        <v>7</v>
      </c>
      <c r="F21" s="426">
        <v>640</v>
      </c>
      <c r="G21" s="424">
        <v>45</v>
      </c>
      <c r="I21" s="419">
        <v>1</v>
      </c>
      <c r="J21" s="421" t="s">
        <v>1497</v>
      </c>
      <c r="K21" s="421" t="s">
        <v>61</v>
      </c>
      <c r="L21" s="422">
        <v>93</v>
      </c>
      <c r="M21" s="418">
        <v>7</v>
      </c>
      <c r="N21" s="426">
        <v>646</v>
      </c>
      <c r="O21" s="424">
        <v>47</v>
      </c>
    </row>
    <row r="22" spans="1:15" x14ac:dyDescent="0.3">
      <c r="A22" s="419">
        <v>7</v>
      </c>
      <c r="B22" s="420" t="s">
        <v>1544</v>
      </c>
      <c r="C22" s="420" t="s">
        <v>133</v>
      </c>
      <c r="D22" s="426">
        <v>94</v>
      </c>
      <c r="E22" s="418">
        <v>9</v>
      </c>
      <c r="F22" s="426">
        <v>637</v>
      </c>
      <c r="G22" s="424">
        <v>44</v>
      </c>
      <c r="I22" s="419">
        <v>9</v>
      </c>
      <c r="J22" s="420" t="s">
        <v>1078</v>
      </c>
      <c r="K22" s="420" t="s">
        <v>731</v>
      </c>
      <c r="L22" s="426">
        <v>95</v>
      </c>
      <c r="M22" s="418">
        <v>9</v>
      </c>
      <c r="N22" s="426">
        <v>645</v>
      </c>
      <c r="O22" s="424">
        <v>46</v>
      </c>
    </row>
    <row r="23" spans="1:15" x14ac:dyDescent="0.3">
      <c r="A23" s="429">
        <v>8</v>
      </c>
      <c r="B23" s="420" t="s">
        <v>564</v>
      </c>
      <c r="C23" s="420" t="s">
        <v>556</v>
      </c>
      <c r="D23" s="426">
        <v>97</v>
      </c>
      <c r="E23" s="418">
        <v>10</v>
      </c>
      <c r="F23" s="426">
        <v>553</v>
      </c>
      <c r="G23" s="424">
        <v>43</v>
      </c>
      <c r="I23" s="429">
        <v>10</v>
      </c>
      <c r="J23" s="420" t="s">
        <v>449</v>
      </c>
      <c r="K23" s="420" t="s">
        <v>71</v>
      </c>
      <c r="L23" s="426">
        <v>96</v>
      </c>
      <c r="M23" s="418">
        <v>10</v>
      </c>
      <c r="N23" s="426">
        <v>648</v>
      </c>
      <c r="O23" s="424">
        <v>45</v>
      </c>
    </row>
    <row r="24" spans="1:15" x14ac:dyDescent="0.3">
      <c r="A24" s="419">
        <v>1</v>
      </c>
      <c r="B24" s="421" t="s">
        <v>1540</v>
      </c>
      <c r="C24" s="421" t="s">
        <v>1164</v>
      </c>
      <c r="D24" s="422">
        <v>92</v>
      </c>
      <c r="E24" s="418">
        <v>6</v>
      </c>
      <c r="F24" s="426">
        <v>541</v>
      </c>
      <c r="G24" s="424">
        <v>36</v>
      </c>
      <c r="I24" s="429">
        <v>8</v>
      </c>
      <c r="J24" s="420" t="s">
        <v>619</v>
      </c>
      <c r="K24" s="420" t="s">
        <v>618</v>
      </c>
      <c r="L24" s="426">
        <v>93</v>
      </c>
      <c r="M24" s="418">
        <v>7</v>
      </c>
      <c r="N24" s="426">
        <v>647</v>
      </c>
      <c r="O24" s="424">
        <v>44</v>
      </c>
    </row>
    <row r="25" spans="1:15" x14ac:dyDescent="0.3">
      <c r="A25" s="429">
        <v>6</v>
      </c>
      <c r="B25" s="420" t="s">
        <v>617</v>
      </c>
      <c r="C25" s="420" t="s">
        <v>618</v>
      </c>
      <c r="D25" s="426">
        <v>86</v>
      </c>
      <c r="E25" s="418">
        <v>2</v>
      </c>
      <c r="F25" s="426">
        <v>629</v>
      </c>
      <c r="G25" s="424">
        <v>35</v>
      </c>
      <c r="I25" s="429">
        <v>4</v>
      </c>
      <c r="J25" s="420" t="s">
        <v>808</v>
      </c>
      <c r="K25" s="420" t="s">
        <v>95</v>
      </c>
      <c r="L25" s="426">
        <v>93</v>
      </c>
      <c r="M25" s="418">
        <v>7</v>
      </c>
      <c r="N25" s="426">
        <v>640</v>
      </c>
      <c r="O25" s="424">
        <v>38</v>
      </c>
    </row>
    <row r="26" spans="1:15" x14ac:dyDescent="0.3">
      <c r="A26" s="419">
        <v>5</v>
      </c>
      <c r="B26" s="420" t="s">
        <v>1543</v>
      </c>
      <c r="C26" s="420" t="s">
        <v>162</v>
      </c>
      <c r="D26" s="426">
        <v>92</v>
      </c>
      <c r="E26" s="418">
        <v>6</v>
      </c>
      <c r="F26" s="426">
        <v>598</v>
      </c>
      <c r="G26" s="424">
        <v>21</v>
      </c>
      <c r="I26" s="429">
        <v>2</v>
      </c>
      <c r="J26" s="420" t="s">
        <v>1004</v>
      </c>
      <c r="K26" s="420" t="s">
        <v>207</v>
      </c>
      <c r="L26" s="426">
        <v>89</v>
      </c>
      <c r="M26" s="418">
        <v>1</v>
      </c>
      <c r="N26" s="426">
        <v>621</v>
      </c>
      <c r="O26" s="424">
        <v>20</v>
      </c>
    </row>
    <row r="27" spans="1:15" x14ac:dyDescent="0.3">
      <c r="A27" s="486">
        <v>4</v>
      </c>
      <c r="B27" s="483" t="s">
        <v>1542</v>
      </c>
      <c r="C27" s="483" t="s">
        <v>71</v>
      </c>
      <c r="D27" s="484" t="s">
        <v>43</v>
      </c>
      <c r="E27" s="485">
        <v>0</v>
      </c>
      <c r="F27" s="427">
        <v>275</v>
      </c>
      <c r="G27" s="428">
        <v>19</v>
      </c>
      <c r="I27" s="486">
        <v>6</v>
      </c>
      <c r="J27" s="483" t="s">
        <v>1498</v>
      </c>
      <c r="K27" s="483" t="s">
        <v>1465</v>
      </c>
      <c r="L27" s="484">
        <v>90</v>
      </c>
      <c r="M27" s="485">
        <v>2</v>
      </c>
      <c r="N27" s="427">
        <v>612</v>
      </c>
      <c r="O27" s="428">
        <v>16</v>
      </c>
    </row>
    <row r="29" spans="1:15" x14ac:dyDescent="0.3">
      <c r="A29" s="410"/>
      <c r="B29" s="411" t="s">
        <v>81</v>
      </c>
      <c r="C29" s="412" t="s">
        <v>1547</v>
      </c>
      <c r="D29" s="413"/>
      <c r="E29" s="474" t="s">
        <v>1591</v>
      </c>
      <c r="F29" s="411"/>
      <c r="G29" s="411"/>
      <c r="I29" s="410"/>
      <c r="J29" s="411" t="s">
        <v>84</v>
      </c>
      <c r="K29" s="412" t="s">
        <v>1548</v>
      </c>
      <c r="L29" s="413"/>
      <c r="M29" s="474" t="s">
        <v>1592</v>
      </c>
      <c r="N29" s="411"/>
      <c r="O29" s="411"/>
    </row>
    <row r="30" spans="1:15" x14ac:dyDescent="0.3">
      <c r="A30" s="414">
        <v>1</v>
      </c>
      <c r="B30" s="415" t="s">
        <v>10</v>
      </c>
      <c r="C30" s="415" t="s">
        <v>11</v>
      </c>
      <c r="D30" s="416" t="s">
        <v>12</v>
      </c>
      <c r="E30" s="416" t="s">
        <v>13</v>
      </c>
      <c r="F30" s="416" t="s">
        <v>14</v>
      </c>
      <c r="G30" s="417" t="s">
        <v>15</v>
      </c>
      <c r="I30" s="414">
        <v>1</v>
      </c>
      <c r="J30" s="415" t="s">
        <v>10</v>
      </c>
      <c r="K30" s="415" t="s">
        <v>11</v>
      </c>
      <c r="L30" s="416" t="s">
        <v>12</v>
      </c>
      <c r="M30" s="416" t="s">
        <v>13</v>
      </c>
      <c r="N30" s="416" t="s">
        <v>14</v>
      </c>
      <c r="O30" s="417" t="s">
        <v>15</v>
      </c>
    </row>
    <row r="31" spans="1:15" x14ac:dyDescent="0.3">
      <c r="A31" s="477">
        <v>9</v>
      </c>
      <c r="B31" s="506" t="s">
        <v>1553</v>
      </c>
      <c r="C31" s="506" t="s">
        <v>61</v>
      </c>
      <c r="D31" s="480">
        <v>93</v>
      </c>
      <c r="E31" s="479">
        <v>9</v>
      </c>
      <c r="F31" s="480">
        <v>643</v>
      </c>
      <c r="G31" s="481">
        <v>57</v>
      </c>
      <c r="I31" s="477">
        <v>7</v>
      </c>
      <c r="J31" s="506" t="s">
        <v>1552</v>
      </c>
      <c r="K31" s="506" t="s">
        <v>61</v>
      </c>
      <c r="L31" s="480">
        <v>89</v>
      </c>
      <c r="M31" s="479">
        <v>7</v>
      </c>
      <c r="N31" s="480">
        <v>657</v>
      </c>
      <c r="O31" s="481">
        <v>66</v>
      </c>
    </row>
    <row r="32" spans="1:15" x14ac:dyDescent="0.3">
      <c r="A32" s="419">
        <v>5</v>
      </c>
      <c r="B32" s="420" t="s">
        <v>1260</v>
      </c>
      <c r="C32" s="420" t="s">
        <v>618</v>
      </c>
      <c r="D32" s="426">
        <v>93</v>
      </c>
      <c r="E32" s="418">
        <v>9</v>
      </c>
      <c r="F32" s="426">
        <v>646</v>
      </c>
      <c r="G32" s="424">
        <v>54</v>
      </c>
      <c r="I32" s="419">
        <v>1</v>
      </c>
      <c r="J32" s="421" t="s">
        <v>121</v>
      </c>
      <c r="K32" s="421" t="s">
        <v>95</v>
      </c>
      <c r="L32" s="422">
        <v>90</v>
      </c>
      <c r="M32" s="418">
        <v>10</v>
      </c>
      <c r="N32" s="426">
        <v>620</v>
      </c>
      <c r="O32" s="424">
        <v>53</v>
      </c>
    </row>
    <row r="33" spans="1:15" x14ac:dyDescent="0.3">
      <c r="A33" s="419">
        <v>1</v>
      </c>
      <c r="B33" s="421" t="s">
        <v>1549</v>
      </c>
      <c r="C33" s="421" t="s">
        <v>559</v>
      </c>
      <c r="D33" s="422">
        <v>96</v>
      </c>
      <c r="E33" s="418">
        <v>10</v>
      </c>
      <c r="F33" s="426">
        <v>645</v>
      </c>
      <c r="G33" s="424">
        <v>54</v>
      </c>
      <c r="I33" s="429">
        <v>4</v>
      </c>
      <c r="J33" s="420" t="s">
        <v>1509</v>
      </c>
      <c r="K33" s="420" t="s">
        <v>207</v>
      </c>
      <c r="L33" s="426">
        <v>89</v>
      </c>
      <c r="M33" s="418">
        <v>7</v>
      </c>
      <c r="N33" s="426">
        <v>627</v>
      </c>
      <c r="O33" s="424">
        <v>51</v>
      </c>
    </row>
    <row r="34" spans="1:15" x14ac:dyDescent="0.3">
      <c r="A34" s="429">
        <v>10</v>
      </c>
      <c r="B34" s="420" t="s">
        <v>1554</v>
      </c>
      <c r="C34" s="420" t="s">
        <v>140</v>
      </c>
      <c r="D34" s="426">
        <v>91</v>
      </c>
      <c r="E34" s="418">
        <v>6</v>
      </c>
      <c r="F34" s="426">
        <v>645</v>
      </c>
      <c r="G34" s="424">
        <v>52</v>
      </c>
      <c r="I34" s="429">
        <v>8</v>
      </c>
      <c r="J34" s="420" t="s">
        <v>628</v>
      </c>
      <c r="K34" s="420" t="s">
        <v>133</v>
      </c>
      <c r="L34" s="426">
        <v>90</v>
      </c>
      <c r="M34" s="418">
        <v>10</v>
      </c>
      <c r="N34" s="426">
        <v>585</v>
      </c>
      <c r="O34" s="424">
        <v>44</v>
      </c>
    </row>
    <row r="35" spans="1:15" x14ac:dyDescent="0.3">
      <c r="A35" s="429">
        <v>4</v>
      </c>
      <c r="B35" s="420" t="s">
        <v>1095</v>
      </c>
      <c r="C35" s="420" t="s">
        <v>140</v>
      </c>
      <c r="D35" s="426">
        <v>93</v>
      </c>
      <c r="E35" s="418">
        <v>9</v>
      </c>
      <c r="F35" s="426">
        <v>628</v>
      </c>
      <c r="G35" s="424">
        <v>45</v>
      </c>
      <c r="I35" s="429">
        <v>10</v>
      </c>
      <c r="J35" s="420" t="s">
        <v>1152</v>
      </c>
      <c r="K35" s="420" t="s">
        <v>559</v>
      </c>
      <c r="L35" s="426">
        <v>88</v>
      </c>
      <c r="M35" s="418">
        <v>4</v>
      </c>
      <c r="N35" s="426">
        <v>612</v>
      </c>
      <c r="O35" s="424">
        <v>41</v>
      </c>
    </row>
    <row r="36" spans="1:15" x14ac:dyDescent="0.3">
      <c r="A36" s="419">
        <v>3</v>
      </c>
      <c r="B36" s="420" t="s">
        <v>1550</v>
      </c>
      <c r="C36" s="420" t="s">
        <v>207</v>
      </c>
      <c r="D36" s="426">
        <v>91</v>
      </c>
      <c r="E36" s="418">
        <v>6</v>
      </c>
      <c r="F36" s="426">
        <v>631</v>
      </c>
      <c r="G36" s="424">
        <v>41</v>
      </c>
      <c r="I36" s="429">
        <v>6</v>
      </c>
      <c r="J36" s="420" t="s">
        <v>1551</v>
      </c>
      <c r="K36" s="420" t="s">
        <v>80</v>
      </c>
      <c r="L36" s="426">
        <v>89</v>
      </c>
      <c r="M36" s="418">
        <v>7</v>
      </c>
      <c r="N36" s="426">
        <v>596</v>
      </c>
      <c r="O36" s="424">
        <v>40</v>
      </c>
    </row>
    <row r="37" spans="1:15" x14ac:dyDescent="0.3">
      <c r="A37" s="429">
        <v>8</v>
      </c>
      <c r="B37" s="420" t="s">
        <v>240</v>
      </c>
      <c r="C37" s="420" t="s">
        <v>239</v>
      </c>
      <c r="D37" s="426">
        <v>89</v>
      </c>
      <c r="E37" s="418">
        <v>4</v>
      </c>
      <c r="F37" s="426">
        <v>620</v>
      </c>
      <c r="G37" s="424">
        <v>36</v>
      </c>
      <c r="I37" s="429">
        <v>2</v>
      </c>
      <c r="J37" s="420" t="s">
        <v>1201</v>
      </c>
      <c r="K37" s="420" t="s">
        <v>618</v>
      </c>
      <c r="L37" s="426">
        <v>86</v>
      </c>
      <c r="M37" s="418">
        <v>2</v>
      </c>
      <c r="N37" s="426">
        <v>607</v>
      </c>
      <c r="O37" s="424">
        <v>38</v>
      </c>
    </row>
    <row r="38" spans="1:15" x14ac:dyDescent="0.3">
      <c r="A38" s="419">
        <v>7</v>
      </c>
      <c r="B38" s="420" t="s">
        <v>1394</v>
      </c>
      <c r="C38" s="420" t="s">
        <v>133</v>
      </c>
      <c r="D38" s="426">
        <v>80</v>
      </c>
      <c r="E38" s="418">
        <v>1</v>
      </c>
      <c r="F38" s="426">
        <v>609</v>
      </c>
      <c r="G38" s="424">
        <v>32</v>
      </c>
      <c r="I38" s="419">
        <v>9</v>
      </c>
      <c r="J38" s="420" t="s">
        <v>1130</v>
      </c>
      <c r="K38" s="420" t="s">
        <v>618</v>
      </c>
      <c r="L38" s="426">
        <v>90</v>
      </c>
      <c r="M38" s="418">
        <v>10</v>
      </c>
      <c r="N38" s="426">
        <v>602</v>
      </c>
      <c r="O38" s="424">
        <v>36</v>
      </c>
    </row>
    <row r="39" spans="1:15" x14ac:dyDescent="0.3">
      <c r="A39" s="429">
        <v>6</v>
      </c>
      <c r="B39" s="420" t="s">
        <v>525</v>
      </c>
      <c r="C39" s="420" t="s">
        <v>697</v>
      </c>
      <c r="D39" s="426">
        <v>86</v>
      </c>
      <c r="E39" s="418">
        <v>3</v>
      </c>
      <c r="F39" s="426">
        <v>593</v>
      </c>
      <c r="G39" s="424">
        <v>17</v>
      </c>
      <c r="I39" s="419">
        <v>3</v>
      </c>
      <c r="J39" s="420" t="s">
        <v>813</v>
      </c>
      <c r="K39" s="420" t="s">
        <v>95</v>
      </c>
      <c r="L39" s="426">
        <v>87</v>
      </c>
      <c r="M39" s="418">
        <v>3</v>
      </c>
      <c r="N39" s="426">
        <v>587</v>
      </c>
      <c r="O39" s="424">
        <v>27</v>
      </c>
    </row>
    <row r="40" spans="1:15" x14ac:dyDescent="0.3">
      <c r="A40" s="486">
        <v>2</v>
      </c>
      <c r="B40" s="483" t="s">
        <v>1232</v>
      </c>
      <c r="C40" s="483" t="s">
        <v>133</v>
      </c>
      <c r="D40" s="484">
        <v>85</v>
      </c>
      <c r="E40" s="485">
        <v>2</v>
      </c>
      <c r="F40" s="427">
        <v>569</v>
      </c>
      <c r="G40" s="428">
        <v>16</v>
      </c>
      <c r="I40" s="482">
        <v>5</v>
      </c>
      <c r="J40" s="483" t="s">
        <v>1196</v>
      </c>
      <c r="K40" s="483" t="s">
        <v>618</v>
      </c>
      <c r="L40" s="484" t="s">
        <v>43</v>
      </c>
      <c r="M40" s="485">
        <v>0</v>
      </c>
      <c r="N40" s="427">
        <v>0</v>
      </c>
      <c r="O40" s="428">
        <v>0</v>
      </c>
    </row>
    <row r="42" spans="1:15" x14ac:dyDescent="0.3">
      <c r="A42" s="410"/>
      <c r="B42" s="411" t="s">
        <v>112</v>
      </c>
      <c r="C42" s="412" t="s">
        <v>1555</v>
      </c>
      <c r="D42" s="413"/>
      <c r="E42" s="474" t="s">
        <v>1593</v>
      </c>
      <c r="F42" s="411"/>
      <c r="G42" s="411"/>
      <c r="I42" s="410"/>
      <c r="J42" s="411" t="s">
        <v>115</v>
      </c>
      <c r="K42" s="412" t="s">
        <v>1556</v>
      </c>
      <c r="L42" s="413"/>
      <c r="M42" s="474" t="s">
        <v>1594</v>
      </c>
      <c r="N42" s="411"/>
      <c r="O42" s="411"/>
    </row>
    <row r="43" spans="1:15" x14ac:dyDescent="0.3">
      <c r="A43" s="414">
        <v>1</v>
      </c>
      <c r="B43" s="415" t="s">
        <v>10</v>
      </c>
      <c r="C43" s="415" t="s">
        <v>11</v>
      </c>
      <c r="D43" s="416" t="s">
        <v>12</v>
      </c>
      <c r="E43" s="416" t="s">
        <v>13</v>
      </c>
      <c r="F43" s="416" t="s">
        <v>14</v>
      </c>
      <c r="G43" s="417" t="s">
        <v>15</v>
      </c>
      <c r="I43" s="414">
        <v>1</v>
      </c>
      <c r="J43" s="415" t="s">
        <v>10</v>
      </c>
      <c r="K43" s="415" t="s">
        <v>11</v>
      </c>
      <c r="L43" s="416" t="s">
        <v>12</v>
      </c>
      <c r="M43" s="416" t="s">
        <v>13</v>
      </c>
      <c r="N43" s="416" t="s">
        <v>14</v>
      </c>
      <c r="O43" s="417" t="s">
        <v>15</v>
      </c>
    </row>
    <row r="44" spans="1:15" x14ac:dyDescent="0.3">
      <c r="A44" s="477">
        <v>1</v>
      </c>
      <c r="B44" s="478" t="s">
        <v>1161</v>
      </c>
      <c r="C44" s="478" t="s">
        <v>618</v>
      </c>
      <c r="D44" s="479">
        <v>85</v>
      </c>
      <c r="E44" s="479">
        <v>7</v>
      </c>
      <c r="F44" s="480">
        <v>636</v>
      </c>
      <c r="G44" s="481">
        <v>60</v>
      </c>
      <c r="I44" s="508">
        <v>4</v>
      </c>
      <c r="J44" s="506" t="s">
        <v>1560</v>
      </c>
      <c r="K44" s="506" t="s">
        <v>133</v>
      </c>
      <c r="L44" s="480">
        <v>92</v>
      </c>
      <c r="M44" s="479">
        <v>9</v>
      </c>
      <c r="N44" s="480">
        <v>559</v>
      </c>
      <c r="O44" s="481">
        <v>58</v>
      </c>
    </row>
    <row r="45" spans="1:15" x14ac:dyDescent="0.3">
      <c r="A45" s="429">
        <v>8</v>
      </c>
      <c r="B45" s="420" t="s">
        <v>1450</v>
      </c>
      <c r="C45" s="420" t="s">
        <v>207</v>
      </c>
      <c r="D45" s="426">
        <v>89</v>
      </c>
      <c r="E45" s="418">
        <v>9</v>
      </c>
      <c r="F45" s="426">
        <v>613</v>
      </c>
      <c r="G45" s="424">
        <v>50</v>
      </c>
      <c r="I45" s="419">
        <v>3</v>
      </c>
      <c r="J45" s="420" t="s">
        <v>1559</v>
      </c>
      <c r="K45" s="420" t="s">
        <v>731</v>
      </c>
      <c r="L45" s="426">
        <v>93</v>
      </c>
      <c r="M45" s="418">
        <v>10</v>
      </c>
      <c r="N45" s="426">
        <v>633</v>
      </c>
      <c r="O45" s="424">
        <v>55</v>
      </c>
    </row>
    <row r="46" spans="1:15" x14ac:dyDescent="0.3">
      <c r="A46" s="419">
        <v>7</v>
      </c>
      <c r="B46" s="420" t="s">
        <v>1561</v>
      </c>
      <c r="C46" s="420" t="s">
        <v>556</v>
      </c>
      <c r="D46" s="426">
        <v>94</v>
      </c>
      <c r="E46" s="418">
        <v>10</v>
      </c>
      <c r="F46" s="426">
        <v>615</v>
      </c>
      <c r="G46" s="424">
        <v>48</v>
      </c>
      <c r="I46" s="429">
        <v>2</v>
      </c>
      <c r="J46" s="420" t="s">
        <v>1558</v>
      </c>
      <c r="K46" s="420" t="s">
        <v>556</v>
      </c>
      <c r="L46" s="426">
        <v>91</v>
      </c>
      <c r="M46" s="418">
        <v>8</v>
      </c>
      <c r="N46" s="426">
        <v>628</v>
      </c>
      <c r="O46" s="424">
        <v>51</v>
      </c>
    </row>
    <row r="47" spans="1:15" x14ac:dyDescent="0.3">
      <c r="A47" s="419">
        <v>3</v>
      </c>
      <c r="B47" s="420" t="s">
        <v>519</v>
      </c>
      <c r="C47" s="420" t="s">
        <v>133</v>
      </c>
      <c r="D47" s="426">
        <v>80</v>
      </c>
      <c r="E47" s="418">
        <v>2</v>
      </c>
      <c r="F47" s="426">
        <v>610</v>
      </c>
      <c r="G47" s="424">
        <v>47</v>
      </c>
      <c r="I47" s="419">
        <v>7</v>
      </c>
      <c r="J47" s="420" t="s">
        <v>254</v>
      </c>
      <c r="K47" s="420" t="s">
        <v>125</v>
      </c>
      <c r="L47" s="426">
        <v>90</v>
      </c>
      <c r="M47" s="418">
        <v>7</v>
      </c>
      <c r="N47" s="426">
        <v>630</v>
      </c>
      <c r="O47" s="424">
        <v>48</v>
      </c>
    </row>
    <row r="48" spans="1:15" x14ac:dyDescent="0.3">
      <c r="A48" s="419">
        <v>5</v>
      </c>
      <c r="B48" s="420" t="s">
        <v>630</v>
      </c>
      <c r="C48" s="420" t="s">
        <v>618</v>
      </c>
      <c r="D48" s="426">
        <v>85</v>
      </c>
      <c r="E48" s="418">
        <v>7</v>
      </c>
      <c r="F48" s="426">
        <v>595</v>
      </c>
      <c r="G48" s="424">
        <v>38</v>
      </c>
      <c r="I48" s="419">
        <v>1</v>
      </c>
      <c r="J48" s="421" t="s">
        <v>1557</v>
      </c>
      <c r="K48" s="421" t="s">
        <v>559</v>
      </c>
      <c r="L48" s="422">
        <v>85</v>
      </c>
      <c r="M48" s="418">
        <v>4</v>
      </c>
      <c r="N48" s="426">
        <v>613</v>
      </c>
      <c r="O48" s="424">
        <v>42</v>
      </c>
    </row>
    <row r="49" spans="1:15" x14ac:dyDescent="0.3">
      <c r="A49" s="429">
        <v>10</v>
      </c>
      <c r="B49" s="420" t="s">
        <v>1153</v>
      </c>
      <c r="C49" s="420" t="s">
        <v>133</v>
      </c>
      <c r="D49" s="426">
        <v>81</v>
      </c>
      <c r="E49" s="418">
        <v>3</v>
      </c>
      <c r="F49" s="426">
        <v>592</v>
      </c>
      <c r="G49" s="424">
        <v>38</v>
      </c>
      <c r="I49" s="419">
        <v>9</v>
      </c>
      <c r="J49" s="420" t="s">
        <v>1516</v>
      </c>
      <c r="K49" s="420" t="s">
        <v>207</v>
      </c>
      <c r="L49" s="426">
        <v>85</v>
      </c>
      <c r="M49" s="418">
        <v>4</v>
      </c>
      <c r="N49" s="426">
        <v>597</v>
      </c>
      <c r="O49" s="424">
        <v>36</v>
      </c>
    </row>
    <row r="50" spans="1:15" x14ac:dyDescent="0.3">
      <c r="A50" s="419">
        <v>9</v>
      </c>
      <c r="B50" s="420" t="s">
        <v>1562</v>
      </c>
      <c r="C50" s="420" t="s">
        <v>133</v>
      </c>
      <c r="D50" s="426">
        <v>85</v>
      </c>
      <c r="E50" s="418">
        <v>7</v>
      </c>
      <c r="F50" s="426">
        <v>588</v>
      </c>
      <c r="G50" s="424">
        <v>33</v>
      </c>
      <c r="I50" s="429">
        <v>8</v>
      </c>
      <c r="J50" s="420" t="s">
        <v>1131</v>
      </c>
      <c r="K50" s="420" t="s">
        <v>618</v>
      </c>
      <c r="L50" s="426">
        <v>90</v>
      </c>
      <c r="M50" s="418">
        <v>7</v>
      </c>
      <c r="N50" s="426">
        <v>600</v>
      </c>
      <c r="O50" s="424">
        <v>31</v>
      </c>
    </row>
    <row r="51" spans="1:15" x14ac:dyDescent="0.3">
      <c r="A51" s="429">
        <v>6</v>
      </c>
      <c r="B51" s="420" t="s">
        <v>879</v>
      </c>
      <c r="C51" s="420" t="s">
        <v>133</v>
      </c>
      <c r="D51" s="426">
        <v>82</v>
      </c>
      <c r="E51" s="418">
        <v>4</v>
      </c>
      <c r="F51" s="426">
        <v>589</v>
      </c>
      <c r="G51" s="424">
        <v>32</v>
      </c>
      <c r="I51" s="419">
        <v>5</v>
      </c>
      <c r="J51" s="420" t="s">
        <v>1504</v>
      </c>
      <c r="K51" s="420" t="s">
        <v>731</v>
      </c>
      <c r="L51" s="426">
        <v>89</v>
      </c>
      <c r="M51" s="418">
        <v>5</v>
      </c>
      <c r="N51" s="426">
        <v>595</v>
      </c>
      <c r="O51" s="424">
        <v>28</v>
      </c>
    </row>
    <row r="52" spans="1:15" x14ac:dyDescent="0.3">
      <c r="A52" s="429">
        <v>4</v>
      </c>
      <c r="B52" s="420" t="s">
        <v>1510</v>
      </c>
      <c r="C52" s="420" t="s">
        <v>207</v>
      </c>
      <c r="D52" s="426">
        <v>87</v>
      </c>
      <c r="E52" s="418">
        <v>8</v>
      </c>
      <c r="F52" s="426">
        <v>589</v>
      </c>
      <c r="G52" s="424">
        <v>29</v>
      </c>
      <c r="I52" s="429">
        <v>10</v>
      </c>
      <c r="J52" s="420" t="s">
        <v>1525</v>
      </c>
      <c r="K52" s="420" t="s">
        <v>107</v>
      </c>
      <c r="L52" s="426">
        <v>80</v>
      </c>
      <c r="M52" s="418">
        <v>2</v>
      </c>
      <c r="N52" s="426">
        <v>587</v>
      </c>
      <c r="O52" s="424">
        <v>27</v>
      </c>
    </row>
    <row r="53" spans="1:15" x14ac:dyDescent="0.3">
      <c r="A53" s="486">
        <v>2</v>
      </c>
      <c r="B53" s="483" t="s">
        <v>1502</v>
      </c>
      <c r="C53" s="483" t="s">
        <v>1503</v>
      </c>
      <c r="D53" s="484">
        <v>75</v>
      </c>
      <c r="E53" s="485">
        <v>1</v>
      </c>
      <c r="F53" s="427">
        <v>583</v>
      </c>
      <c r="G53" s="428">
        <v>28</v>
      </c>
      <c r="I53" s="486">
        <v>6</v>
      </c>
      <c r="J53" s="483" t="s">
        <v>1199</v>
      </c>
      <c r="K53" s="483" t="s">
        <v>545</v>
      </c>
      <c r="L53" s="484">
        <v>76</v>
      </c>
      <c r="M53" s="485">
        <v>1</v>
      </c>
      <c r="N53" s="427">
        <v>570</v>
      </c>
      <c r="O53" s="428">
        <v>20</v>
      </c>
    </row>
    <row r="55" spans="1:15" x14ac:dyDescent="0.3">
      <c r="A55" s="410"/>
      <c r="B55" s="411" t="s">
        <v>142</v>
      </c>
      <c r="C55" s="412" t="s">
        <v>1563</v>
      </c>
      <c r="D55" s="413"/>
      <c r="E55" s="474" t="s">
        <v>1595</v>
      </c>
      <c r="F55" s="411"/>
      <c r="G55" s="411"/>
      <c r="I55" s="410"/>
      <c r="J55" s="411" t="s">
        <v>145</v>
      </c>
      <c r="K55" s="412" t="s">
        <v>1564</v>
      </c>
      <c r="L55" s="413"/>
      <c r="M55" s="474" t="s">
        <v>1582</v>
      </c>
      <c r="N55" s="411"/>
      <c r="O55" s="411"/>
    </row>
    <row r="56" spans="1:15" x14ac:dyDescent="0.3">
      <c r="A56" s="414">
        <v>1</v>
      </c>
      <c r="B56" s="415" t="s">
        <v>10</v>
      </c>
      <c r="C56" s="415" t="s">
        <v>11</v>
      </c>
      <c r="D56" s="416" t="s">
        <v>12</v>
      </c>
      <c r="E56" s="416" t="s">
        <v>13</v>
      </c>
      <c r="F56" s="416" t="s">
        <v>14</v>
      </c>
      <c r="G56" s="417" t="s">
        <v>15</v>
      </c>
      <c r="I56" s="414">
        <v>1</v>
      </c>
      <c r="J56" s="415" t="s">
        <v>10</v>
      </c>
      <c r="K56" s="415" t="s">
        <v>11</v>
      </c>
      <c r="L56" s="416" t="s">
        <v>12</v>
      </c>
      <c r="M56" s="416" t="s">
        <v>13</v>
      </c>
      <c r="N56" s="416" t="s">
        <v>14</v>
      </c>
      <c r="O56" s="417" t="s">
        <v>15</v>
      </c>
    </row>
    <row r="57" spans="1:15" x14ac:dyDescent="0.3">
      <c r="A57" s="477">
        <v>5</v>
      </c>
      <c r="B57" s="506" t="s">
        <v>689</v>
      </c>
      <c r="C57" s="506" t="s">
        <v>690</v>
      </c>
      <c r="D57" s="480">
        <v>88</v>
      </c>
      <c r="E57" s="479">
        <v>8</v>
      </c>
      <c r="F57" s="480">
        <v>621</v>
      </c>
      <c r="G57" s="481">
        <v>59</v>
      </c>
      <c r="I57" s="477">
        <v>9</v>
      </c>
      <c r="J57" s="506" t="s">
        <v>189</v>
      </c>
      <c r="K57" s="506" t="s">
        <v>190</v>
      </c>
      <c r="L57" s="480">
        <v>83</v>
      </c>
      <c r="M57" s="479">
        <v>4</v>
      </c>
      <c r="N57" s="480">
        <v>607</v>
      </c>
      <c r="O57" s="481">
        <v>57</v>
      </c>
    </row>
    <row r="58" spans="1:15" x14ac:dyDescent="0.3">
      <c r="A58" s="429">
        <v>2</v>
      </c>
      <c r="B58" s="420" t="s">
        <v>1566</v>
      </c>
      <c r="C58" s="420" t="s">
        <v>239</v>
      </c>
      <c r="D58" s="426">
        <v>87</v>
      </c>
      <c r="E58" s="418">
        <v>7</v>
      </c>
      <c r="F58" s="426">
        <v>607</v>
      </c>
      <c r="G58" s="424">
        <v>53</v>
      </c>
      <c r="I58" s="429">
        <v>8</v>
      </c>
      <c r="J58" s="420" t="s">
        <v>864</v>
      </c>
      <c r="K58" s="420" t="s">
        <v>97</v>
      </c>
      <c r="L58" s="426">
        <v>86</v>
      </c>
      <c r="M58" s="418">
        <v>7</v>
      </c>
      <c r="N58" s="426">
        <v>606</v>
      </c>
      <c r="O58" s="424">
        <v>52</v>
      </c>
    </row>
    <row r="59" spans="1:15" x14ac:dyDescent="0.3">
      <c r="A59" s="419">
        <v>1</v>
      </c>
      <c r="B59" s="421" t="s">
        <v>967</v>
      </c>
      <c r="C59" s="421" t="s">
        <v>61</v>
      </c>
      <c r="D59" s="422">
        <v>86</v>
      </c>
      <c r="E59" s="418">
        <v>5</v>
      </c>
      <c r="F59" s="426">
        <v>611</v>
      </c>
      <c r="G59" s="424">
        <v>51</v>
      </c>
      <c r="I59" s="419">
        <v>7</v>
      </c>
      <c r="J59" s="420" t="s">
        <v>1514</v>
      </c>
      <c r="K59" s="420" t="s">
        <v>207</v>
      </c>
      <c r="L59" s="426">
        <v>85</v>
      </c>
      <c r="M59" s="418">
        <v>6</v>
      </c>
      <c r="N59" s="426">
        <v>524</v>
      </c>
      <c r="O59" s="424">
        <v>50</v>
      </c>
    </row>
    <row r="60" spans="1:15" x14ac:dyDescent="0.3">
      <c r="A60" s="429">
        <v>8</v>
      </c>
      <c r="B60" s="420" t="s">
        <v>1513</v>
      </c>
      <c r="C60" s="420" t="s">
        <v>207</v>
      </c>
      <c r="D60" s="426">
        <v>94</v>
      </c>
      <c r="E60" s="418">
        <v>10</v>
      </c>
      <c r="F60" s="426">
        <v>617</v>
      </c>
      <c r="G60" s="424">
        <v>50</v>
      </c>
      <c r="I60" s="419">
        <v>3</v>
      </c>
      <c r="J60" s="420" t="s">
        <v>826</v>
      </c>
      <c r="K60" s="420" t="s">
        <v>95</v>
      </c>
      <c r="L60" s="426">
        <v>90</v>
      </c>
      <c r="M60" s="418">
        <v>10</v>
      </c>
      <c r="N60" s="426">
        <v>581</v>
      </c>
      <c r="O60" s="424">
        <v>46</v>
      </c>
    </row>
    <row r="61" spans="1:15" x14ac:dyDescent="0.3">
      <c r="A61" s="429">
        <v>4</v>
      </c>
      <c r="B61" s="420" t="s">
        <v>1524</v>
      </c>
      <c r="C61" s="420" t="s">
        <v>107</v>
      </c>
      <c r="D61" s="426">
        <v>86</v>
      </c>
      <c r="E61" s="418">
        <v>5</v>
      </c>
      <c r="F61" s="426">
        <v>597</v>
      </c>
      <c r="G61" s="424">
        <v>47</v>
      </c>
      <c r="I61" s="429">
        <v>2</v>
      </c>
      <c r="J61" s="420" t="s">
        <v>1267</v>
      </c>
      <c r="K61" s="420" t="s">
        <v>71</v>
      </c>
      <c r="L61" s="426">
        <v>87</v>
      </c>
      <c r="M61" s="418">
        <v>8</v>
      </c>
      <c r="N61" s="426">
        <v>586</v>
      </c>
      <c r="O61" s="424">
        <v>42</v>
      </c>
    </row>
    <row r="62" spans="1:15" x14ac:dyDescent="0.3">
      <c r="A62" s="419">
        <v>3</v>
      </c>
      <c r="B62" s="420" t="s">
        <v>1567</v>
      </c>
      <c r="C62" s="420" t="s">
        <v>1019</v>
      </c>
      <c r="D62" s="426">
        <v>90</v>
      </c>
      <c r="E62" s="418">
        <v>9</v>
      </c>
      <c r="F62" s="426">
        <v>596</v>
      </c>
      <c r="G62" s="424">
        <v>46</v>
      </c>
      <c r="I62" s="419">
        <v>5</v>
      </c>
      <c r="J62" s="420" t="s">
        <v>124</v>
      </c>
      <c r="K62" s="420" t="s">
        <v>125</v>
      </c>
      <c r="L62" s="426">
        <v>84</v>
      </c>
      <c r="M62" s="418">
        <v>5</v>
      </c>
      <c r="N62" s="426">
        <v>578</v>
      </c>
      <c r="O62" s="424">
        <v>42</v>
      </c>
    </row>
    <row r="63" spans="1:15" x14ac:dyDescent="0.3">
      <c r="A63" s="419">
        <v>7</v>
      </c>
      <c r="B63" s="420" t="s">
        <v>622</v>
      </c>
      <c r="C63" s="420" t="s">
        <v>618</v>
      </c>
      <c r="D63" s="426">
        <v>82</v>
      </c>
      <c r="E63" s="418">
        <v>2</v>
      </c>
      <c r="F63" s="426">
        <v>585</v>
      </c>
      <c r="G63" s="424">
        <v>33</v>
      </c>
      <c r="I63" s="429">
        <v>6</v>
      </c>
      <c r="J63" s="420" t="s">
        <v>547</v>
      </c>
      <c r="K63" s="420" t="s">
        <v>97</v>
      </c>
      <c r="L63" s="426">
        <v>77</v>
      </c>
      <c r="M63" s="418">
        <v>2</v>
      </c>
      <c r="N63" s="426">
        <v>570</v>
      </c>
      <c r="O63" s="424">
        <v>38</v>
      </c>
    </row>
    <row r="64" spans="1:15" x14ac:dyDescent="0.3">
      <c r="A64" s="429">
        <v>6</v>
      </c>
      <c r="B64" s="420" t="s">
        <v>516</v>
      </c>
      <c r="C64" s="420" t="s">
        <v>140</v>
      </c>
      <c r="D64" s="426">
        <v>87</v>
      </c>
      <c r="E64" s="418">
        <v>7</v>
      </c>
      <c r="F64" s="426">
        <v>579</v>
      </c>
      <c r="G64" s="424">
        <v>31</v>
      </c>
      <c r="I64" s="419">
        <v>1</v>
      </c>
      <c r="J64" s="421" t="s">
        <v>1565</v>
      </c>
      <c r="K64" s="421" t="s">
        <v>1465</v>
      </c>
      <c r="L64" s="422">
        <v>89</v>
      </c>
      <c r="M64" s="418">
        <v>9</v>
      </c>
      <c r="N64" s="426">
        <v>538</v>
      </c>
      <c r="O64" s="424">
        <v>27</v>
      </c>
    </row>
    <row r="65" spans="1:15" x14ac:dyDescent="0.3">
      <c r="A65" s="429">
        <v>10</v>
      </c>
      <c r="B65" s="420" t="s">
        <v>633</v>
      </c>
      <c r="C65" s="420" t="s">
        <v>133</v>
      </c>
      <c r="D65" s="426">
        <v>83</v>
      </c>
      <c r="E65" s="418">
        <v>3</v>
      </c>
      <c r="F65" s="426">
        <v>567</v>
      </c>
      <c r="G65" s="424">
        <v>23</v>
      </c>
      <c r="I65" s="429">
        <v>4</v>
      </c>
      <c r="J65" s="420" t="s">
        <v>1568</v>
      </c>
      <c r="K65" s="420" t="s">
        <v>1465</v>
      </c>
      <c r="L65" s="430">
        <v>77</v>
      </c>
      <c r="M65" s="418">
        <v>2</v>
      </c>
      <c r="N65" s="426">
        <v>530</v>
      </c>
      <c r="O65" s="424">
        <v>21</v>
      </c>
    </row>
    <row r="66" spans="1:15" x14ac:dyDescent="0.3">
      <c r="A66" s="482">
        <v>9</v>
      </c>
      <c r="B66" s="483" t="s">
        <v>1569</v>
      </c>
      <c r="C66" s="483" t="s">
        <v>545</v>
      </c>
      <c r="D66" s="484" t="s">
        <v>131</v>
      </c>
      <c r="E66" s="485">
        <v>0</v>
      </c>
      <c r="F66" s="427">
        <v>76</v>
      </c>
      <c r="G66" s="428">
        <v>1</v>
      </c>
      <c r="I66" s="486">
        <v>10</v>
      </c>
      <c r="J66" s="483" t="s">
        <v>1505</v>
      </c>
      <c r="K66" s="483" t="s">
        <v>731</v>
      </c>
      <c r="L66" s="484">
        <v>81</v>
      </c>
      <c r="M66" s="485">
        <v>3</v>
      </c>
      <c r="N66" s="427">
        <v>541</v>
      </c>
      <c r="O66" s="428">
        <v>20</v>
      </c>
    </row>
    <row r="68" spans="1:15" x14ac:dyDescent="0.3">
      <c r="B68" s="180" t="s">
        <v>1570</v>
      </c>
      <c r="C68" s="180"/>
      <c r="D68" s="180"/>
      <c r="E68" s="180"/>
      <c r="F68" s="207" t="s">
        <v>170</v>
      </c>
      <c r="G68" s="180"/>
    </row>
    <row r="69" spans="1:15" x14ac:dyDescent="0.3">
      <c r="B69" s="180" t="s">
        <v>171</v>
      </c>
      <c r="C69" s="180"/>
      <c r="D69" s="180"/>
      <c r="E69" s="180"/>
      <c r="F69" s="180"/>
      <c r="G69" s="180"/>
    </row>
  </sheetData>
  <sortState xmlns:xlrd2="http://schemas.microsoft.com/office/spreadsheetml/2017/richdata2" ref="A57:G66">
    <sortCondition descending="1" ref="G57"/>
    <sortCondition descending="1" ref="F57"/>
  </sortState>
  <mergeCells count="1">
    <mergeCell ref="J2:O2"/>
  </mergeCells>
  <hyperlinks>
    <hyperlink ref="B2" location="'Index'!A3" display="á" xr:uid="{2F980F5C-8732-4360-A77D-8E47406448CC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0BB3-F883-42E6-9315-CD3A3A4F5E13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9" customWidth="1"/>
    <col min="2" max="3" width="20.7109375" style="89" customWidth="1"/>
    <col min="4" max="7" width="5" style="89" customWidth="1"/>
    <col min="8" max="8" width="1.7109375" style="89" customWidth="1"/>
    <col min="9" max="9" width="2.7109375" style="89" customWidth="1"/>
    <col min="10" max="11" width="20.7109375" style="89" customWidth="1"/>
    <col min="12" max="15" width="5" style="89" customWidth="1"/>
    <col min="16" max="16" width="5.140625" style="89" customWidth="1"/>
    <col min="17" max="25" width="12.85546875" style="89"/>
  </cols>
  <sheetData>
    <row r="1" spans="1:25" ht="18" x14ac:dyDescent="0.35">
      <c r="A1" s="379"/>
      <c r="B1" s="380" t="s">
        <v>1453</v>
      </c>
      <c r="C1" s="381"/>
      <c r="D1" s="3"/>
      <c r="E1" s="3"/>
      <c r="F1" s="3"/>
      <c r="G1" s="3"/>
      <c r="H1" s="3"/>
      <c r="I1" s="4" t="s">
        <v>1454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82"/>
    </row>
    <row r="2" spans="1:25" ht="20.100000000000001" customHeight="1" x14ac:dyDescent="0.35">
      <c r="A2" s="383"/>
      <c r="B2" s="5" t="s">
        <v>2</v>
      </c>
      <c r="C2" s="47"/>
      <c r="D2" s="47"/>
      <c r="E2" s="47"/>
      <c r="F2" s="47"/>
      <c r="G2" s="47"/>
      <c r="H2" s="47"/>
      <c r="I2" s="47"/>
      <c r="J2" s="48" t="s">
        <v>3</v>
      </c>
      <c r="K2" s="48"/>
      <c r="L2" s="48"/>
      <c r="M2" s="48"/>
      <c r="N2" s="48"/>
      <c r="O2" s="48"/>
      <c r="P2" s="47"/>
      <c r="Q2" s="47"/>
      <c r="R2" s="47"/>
      <c r="S2" s="47"/>
      <c r="T2" s="47"/>
    </row>
    <row r="3" spans="1:25" x14ac:dyDescent="0.3">
      <c r="A3" s="384"/>
      <c r="B3" s="385" t="s">
        <v>172</v>
      </c>
      <c r="C3" s="386" t="s">
        <v>1455</v>
      </c>
      <c r="D3" s="387"/>
      <c r="E3" s="387" t="s">
        <v>1583</v>
      </c>
      <c r="F3" s="388"/>
      <c r="G3" s="388"/>
      <c r="H3" s="49"/>
      <c r="I3" s="384"/>
      <c r="J3" s="385" t="s">
        <v>175</v>
      </c>
      <c r="K3" s="386" t="s">
        <v>1456</v>
      </c>
      <c r="L3" s="387"/>
      <c r="M3" s="387" t="s">
        <v>1584</v>
      </c>
      <c r="N3" s="388"/>
      <c r="O3" s="388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3">
      <c r="A4" s="11">
        <v>1</v>
      </c>
      <c r="B4" s="389" t="s">
        <v>10</v>
      </c>
      <c r="C4" s="389" t="s">
        <v>11</v>
      </c>
      <c r="D4" s="390" t="s">
        <v>12</v>
      </c>
      <c r="E4" s="390" t="s">
        <v>13</v>
      </c>
      <c r="F4" s="390" t="s">
        <v>14</v>
      </c>
      <c r="G4" s="391" t="s">
        <v>15</v>
      </c>
      <c r="H4" s="49"/>
      <c r="I4" s="11">
        <v>1</v>
      </c>
      <c r="J4" s="389" t="s">
        <v>10</v>
      </c>
      <c r="K4" s="389" t="s">
        <v>11</v>
      </c>
      <c r="L4" s="390" t="s">
        <v>12</v>
      </c>
      <c r="M4" s="390" t="s">
        <v>13</v>
      </c>
      <c r="N4" s="390" t="s">
        <v>14</v>
      </c>
      <c r="O4" s="391" t="s">
        <v>15</v>
      </c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x14ac:dyDescent="0.3">
      <c r="A5" s="487">
        <v>7</v>
      </c>
      <c r="B5" s="50" t="s">
        <v>1140</v>
      </c>
      <c r="C5" s="50" t="s">
        <v>133</v>
      </c>
      <c r="D5" s="17">
        <v>87</v>
      </c>
      <c r="E5" s="488">
        <v>8</v>
      </c>
      <c r="F5" s="17">
        <v>606</v>
      </c>
      <c r="G5" s="51">
        <v>57</v>
      </c>
      <c r="H5" s="49"/>
      <c r="I5" s="60">
        <v>6</v>
      </c>
      <c r="J5" s="50" t="s">
        <v>1463</v>
      </c>
      <c r="K5" s="50" t="s">
        <v>95</v>
      </c>
      <c r="L5" s="17">
        <v>84</v>
      </c>
      <c r="M5" s="488">
        <v>9</v>
      </c>
      <c r="N5" s="17">
        <v>603</v>
      </c>
      <c r="O5" s="51">
        <v>56</v>
      </c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x14ac:dyDescent="0.3">
      <c r="A6" s="393">
        <v>3</v>
      </c>
      <c r="B6" s="52" t="s">
        <v>1460</v>
      </c>
      <c r="C6" s="52" t="s">
        <v>107</v>
      </c>
      <c r="D6" s="22">
        <v>90</v>
      </c>
      <c r="E6" s="392">
        <v>9</v>
      </c>
      <c r="F6" s="22">
        <v>606</v>
      </c>
      <c r="G6" s="53">
        <v>56</v>
      </c>
      <c r="H6" s="49"/>
      <c r="I6" s="263">
        <v>10</v>
      </c>
      <c r="J6" s="52" t="s">
        <v>809</v>
      </c>
      <c r="K6" s="52" t="s">
        <v>162</v>
      </c>
      <c r="L6" s="22">
        <v>84</v>
      </c>
      <c r="M6" s="392">
        <v>9</v>
      </c>
      <c r="N6" s="22">
        <v>522</v>
      </c>
      <c r="O6" s="53">
        <v>52</v>
      </c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263">
        <v>8</v>
      </c>
      <c r="B7" s="52" t="s">
        <v>1466</v>
      </c>
      <c r="C7" s="52" t="s">
        <v>731</v>
      </c>
      <c r="D7" s="22">
        <v>84</v>
      </c>
      <c r="E7" s="392">
        <v>7</v>
      </c>
      <c r="F7" s="22">
        <v>591</v>
      </c>
      <c r="G7" s="53">
        <v>51</v>
      </c>
      <c r="H7" s="49"/>
      <c r="I7" s="393">
        <v>7</v>
      </c>
      <c r="J7" s="52" t="s">
        <v>1464</v>
      </c>
      <c r="K7" s="52" t="s">
        <v>1465</v>
      </c>
      <c r="L7" s="22">
        <v>84</v>
      </c>
      <c r="M7" s="392">
        <v>9</v>
      </c>
      <c r="N7" s="22">
        <v>592</v>
      </c>
      <c r="O7" s="53">
        <v>50</v>
      </c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263">
        <v>6</v>
      </c>
      <c r="B8" s="52" t="s">
        <v>1462</v>
      </c>
      <c r="C8" s="52" t="s">
        <v>207</v>
      </c>
      <c r="D8" s="22">
        <v>83</v>
      </c>
      <c r="E8" s="392">
        <v>6</v>
      </c>
      <c r="F8" s="22">
        <v>586</v>
      </c>
      <c r="G8" s="53">
        <v>50</v>
      </c>
      <c r="H8" s="49"/>
      <c r="I8" s="263">
        <v>2</v>
      </c>
      <c r="J8" s="52" t="s">
        <v>1459</v>
      </c>
      <c r="K8" s="52" t="s">
        <v>731</v>
      </c>
      <c r="L8" s="22">
        <v>81</v>
      </c>
      <c r="M8" s="392">
        <v>5</v>
      </c>
      <c r="N8" s="22">
        <v>590</v>
      </c>
      <c r="O8" s="53">
        <v>49</v>
      </c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x14ac:dyDescent="0.3">
      <c r="A9" s="393">
        <v>9</v>
      </c>
      <c r="B9" s="52" t="s">
        <v>1468</v>
      </c>
      <c r="C9" s="52" t="s">
        <v>207</v>
      </c>
      <c r="D9" s="22">
        <v>37</v>
      </c>
      <c r="E9" s="392">
        <v>2</v>
      </c>
      <c r="F9" s="22">
        <v>533</v>
      </c>
      <c r="G9" s="53">
        <v>42</v>
      </c>
      <c r="H9" s="49"/>
      <c r="I9" s="393">
        <v>5</v>
      </c>
      <c r="J9" s="55" t="s">
        <v>1083</v>
      </c>
      <c r="K9" s="52" t="s">
        <v>248</v>
      </c>
      <c r="L9" s="22">
        <v>95</v>
      </c>
      <c r="M9" s="392">
        <v>10</v>
      </c>
      <c r="N9" s="22">
        <v>592</v>
      </c>
      <c r="O9" s="53">
        <v>48</v>
      </c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x14ac:dyDescent="0.3">
      <c r="A10" s="263">
        <v>10</v>
      </c>
      <c r="B10" s="52" t="s">
        <v>33</v>
      </c>
      <c r="C10" s="52" t="s">
        <v>42</v>
      </c>
      <c r="D10" s="22">
        <v>91</v>
      </c>
      <c r="E10" s="392">
        <v>10</v>
      </c>
      <c r="F10" s="22">
        <v>483</v>
      </c>
      <c r="G10" s="53">
        <v>39</v>
      </c>
      <c r="H10" s="49"/>
      <c r="I10" s="263">
        <v>4</v>
      </c>
      <c r="J10" s="52" t="s">
        <v>917</v>
      </c>
      <c r="K10" s="52" t="s">
        <v>19</v>
      </c>
      <c r="L10" s="22">
        <v>81</v>
      </c>
      <c r="M10" s="392">
        <v>5</v>
      </c>
      <c r="N10" s="22">
        <v>593</v>
      </c>
      <c r="O10" s="53">
        <v>47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x14ac:dyDescent="0.3">
      <c r="A11" s="263">
        <v>4</v>
      </c>
      <c r="B11" s="52" t="s">
        <v>1461</v>
      </c>
      <c r="C11" s="52" t="s">
        <v>95</v>
      </c>
      <c r="D11" s="22">
        <v>74</v>
      </c>
      <c r="E11" s="392">
        <v>3</v>
      </c>
      <c r="F11" s="22">
        <v>474</v>
      </c>
      <c r="G11" s="53">
        <v>31</v>
      </c>
      <c r="H11" s="49"/>
      <c r="I11" s="393">
        <v>1</v>
      </c>
      <c r="J11" s="507" t="s">
        <v>878</v>
      </c>
      <c r="K11" s="507" t="s">
        <v>140</v>
      </c>
      <c r="L11" s="22">
        <v>82</v>
      </c>
      <c r="M11" s="392">
        <v>6</v>
      </c>
      <c r="N11" s="27">
        <v>565</v>
      </c>
      <c r="O11" s="28">
        <v>36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x14ac:dyDescent="0.3">
      <c r="A12" s="393">
        <v>5</v>
      </c>
      <c r="B12" s="52" t="s">
        <v>196</v>
      </c>
      <c r="C12" s="52" t="s">
        <v>125</v>
      </c>
      <c r="D12" s="22">
        <v>80</v>
      </c>
      <c r="E12" s="392">
        <v>5</v>
      </c>
      <c r="F12" s="22">
        <v>550</v>
      </c>
      <c r="G12" s="53">
        <v>29</v>
      </c>
      <c r="H12" s="49"/>
      <c r="I12" s="393">
        <v>9</v>
      </c>
      <c r="J12" s="52" t="s">
        <v>188</v>
      </c>
      <c r="K12" s="52" t="s">
        <v>42</v>
      </c>
      <c r="L12" s="22">
        <v>78</v>
      </c>
      <c r="M12" s="392">
        <v>3</v>
      </c>
      <c r="N12" s="22">
        <v>550</v>
      </c>
      <c r="O12" s="53">
        <v>26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x14ac:dyDescent="0.3">
      <c r="A13" s="393">
        <v>1</v>
      </c>
      <c r="B13" s="507" t="s">
        <v>1457</v>
      </c>
      <c r="C13" s="507" t="s">
        <v>133</v>
      </c>
      <c r="D13" s="22">
        <v>79</v>
      </c>
      <c r="E13" s="392">
        <v>4</v>
      </c>
      <c r="F13" s="27">
        <v>251</v>
      </c>
      <c r="G13" s="28">
        <v>19</v>
      </c>
      <c r="H13" s="49"/>
      <c r="I13" s="393">
        <v>3</v>
      </c>
      <c r="J13" s="52" t="s">
        <v>566</v>
      </c>
      <c r="K13" s="52" t="s">
        <v>556</v>
      </c>
      <c r="L13" s="22">
        <v>74</v>
      </c>
      <c r="M13" s="392">
        <v>2</v>
      </c>
      <c r="N13" s="22">
        <v>394</v>
      </c>
      <c r="O13" s="53">
        <v>20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3">
      <c r="A14" s="489">
        <v>2</v>
      </c>
      <c r="B14" s="490" t="s">
        <v>1458</v>
      </c>
      <c r="C14" s="490" t="s">
        <v>95</v>
      </c>
      <c r="D14" s="491" t="s">
        <v>43</v>
      </c>
      <c r="E14" s="492">
        <v>0</v>
      </c>
      <c r="F14" s="255">
        <v>0</v>
      </c>
      <c r="G14" s="256">
        <v>0</v>
      </c>
      <c r="H14" s="49"/>
      <c r="I14" s="489">
        <v>8</v>
      </c>
      <c r="J14" s="490" t="s">
        <v>1467</v>
      </c>
      <c r="K14" s="490" t="s">
        <v>618</v>
      </c>
      <c r="L14" s="491" t="s">
        <v>43</v>
      </c>
      <c r="M14" s="492">
        <v>0</v>
      </c>
      <c r="N14" s="255">
        <v>0</v>
      </c>
      <c r="O14" s="256">
        <v>0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x14ac:dyDescent="0.3">
      <c r="A16" s="384"/>
      <c r="B16" s="385" t="s">
        <v>198</v>
      </c>
      <c r="C16" s="386" t="s">
        <v>1469</v>
      </c>
      <c r="D16" s="387"/>
      <c r="E16" s="387" t="s">
        <v>1585</v>
      </c>
      <c r="F16" s="388"/>
      <c r="G16" s="388"/>
      <c r="H16" s="49"/>
      <c r="I16" s="384"/>
      <c r="J16" s="385" t="s">
        <v>201</v>
      </c>
      <c r="K16" s="386" t="s">
        <v>1470</v>
      </c>
      <c r="L16" s="387"/>
      <c r="M16" s="387" t="s">
        <v>1586</v>
      </c>
      <c r="N16" s="388"/>
      <c r="O16" s="388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x14ac:dyDescent="0.3">
      <c r="A17" s="11">
        <v>1</v>
      </c>
      <c r="B17" s="389" t="s">
        <v>10</v>
      </c>
      <c r="C17" s="389" t="s">
        <v>11</v>
      </c>
      <c r="D17" s="390" t="s">
        <v>12</v>
      </c>
      <c r="E17" s="390" t="s">
        <v>13</v>
      </c>
      <c r="F17" s="390" t="s">
        <v>14</v>
      </c>
      <c r="G17" s="391" t="s">
        <v>15</v>
      </c>
      <c r="H17" s="49"/>
      <c r="I17" s="11">
        <v>1</v>
      </c>
      <c r="J17" s="389" t="s">
        <v>10</v>
      </c>
      <c r="K17" s="389" t="s">
        <v>11</v>
      </c>
      <c r="L17" s="390" t="s">
        <v>12</v>
      </c>
      <c r="M17" s="390" t="s">
        <v>13</v>
      </c>
      <c r="N17" s="390" t="s">
        <v>14</v>
      </c>
      <c r="O17" s="391" t="s">
        <v>15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x14ac:dyDescent="0.3">
      <c r="A18" s="60">
        <v>2</v>
      </c>
      <c r="B18" s="50" t="s">
        <v>1471</v>
      </c>
      <c r="C18" s="50" t="s">
        <v>97</v>
      </c>
      <c r="D18" s="17">
        <v>81</v>
      </c>
      <c r="E18" s="488">
        <v>8</v>
      </c>
      <c r="F18" s="17">
        <v>586</v>
      </c>
      <c r="G18" s="51">
        <v>64</v>
      </c>
      <c r="H18" s="49"/>
      <c r="I18" s="487">
        <v>7</v>
      </c>
      <c r="J18" s="50" t="s">
        <v>1480</v>
      </c>
      <c r="K18" s="50" t="s">
        <v>1142</v>
      </c>
      <c r="L18" s="17">
        <v>85</v>
      </c>
      <c r="M18" s="488">
        <v>10</v>
      </c>
      <c r="N18" s="17">
        <v>573</v>
      </c>
      <c r="O18" s="51">
        <v>56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x14ac:dyDescent="0.3">
      <c r="A19" s="393">
        <v>1</v>
      </c>
      <c r="B19" s="507" t="s">
        <v>625</v>
      </c>
      <c r="C19" s="507" t="s">
        <v>618</v>
      </c>
      <c r="D19" s="22">
        <v>84</v>
      </c>
      <c r="E19" s="392">
        <v>10</v>
      </c>
      <c r="F19" s="27">
        <v>557</v>
      </c>
      <c r="G19" s="28">
        <v>56</v>
      </c>
      <c r="H19" s="49"/>
      <c r="I19" s="393">
        <v>5</v>
      </c>
      <c r="J19" s="52" t="s">
        <v>1477</v>
      </c>
      <c r="K19" s="52" t="s">
        <v>71</v>
      </c>
      <c r="L19" s="22">
        <v>75</v>
      </c>
      <c r="M19" s="392">
        <v>4</v>
      </c>
      <c r="N19" s="22">
        <v>575</v>
      </c>
      <c r="O19" s="53">
        <v>53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x14ac:dyDescent="0.3">
      <c r="A20" s="393">
        <v>7</v>
      </c>
      <c r="B20" s="52" t="s">
        <v>1479</v>
      </c>
      <c r="C20" s="52" t="s">
        <v>1465</v>
      </c>
      <c r="D20" s="22">
        <v>83</v>
      </c>
      <c r="E20" s="392">
        <v>9</v>
      </c>
      <c r="F20" s="22">
        <v>550</v>
      </c>
      <c r="G20" s="53">
        <v>47</v>
      </c>
      <c r="H20" s="49"/>
      <c r="I20" s="263">
        <v>4</v>
      </c>
      <c r="J20" s="52" t="s">
        <v>1475</v>
      </c>
      <c r="K20" s="52" t="s">
        <v>207</v>
      </c>
      <c r="L20" s="22">
        <v>84</v>
      </c>
      <c r="M20" s="392">
        <v>9</v>
      </c>
      <c r="N20" s="22">
        <v>487</v>
      </c>
      <c r="O20" s="53">
        <v>44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x14ac:dyDescent="0.3">
      <c r="A21" s="263">
        <v>10</v>
      </c>
      <c r="B21" s="52" t="s">
        <v>809</v>
      </c>
      <c r="C21" s="52" t="s">
        <v>239</v>
      </c>
      <c r="D21" s="22">
        <v>73</v>
      </c>
      <c r="E21" s="392">
        <v>3</v>
      </c>
      <c r="F21" s="22">
        <v>546</v>
      </c>
      <c r="G21" s="53">
        <v>42</v>
      </c>
      <c r="H21" s="49"/>
      <c r="I21" s="393">
        <v>3</v>
      </c>
      <c r="J21" s="52" t="s">
        <v>1473</v>
      </c>
      <c r="K21" s="52" t="s">
        <v>97</v>
      </c>
      <c r="L21" s="22">
        <v>62</v>
      </c>
      <c r="M21" s="392">
        <v>1</v>
      </c>
      <c r="N21" s="22">
        <v>546</v>
      </c>
      <c r="O21" s="53">
        <v>43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x14ac:dyDescent="0.3">
      <c r="A22" s="393">
        <v>9</v>
      </c>
      <c r="B22" s="52" t="s">
        <v>1482</v>
      </c>
      <c r="C22" s="52" t="s">
        <v>133</v>
      </c>
      <c r="D22" s="22">
        <v>75</v>
      </c>
      <c r="E22" s="392">
        <v>4</v>
      </c>
      <c r="F22" s="22">
        <v>540</v>
      </c>
      <c r="G22" s="53">
        <v>40</v>
      </c>
      <c r="H22" s="49"/>
      <c r="I22" s="263">
        <v>10</v>
      </c>
      <c r="J22" s="52" t="s">
        <v>1484</v>
      </c>
      <c r="K22" s="52" t="s">
        <v>556</v>
      </c>
      <c r="L22" s="22">
        <v>83</v>
      </c>
      <c r="M22" s="392">
        <v>8</v>
      </c>
      <c r="N22" s="22">
        <v>547</v>
      </c>
      <c r="O22" s="53">
        <v>39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x14ac:dyDescent="0.3">
      <c r="A23" s="393">
        <v>3</v>
      </c>
      <c r="B23" s="52" t="s">
        <v>1273</v>
      </c>
      <c r="C23" s="52" t="s">
        <v>61</v>
      </c>
      <c r="D23" s="22">
        <v>71</v>
      </c>
      <c r="E23" s="392">
        <v>2</v>
      </c>
      <c r="F23" s="22">
        <v>532</v>
      </c>
      <c r="G23" s="53">
        <v>40</v>
      </c>
      <c r="H23" s="49"/>
      <c r="I23" s="393">
        <v>9</v>
      </c>
      <c r="J23" s="52" t="s">
        <v>1483</v>
      </c>
      <c r="K23" s="52" t="s">
        <v>1142</v>
      </c>
      <c r="L23" s="22">
        <v>82</v>
      </c>
      <c r="M23" s="392">
        <v>6</v>
      </c>
      <c r="N23" s="22">
        <v>539</v>
      </c>
      <c r="O23" s="53">
        <v>37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x14ac:dyDescent="0.3">
      <c r="A24" s="393">
        <v>5</v>
      </c>
      <c r="B24" s="52" t="s">
        <v>1476</v>
      </c>
      <c r="C24" s="52" t="s">
        <v>1465</v>
      </c>
      <c r="D24" s="22">
        <v>80</v>
      </c>
      <c r="E24" s="392">
        <v>6</v>
      </c>
      <c r="F24" s="22">
        <v>515</v>
      </c>
      <c r="G24" s="53">
        <v>32</v>
      </c>
      <c r="H24" s="49"/>
      <c r="I24" s="263">
        <v>6</v>
      </c>
      <c r="J24" s="52" t="s">
        <v>1115</v>
      </c>
      <c r="K24" s="52" t="s">
        <v>1116</v>
      </c>
      <c r="L24" s="22">
        <v>72</v>
      </c>
      <c r="M24" s="392">
        <v>3</v>
      </c>
      <c r="N24" s="22">
        <v>525</v>
      </c>
      <c r="O24" s="53">
        <v>35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x14ac:dyDescent="0.3">
      <c r="A25" s="263">
        <v>8</v>
      </c>
      <c r="B25" s="52" t="s">
        <v>996</v>
      </c>
      <c r="C25" s="52" t="s">
        <v>731</v>
      </c>
      <c r="D25" s="22">
        <v>78</v>
      </c>
      <c r="E25" s="392">
        <v>5</v>
      </c>
      <c r="F25" s="22">
        <v>518</v>
      </c>
      <c r="G25" s="53">
        <v>30</v>
      </c>
      <c r="H25" s="49"/>
      <c r="I25" s="263">
        <v>2</v>
      </c>
      <c r="J25" s="52" t="s">
        <v>1472</v>
      </c>
      <c r="K25" s="52" t="s">
        <v>618</v>
      </c>
      <c r="L25" s="22">
        <v>68</v>
      </c>
      <c r="M25" s="392">
        <v>2</v>
      </c>
      <c r="N25" s="22">
        <v>516</v>
      </c>
      <c r="O25" s="53">
        <v>32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x14ac:dyDescent="0.3">
      <c r="A26" s="263">
        <v>4</v>
      </c>
      <c r="B26" s="52" t="s">
        <v>1474</v>
      </c>
      <c r="C26" s="52" t="s">
        <v>97</v>
      </c>
      <c r="D26" s="22">
        <v>81</v>
      </c>
      <c r="E26" s="392">
        <v>8</v>
      </c>
      <c r="F26" s="22">
        <v>442</v>
      </c>
      <c r="G26" s="53">
        <v>25</v>
      </c>
      <c r="H26" s="49"/>
      <c r="I26" s="393">
        <v>1</v>
      </c>
      <c r="J26" s="507" t="s">
        <v>1274</v>
      </c>
      <c r="K26" s="507" t="s">
        <v>61</v>
      </c>
      <c r="L26" s="22">
        <v>76</v>
      </c>
      <c r="M26" s="392">
        <v>5</v>
      </c>
      <c r="N26" s="27">
        <v>508</v>
      </c>
      <c r="O26" s="28">
        <v>26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x14ac:dyDescent="0.3">
      <c r="A27" s="489">
        <v>6</v>
      </c>
      <c r="B27" s="490" t="s">
        <v>1478</v>
      </c>
      <c r="C27" s="490" t="s">
        <v>1142</v>
      </c>
      <c r="D27" s="491">
        <v>59</v>
      </c>
      <c r="E27" s="492">
        <v>1</v>
      </c>
      <c r="F27" s="255">
        <v>444</v>
      </c>
      <c r="G27" s="256">
        <v>17</v>
      </c>
      <c r="H27" s="49"/>
      <c r="I27" s="489">
        <v>8</v>
      </c>
      <c r="J27" s="490" t="s">
        <v>1481</v>
      </c>
      <c r="K27" s="490" t="s">
        <v>1465</v>
      </c>
      <c r="L27" s="491">
        <v>83</v>
      </c>
      <c r="M27" s="492">
        <v>8</v>
      </c>
      <c r="N27" s="255">
        <v>499</v>
      </c>
      <c r="O27" s="256">
        <v>24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x14ac:dyDescent="0.3">
      <c r="A29" s="384"/>
      <c r="B29" s="385" t="s">
        <v>223</v>
      </c>
      <c r="C29" s="386" t="s">
        <v>1485</v>
      </c>
      <c r="D29" s="387"/>
      <c r="E29" s="387" t="s">
        <v>1587</v>
      </c>
      <c r="F29" s="388"/>
      <c r="G29" s="38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x14ac:dyDescent="0.3">
      <c r="A30" s="11">
        <v>1</v>
      </c>
      <c r="B30" s="389" t="s">
        <v>10</v>
      </c>
      <c r="C30" s="389" t="s">
        <v>11</v>
      </c>
      <c r="D30" s="390" t="s">
        <v>12</v>
      </c>
      <c r="E30" s="390" t="s">
        <v>13</v>
      </c>
      <c r="F30" s="390" t="s">
        <v>14</v>
      </c>
      <c r="G30" s="391" t="s">
        <v>15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x14ac:dyDescent="0.3">
      <c r="A31" s="487">
        <v>3</v>
      </c>
      <c r="B31" s="50" t="s">
        <v>1162</v>
      </c>
      <c r="C31" s="50" t="s">
        <v>1142</v>
      </c>
      <c r="D31" s="17">
        <v>80</v>
      </c>
      <c r="E31" s="488">
        <v>11</v>
      </c>
      <c r="F31" s="17">
        <v>535</v>
      </c>
      <c r="G31" s="51">
        <v>59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x14ac:dyDescent="0.3">
      <c r="A32" s="393">
        <v>1</v>
      </c>
      <c r="B32" s="507" t="s">
        <v>1486</v>
      </c>
      <c r="C32" s="507" t="s">
        <v>618</v>
      </c>
      <c r="D32" s="22">
        <v>74</v>
      </c>
      <c r="E32" s="392">
        <v>6</v>
      </c>
      <c r="F32" s="27">
        <v>491</v>
      </c>
      <c r="G32" s="28">
        <v>55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x14ac:dyDescent="0.3">
      <c r="A33" s="263">
        <v>10</v>
      </c>
      <c r="B33" s="52" t="s">
        <v>1492</v>
      </c>
      <c r="C33" s="52" t="s">
        <v>80</v>
      </c>
      <c r="D33" s="22">
        <v>75</v>
      </c>
      <c r="E33" s="392">
        <v>7</v>
      </c>
      <c r="F33" s="22">
        <v>521</v>
      </c>
      <c r="G33" s="53">
        <v>54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x14ac:dyDescent="0.3">
      <c r="A34" s="263">
        <v>2</v>
      </c>
      <c r="B34" s="52" t="s">
        <v>1487</v>
      </c>
      <c r="C34" s="52" t="s">
        <v>61</v>
      </c>
      <c r="D34" s="22">
        <v>79</v>
      </c>
      <c r="E34" s="392">
        <v>9</v>
      </c>
      <c r="F34" s="22">
        <v>513</v>
      </c>
      <c r="G34" s="53">
        <v>51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x14ac:dyDescent="0.3">
      <c r="A35" s="393">
        <v>5</v>
      </c>
      <c r="B35" s="52" t="s">
        <v>1489</v>
      </c>
      <c r="C35" s="52" t="s">
        <v>1465</v>
      </c>
      <c r="D35" s="22">
        <v>68</v>
      </c>
      <c r="E35" s="392">
        <v>4</v>
      </c>
      <c r="F35" s="22">
        <v>510</v>
      </c>
      <c r="G35" s="53">
        <v>47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x14ac:dyDescent="0.3">
      <c r="A36" s="263">
        <v>8</v>
      </c>
      <c r="B36" s="52" t="s">
        <v>526</v>
      </c>
      <c r="C36" s="52" t="s">
        <v>71</v>
      </c>
      <c r="D36" s="22">
        <v>77</v>
      </c>
      <c r="E36" s="392">
        <v>8</v>
      </c>
      <c r="F36" s="22">
        <v>494</v>
      </c>
      <c r="G36" s="53">
        <v>47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x14ac:dyDescent="0.3">
      <c r="A37" s="263">
        <v>6</v>
      </c>
      <c r="B37" s="52" t="s">
        <v>1117</v>
      </c>
      <c r="C37" s="52" t="s">
        <v>618</v>
      </c>
      <c r="D37" s="22">
        <v>80</v>
      </c>
      <c r="E37" s="392">
        <v>11</v>
      </c>
      <c r="F37" s="22">
        <v>486</v>
      </c>
      <c r="G37" s="53">
        <v>43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x14ac:dyDescent="0.3">
      <c r="A38" s="393">
        <v>9</v>
      </c>
      <c r="B38" s="52" t="s">
        <v>1491</v>
      </c>
      <c r="C38" s="52" t="s">
        <v>207</v>
      </c>
      <c r="D38" s="22">
        <v>74</v>
      </c>
      <c r="E38" s="392">
        <v>6</v>
      </c>
      <c r="F38" s="22">
        <v>426</v>
      </c>
      <c r="G38" s="53">
        <v>39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x14ac:dyDescent="0.3">
      <c r="A39" s="393">
        <v>11</v>
      </c>
      <c r="B39" s="52" t="s">
        <v>1493</v>
      </c>
      <c r="C39" s="52" t="s">
        <v>1465</v>
      </c>
      <c r="D39" s="22">
        <v>63</v>
      </c>
      <c r="E39" s="392">
        <v>2</v>
      </c>
      <c r="F39" s="22">
        <v>465</v>
      </c>
      <c r="G39" s="53">
        <v>35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x14ac:dyDescent="0.3">
      <c r="A40" s="263">
        <v>4</v>
      </c>
      <c r="B40" s="52" t="s">
        <v>1488</v>
      </c>
      <c r="C40" s="52" t="s">
        <v>731</v>
      </c>
      <c r="D40" s="22">
        <v>52</v>
      </c>
      <c r="E40" s="392">
        <v>1</v>
      </c>
      <c r="F40" s="22">
        <v>411</v>
      </c>
      <c r="G40" s="53">
        <v>26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x14ac:dyDescent="0.3">
      <c r="A41" s="493">
        <v>7</v>
      </c>
      <c r="B41" s="490" t="s">
        <v>1490</v>
      </c>
      <c r="C41" s="490" t="s">
        <v>731</v>
      </c>
      <c r="D41" s="491">
        <v>65</v>
      </c>
      <c r="E41" s="492">
        <v>3</v>
      </c>
      <c r="F41" s="255">
        <v>362</v>
      </c>
      <c r="G41" s="256">
        <v>12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x14ac:dyDescent="0.3">
      <c r="A43" s="49"/>
      <c r="B43" s="10" t="s">
        <v>1494</v>
      </c>
      <c r="C43" s="10"/>
      <c r="D43" s="10"/>
      <c r="E43" s="10"/>
      <c r="F43" s="46" t="s">
        <v>170</v>
      </c>
      <c r="G43" s="1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x14ac:dyDescent="0.3">
      <c r="A44" s="49"/>
      <c r="B44" s="10" t="s">
        <v>171</v>
      </c>
      <c r="C44" s="10"/>
      <c r="D44" s="10"/>
      <c r="E44" s="10"/>
      <c r="F44" s="10"/>
      <c r="G44" s="10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x14ac:dyDescent="0.3">
      <c r="A61" s="49"/>
      <c r="B61" s="49"/>
      <c r="C61" s="49"/>
      <c r="D61" s="49"/>
      <c r="E61" s="49"/>
      <c r="F61" s="49"/>
      <c r="G61" s="11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</sheetData>
  <sortState xmlns:xlrd2="http://schemas.microsoft.com/office/spreadsheetml/2017/richdata2" ref="A31:G41">
    <sortCondition descending="1" ref="G31"/>
    <sortCondition descending="1" ref="F31"/>
  </sortState>
  <mergeCells count="1">
    <mergeCell ref="J2:O2"/>
  </mergeCells>
  <hyperlinks>
    <hyperlink ref="B2" location="'Index'!A3" tooltip="Go to the Index sheet" display="á" xr:uid="{42252624-3177-4154-8C5A-0C64412F004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037A-427A-406B-BDAA-12310E68F02B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9" customWidth="1"/>
    <col min="2" max="3" width="20.7109375" style="89" customWidth="1"/>
    <col min="4" max="7" width="5" style="89" customWidth="1"/>
    <col min="8" max="8" width="1.7109375" style="89" customWidth="1"/>
    <col min="9" max="9" width="2.7109375" style="89" customWidth="1"/>
    <col min="10" max="11" width="20.7109375" style="89" customWidth="1"/>
    <col min="12" max="15" width="5" style="89" customWidth="1"/>
    <col min="16" max="16" width="5.140625" style="89" customWidth="1"/>
    <col min="17" max="25" width="12.85546875" style="89"/>
  </cols>
  <sheetData>
    <row r="1" spans="1:25" ht="18" x14ac:dyDescent="0.35">
      <c r="A1" s="379"/>
      <c r="B1" s="380" t="s">
        <v>1453</v>
      </c>
      <c r="C1" s="381"/>
      <c r="D1" s="3"/>
      <c r="E1" s="3"/>
      <c r="F1" s="3" t="s">
        <v>267</v>
      </c>
      <c r="G1" s="3"/>
      <c r="H1" s="3"/>
      <c r="I1" s="4" t="s">
        <v>1454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82"/>
    </row>
    <row r="2" spans="1:25" ht="20.100000000000001" customHeight="1" x14ac:dyDescent="0.35">
      <c r="A2" s="383"/>
      <c r="B2" s="5" t="s">
        <v>2</v>
      </c>
      <c r="C2" s="48" t="s">
        <v>3</v>
      </c>
      <c r="D2" s="48"/>
      <c r="E2" s="48"/>
      <c r="F2" s="48"/>
      <c r="G2" s="48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5" x14ac:dyDescent="0.3">
      <c r="A3" s="410"/>
      <c r="B3" s="411" t="s">
        <v>4</v>
      </c>
      <c r="C3" s="412" t="s">
        <v>1495</v>
      </c>
      <c r="D3" s="413"/>
      <c r="E3" s="474" t="s">
        <v>1596</v>
      </c>
      <c r="F3" s="411"/>
      <c r="G3" s="41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9"/>
      <c r="V3" s="49"/>
      <c r="W3" s="49"/>
      <c r="X3" s="49"/>
      <c r="Y3" s="49"/>
    </row>
    <row r="4" spans="1:25" x14ac:dyDescent="0.3">
      <c r="A4" s="414">
        <v>1</v>
      </c>
      <c r="B4" s="415" t="s">
        <v>10</v>
      </c>
      <c r="C4" s="415" t="s">
        <v>11</v>
      </c>
      <c r="D4" s="416" t="s">
        <v>12</v>
      </c>
      <c r="E4" s="416" t="s">
        <v>13</v>
      </c>
      <c r="F4" s="416" t="s">
        <v>14</v>
      </c>
      <c r="G4" s="417" t="s">
        <v>15</v>
      </c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9"/>
      <c r="V4" s="49"/>
      <c r="W4" s="49"/>
      <c r="X4" s="49"/>
      <c r="Y4" s="49"/>
    </row>
    <row r="5" spans="1:25" x14ac:dyDescent="0.3">
      <c r="A5" s="494">
        <v>9</v>
      </c>
      <c r="B5" s="509" t="s">
        <v>64</v>
      </c>
      <c r="C5" s="509" t="s">
        <v>65</v>
      </c>
      <c r="D5" s="511">
        <v>96</v>
      </c>
      <c r="E5" s="495">
        <v>9</v>
      </c>
      <c r="F5" s="17">
        <v>668</v>
      </c>
      <c r="G5" s="51">
        <v>65</v>
      </c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9"/>
      <c r="V5" s="49"/>
      <c r="W5" s="49"/>
      <c r="X5" s="49"/>
      <c r="Y5" s="49"/>
    </row>
    <row r="6" spans="1:25" x14ac:dyDescent="0.3">
      <c r="A6" s="500">
        <v>3</v>
      </c>
      <c r="B6" s="497" t="s">
        <v>403</v>
      </c>
      <c r="C6" s="497" t="s">
        <v>125</v>
      </c>
      <c r="D6" s="498">
        <v>93</v>
      </c>
      <c r="E6" s="499">
        <v>7</v>
      </c>
      <c r="F6" s="22">
        <v>659</v>
      </c>
      <c r="G6" s="53">
        <v>53</v>
      </c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9"/>
      <c r="V6" s="49"/>
      <c r="W6" s="49"/>
      <c r="X6" s="49"/>
      <c r="Y6" s="49"/>
    </row>
    <row r="7" spans="1:25" ht="15.75" customHeight="1" x14ac:dyDescent="0.3">
      <c r="A7" s="500">
        <v>1</v>
      </c>
      <c r="B7" s="510" t="s">
        <v>1496</v>
      </c>
      <c r="C7" s="510" t="s">
        <v>731</v>
      </c>
      <c r="D7" s="499">
        <v>93</v>
      </c>
      <c r="E7" s="499">
        <v>7</v>
      </c>
      <c r="F7" s="27">
        <v>649</v>
      </c>
      <c r="G7" s="28">
        <v>49</v>
      </c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9"/>
      <c r="V7" s="49"/>
      <c r="W7" s="49"/>
      <c r="X7" s="49"/>
      <c r="Y7" s="49"/>
    </row>
    <row r="8" spans="1:25" ht="15.75" customHeight="1" x14ac:dyDescent="0.3">
      <c r="A8" s="500">
        <v>7</v>
      </c>
      <c r="B8" s="497" t="s">
        <v>544</v>
      </c>
      <c r="C8" s="497" t="s">
        <v>545</v>
      </c>
      <c r="D8" s="498">
        <v>93</v>
      </c>
      <c r="E8" s="499">
        <v>7</v>
      </c>
      <c r="F8" s="22">
        <v>644</v>
      </c>
      <c r="G8" s="53">
        <v>44</v>
      </c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9"/>
      <c r="V8" s="49"/>
      <c r="W8" s="49"/>
      <c r="X8" s="49"/>
      <c r="Y8" s="49"/>
    </row>
    <row r="9" spans="1:25" x14ac:dyDescent="0.3">
      <c r="A9" s="496">
        <v>6</v>
      </c>
      <c r="B9" s="497" t="s">
        <v>1500</v>
      </c>
      <c r="C9" s="497" t="s">
        <v>1164</v>
      </c>
      <c r="D9" s="498">
        <v>94</v>
      </c>
      <c r="E9" s="499">
        <v>8</v>
      </c>
      <c r="F9" s="22">
        <v>644</v>
      </c>
      <c r="G9" s="53">
        <v>43</v>
      </c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9"/>
      <c r="V9" s="49"/>
      <c r="W9" s="49"/>
      <c r="X9" s="49"/>
      <c r="Y9" s="49"/>
    </row>
    <row r="10" spans="1:25" x14ac:dyDescent="0.3">
      <c r="A10" s="500">
        <v>5</v>
      </c>
      <c r="B10" s="497" t="s">
        <v>1499</v>
      </c>
      <c r="C10" s="497" t="s">
        <v>545</v>
      </c>
      <c r="D10" s="498">
        <v>92</v>
      </c>
      <c r="E10" s="499">
        <v>3</v>
      </c>
      <c r="F10" s="22">
        <v>648</v>
      </c>
      <c r="G10" s="53">
        <v>42</v>
      </c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9"/>
      <c r="V10" s="49"/>
      <c r="W10" s="49"/>
      <c r="X10" s="49"/>
      <c r="Y10" s="49"/>
    </row>
    <row r="11" spans="1:25" x14ac:dyDescent="0.3">
      <c r="A11" s="496">
        <v>2</v>
      </c>
      <c r="B11" s="497" t="s">
        <v>1497</v>
      </c>
      <c r="C11" s="497" t="s">
        <v>61</v>
      </c>
      <c r="D11" s="498">
        <v>93</v>
      </c>
      <c r="E11" s="499">
        <v>7</v>
      </c>
      <c r="F11" s="22">
        <v>646</v>
      </c>
      <c r="G11" s="53">
        <v>41</v>
      </c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9"/>
      <c r="V11" s="49"/>
      <c r="W11" s="49"/>
      <c r="X11" s="49"/>
      <c r="Y11" s="49"/>
    </row>
    <row r="12" spans="1:25" x14ac:dyDescent="0.3">
      <c r="A12" s="496">
        <v>10</v>
      </c>
      <c r="B12" s="497" t="s">
        <v>564</v>
      </c>
      <c r="C12" s="497" t="s">
        <v>556</v>
      </c>
      <c r="D12" s="498">
        <v>97</v>
      </c>
      <c r="E12" s="499">
        <v>10</v>
      </c>
      <c r="F12" s="22">
        <v>553</v>
      </c>
      <c r="G12" s="53">
        <v>36</v>
      </c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9"/>
      <c r="V12" s="49"/>
      <c r="W12" s="49"/>
      <c r="X12" s="49"/>
      <c r="Y12" s="49"/>
    </row>
    <row r="13" spans="1:25" x14ac:dyDescent="0.3">
      <c r="A13" s="496">
        <v>8</v>
      </c>
      <c r="B13" s="497" t="s">
        <v>205</v>
      </c>
      <c r="C13" s="497" t="s">
        <v>125</v>
      </c>
      <c r="D13" s="498">
        <v>86</v>
      </c>
      <c r="E13" s="499">
        <v>1</v>
      </c>
      <c r="F13" s="22">
        <v>624</v>
      </c>
      <c r="G13" s="53">
        <v>22</v>
      </c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9"/>
      <c r="V13" s="49"/>
      <c r="W13" s="49"/>
      <c r="X13" s="49"/>
      <c r="Y13" s="49"/>
    </row>
    <row r="14" spans="1:25" x14ac:dyDescent="0.3">
      <c r="A14" s="501">
        <v>4</v>
      </c>
      <c r="B14" s="502" t="s">
        <v>1498</v>
      </c>
      <c r="C14" s="502" t="s">
        <v>1465</v>
      </c>
      <c r="D14" s="503">
        <v>90</v>
      </c>
      <c r="E14" s="504">
        <v>2</v>
      </c>
      <c r="F14" s="255">
        <v>612</v>
      </c>
      <c r="G14" s="256">
        <v>17</v>
      </c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9"/>
      <c r="V14" s="49"/>
      <c r="W14" s="49"/>
      <c r="X14" s="49"/>
      <c r="Y14" s="49"/>
    </row>
    <row r="15" spans="1:25" x14ac:dyDescent="0.3">
      <c r="A15" s="431"/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9"/>
      <c r="V15" s="49"/>
      <c r="W15" s="49"/>
      <c r="X15" s="49"/>
      <c r="Y15" s="49"/>
    </row>
    <row r="16" spans="1:25" x14ac:dyDescent="0.3">
      <c r="A16" s="410"/>
      <c r="B16" s="411" t="s">
        <v>7</v>
      </c>
      <c r="C16" s="412" t="s">
        <v>1501</v>
      </c>
      <c r="D16" s="413"/>
      <c r="E16" s="474" t="s">
        <v>1597</v>
      </c>
      <c r="F16" s="411"/>
      <c r="G16" s="411"/>
      <c r="H16" s="431"/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9"/>
      <c r="V16" s="49"/>
      <c r="W16" s="49"/>
      <c r="X16" s="49"/>
      <c r="Y16" s="49"/>
    </row>
    <row r="17" spans="1:25" x14ac:dyDescent="0.3">
      <c r="A17" s="414">
        <v>1</v>
      </c>
      <c r="B17" s="415" t="s">
        <v>10</v>
      </c>
      <c r="C17" s="415" t="s">
        <v>11</v>
      </c>
      <c r="D17" s="416" t="s">
        <v>12</v>
      </c>
      <c r="E17" s="416" t="s">
        <v>13</v>
      </c>
      <c r="F17" s="416" t="s">
        <v>14</v>
      </c>
      <c r="G17" s="417" t="s">
        <v>15</v>
      </c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9"/>
      <c r="V17" s="49"/>
      <c r="W17" s="49"/>
      <c r="X17" s="49"/>
      <c r="Y17" s="49"/>
    </row>
    <row r="18" spans="1:25" x14ac:dyDescent="0.3">
      <c r="A18" s="494">
        <v>7</v>
      </c>
      <c r="B18" s="509" t="s">
        <v>1078</v>
      </c>
      <c r="C18" s="509" t="s">
        <v>731</v>
      </c>
      <c r="D18" s="511">
        <v>95</v>
      </c>
      <c r="E18" s="495">
        <v>10</v>
      </c>
      <c r="F18" s="17">
        <v>645</v>
      </c>
      <c r="G18" s="51">
        <v>63</v>
      </c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9"/>
      <c r="V18" s="49"/>
      <c r="W18" s="49"/>
      <c r="X18" s="49"/>
      <c r="Y18" s="49"/>
    </row>
    <row r="19" spans="1:25" x14ac:dyDescent="0.3">
      <c r="A19" s="496">
        <v>6</v>
      </c>
      <c r="B19" s="497" t="s">
        <v>254</v>
      </c>
      <c r="C19" s="497" t="s">
        <v>125</v>
      </c>
      <c r="D19" s="498">
        <v>90</v>
      </c>
      <c r="E19" s="499">
        <v>9</v>
      </c>
      <c r="F19" s="22">
        <v>630</v>
      </c>
      <c r="G19" s="53">
        <v>60</v>
      </c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9"/>
      <c r="V19" s="49"/>
      <c r="W19" s="49"/>
      <c r="X19" s="49"/>
      <c r="Y19" s="49"/>
    </row>
    <row r="20" spans="1:25" x14ac:dyDescent="0.3">
      <c r="A20" s="496">
        <v>2</v>
      </c>
      <c r="B20" s="497" t="s">
        <v>689</v>
      </c>
      <c r="C20" s="497" t="s">
        <v>690</v>
      </c>
      <c r="D20" s="498">
        <v>88</v>
      </c>
      <c r="E20" s="499">
        <v>7</v>
      </c>
      <c r="F20" s="22">
        <v>621</v>
      </c>
      <c r="G20" s="53">
        <v>54</v>
      </c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9"/>
      <c r="V20" s="49"/>
      <c r="W20" s="49"/>
      <c r="X20" s="49"/>
      <c r="Y20" s="49"/>
    </row>
    <row r="21" spans="1:25" x14ac:dyDescent="0.3">
      <c r="A21" s="496">
        <v>10</v>
      </c>
      <c r="B21" s="497" t="s">
        <v>1152</v>
      </c>
      <c r="C21" s="497" t="s">
        <v>559</v>
      </c>
      <c r="D21" s="498">
        <v>88</v>
      </c>
      <c r="E21" s="499">
        <v>7</v>
      </c>
      <c r="F21" s="22">
        <v>612</v>
      </c>
      <c r="G21" s="53">
        <v>44</v>
      </c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9"/>
      <c r="V21" s="49"/>
      <c r="W21" s="49"/>
      <c r="X21" s="49"/>
      <c r="Y21" s="49"/>
    </row>
    <row r="22" spans="1:25" x14ac:dyDescent="0.3">
      <c r="A22" s="496">
        <v>8</v>
      </c>
      <c r="B22" s="497" t="s">
        <v>189</v>
      </c>
      <c r="C22" s="497" t="s">
        <v>190</v>
      </c>
      <c r="D22" s="498">
        <v>83</v>
      </c>
      <c r="E22" s="499">
        <v>4</v>
      </c>
      <c r="F22" s="22">
        <v>607</v>
      </c>
      <c r="G22" s="53">
        <v>44</v>
      </c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9"/>
      <c r="V22" s="49"/>
      <c r="W22" s="49"/>
      <c r="X22" s="49"/>
      <c r="Y22" s="49"/>
    </row>
    <row r="23" spans="1:25" x14ac:dyDescent="0.3">
      <c r="A23" s="500">
        <v>5</v>
      </c>
      <c r="B23" s="497" t="s">
        <v>1504</v>
      </c>
      <c r="C23" s="497" t="s">
        <v>731</v>
      </c>
      <c r="D23" s="498">
        <v>89</v>
      </c>
      <c r="E23" s="499">
        <v>8</v>
      </c>
      <c r="F23" s="22">
        <v>595</v>
      </c>
      <c r="G23" s="53">
        <v>34</v>
      </c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9"/>
      <c r="V23" s="49"/>
      <c r="W23" s="49"/>
      <c r="X23" s="49"/>
      <c r="Y23" s="49"/>
    </row>
    <row r="24" spans="1:25" x14ac:dyDescent="0.3">
      <c r="A24" s="500">
        <v>3</v>
      </c>
      <c r="B24" s="497" t="s">
        <v>124</v>
      </c>
      <c r="C24" s="497" t="s">
        <v>125</v>
      </c>
      <c r="D24" s="498">
        <v>84</v>
      </c>
      <c r="E24" s="499">
        <v>5</v>
      </c>
      <c r="F24" s="22">
        <v>578</v>
      </c>
      <c r="G24" s="53">
        <v>32</v>
      </c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9"/>
      <c r="V24" s="49"/>
      <c r="W24" s="49"/>
      <c r="X24" s="49"/>
      <c r="Y24" s="49"/>
    </row>
    <row r="25" spans="1:25" x14ac:dyDescent="0.3">
      <c r="A25" s="500">
        <v>1</v>
      </c>
      <c r="B25" s="510" t="s">
        <v>1502</v>
      </c>
      <c r="C25" s="510" t="s">
        <v>1503</v>
      </c>
      <c r="D25" s="499">
        <v>75</v>
      </c>
      <c r="E25" s="499">
        <v>1</v>
      </c>
      <c r="F25" s="27">
        <v>583</v>
      </c>
      <c r="G25" s="28">
        <v>29</v>
      </c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9"/>
      <c r="V25" s="49"/>
      <c r="W25" s="49"/>
      <c r="X25" s="49"/>
      <c r="Y25" s="49"/>
    </row>
    <row r="26" spans="1:25" x14ac:dyDescent="0.3">
      <c r="A26" s="496">
        <v>4</v>
      </c>
      <c r="B26" s="497" t="s">
        <v>547</v>
      </c>
      <c r="C26" s="497" t="s">
        <v>97</v>
      </c>
      <c r="D26" s="498">
        <v>77</v>
      </c>
      <c r="E26" s="499">
        <v>2</v>
      </c>
      <c r="F26" s="22">
        <v>570</v>
      </c>
      <c r="G26" s="53">
        <v>23</v>
      </c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9"/>
      <c r="V26" s="49"/>
      <c r="W26" s="49"/>
      <c r="X26" s="49"/>
      <c r="Y26" s="49"/>
    </row>
    <row r="27" spans="1:25" x14ac:dyDescent="0.3">
      <c r="A27" s="505">
        <v>9</v>
      </c>
      <c r="B27" s="502" t="s">
        <v>1505</v>
      </c>
      <c r="C27" s="502" t="s">
        <v>731</v>
      </c>
      <c r="D27" s="503">
        <v>81</v>
      </c>
      <c r="E27" s="504">
        <v>3</v>
      </c>
      <c r="F27" s="255">
        <v>541</v>
      </c>
      <c r="G27" s="256">
        <v>12</v>
      </c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9"/>
      <c r="V27" s="49"/>
      <c r="W27" s="49"/>
      <c r="X27" s="49"/>
      <c r="Y27" s="49"/>
    </row>
    <row r="28" spans="1:25" x14ac:dyDescent="0.3">
      <c r="A28" s="431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9"/>
      <c r="V28" s="49"/>
      <c r="W28" s="49"/>
      <c r="X28" s="49"/>
      <c r="Y28" s="49"/>
    </row>
    <row r="29" spans="1:25" x14ac:dyDescent="0.3">
      <c r="A29" s="410"/>
      <c r="B29" s="411" t="s">
        <v>48</v>
      </c>
      <c r="C29" s="412" t="s">
        <v>1506</v>
      </c>
      <c r="D29" s="413"/>
      <c r="E29" s="474" t="s">
        <v>1598</v>
      </c>
      <c r="F29" s="411"/>
      <c r="G29" s="41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9"/>
      <c r="V29" s="49"/>
      <c r="W29" s="49"/>
      <c r="X29" s="49"/>
      <c r="Y29" s="49"/>
    </row>
    <row r="30" spans="1:25" x14ac:dyDescent="0.3">
      <c r="A30" s="414">
        <v>1</v>
      </c>
      <c r="B30" s="415" t="s">
        <v>10</v>
      </c>
      <c r="C30" s="415" t="s">
        <v>11</v>
      </c>
      <c r="D30" s="416" t="s">
        <v>12</v>
      </c>
      <c r="E30" s="416" t="s">
        <v>13</v>
      </c>
      <c r="F30" s="416" t="s">
        <v>14</v>
      </c>
      <c r="G30" s="417" t="s">
        <v>15</v>
      </c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1"/>
      <c r="U30" s="49"/>
      <c r="V30" s="49"/>
      <c r="W30" s="49"/>
      <c r="X30" s="49"/>
      <c r="Y30" s="49"/>
    </row>
    <row r="31" spans="1:25" x14ac:dyDescent="0.3">
      <c r="A31" s="494">
        <v>7</v>
      </c>
      <c r="B31" s="509" t="s">
        <v>1466</v>
      </c>
      <c r="C31" s="509" t="s">
        <v>731</v>
      </c>
      <c r="D31" s="511">
        <v>84</v>
      </c>
      <c r="E31" s="495">
        <v>10</v>
      </c>
      <c r="F31" s="17">
        <v>591</v>
      </c>
      <c r="G31" s="51">
        <v>60</v>
      </c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9"/>
      <c r="V31" s="49"/>
      <c r="W31" s="49"/>
      <c r="X31" s="49"/>
      <c r="Y31" s="49"/>
    </row>
    <row r="32" spans="1:25" x14ac:dyDescent="0.3">
      <c r="A32" s="496">
        <v>2</v>
      </c>
      <c r="B32" s="497" t="s">
        <v>1471</v>
      </c>
      <c r="C32" s="497" t="s">
        <v>97</v>
      </c>
      <c r="D32" s="498">
        <v>81</v>
      </c>
      <c r="E32" s="499">
        <v>7</v>
      </c>
      <c r="F32" s="22">
        <v>586</v>
      </c>
      <c r="G32" s="53">
        <v>59</v>
      </c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9"/>
      <c r="V32" s="49"/>
      <c r="W32" s="49"/>
      <c r="X32" s="49"/>
      <c r="Y32" s="49"/>
    </row>
    <row r="33" spans="1:25" x14ac:dyDescent="0.3">
      <c r="A33" s="500">
        <v>3</v>
      </c>
      <c r="B33" s="497" t="s">
        <v>1459</v>
      </c>
      <c r="C33" s="497" t="s">
        <v>731</v>
      </c>
      <c r="D33" s="498">
        <v>81</v>
      </c>
      <c r="E33" s="499">
        <v>7</v>
      </c>
      <c r="F33" s="22">
        <v>590</v>
      </c>
      <c r="G33" s="53">
        <v>55</v>
      </c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9"/>
      <c r="V33" s="49"/>
      <c r="W33" s="49"/>
      <c r="X33" s="49"/>
      <c r="Y33" s="49"/>
    </row>
    <row r="34" spans="1:25" x14ac:dyDescent="0.3">
      <c r="A34" s="500">
        <v>1</v>
      </c>
      <c r="B34" s="510" t="s">
        <v>878</v>
      </c>
      <c r="C34" s="510" t="s">
        <v>140</v>
      </c>
      <c r="D34" s="499">
        <v>82</v>
      </c>
      <c r="E34" s="499">
        <v>8</v>
      </c>
      <c r="F34" s="27">
        <v>565</v>
      </c>
      <c r="G34" s="28">
        <v>47</v>
      </c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9"/>
      <c r="V34" s="49"/>
      <c r="W34" s="49"/>
      <c r="X34" s="49"/>
      <c r="Y34" s="49"/>
    </row>
    <row r="35" spans="1:25" x14ac:dyDescent="0.3">
      <c r="A35" s="496">
        <v>8</v>
      </c>
      <c r="B35" s="497" t="s">
        <v>1479</v>
      </c>
      <c r="C35" s="497" t="s">
        <v>1465</v>
      </c>
      <c r="D35" s="498">
        <v>83</v>
      </c>
      <c r="E35" s="499">
        <v>9</v>
      </c>
      <c r="F35" s="22">
        <v>550</v>
      </c>
      <c r="G35" s="53">
        <v>41</v>
      </c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9"/>
      <c r="V35" s="49"/>
      <c r="W35" s="49"/>
      <c r="X35" s="49"/>
      <c r="Y35" s="49"/>
    </row>
    <row r="36" spans="1:25" x14ac:dyDescent="0.3">
      <c r="A36" s="496">
        <v>6</v>
      </c>
      <c r="B36" s="497" t="s">
        <v>196</v>
      </c>
      <c r="C36" s="497" t="s">
        <v>125</v>
      </c>
      <c r="D36" s="498">
        <v>80</v>
      </c>
      <c r="E36" s="499">
        <v>4</v>
      </c>
      <c r="F36" s="22">
        <v>550</v>
      </c>
      <c r="G36" s="53">
        <v>37</v>
      </c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9"/>
      <c r="V36" s="49"/>
      <c r="W36" s="49"/>
      <c r="X36" s="49"/>
      <c r="Y36" s="49"/>
    </row>
    <row r="37" spans="1:25" x14ac:dyDescent="0.3">
      <c r="A37" s="496">
        <v>10</v>
      </c>
      <c r="B37" s="497" t="s">
        <v>188</v>
      </c>
      <c r="C37" s="497" t="s">
        <v>42</v>
      </c>
      <c r="D37" s="498">
        <v>78</v>
      </c>
      <c r="E37" s="499">
        <v>3</v>
      </c>
      <c r="F37" s="22">
        <v>550</v>
      </c>
      <c r="G37" s="53">
        <v>34</v>
      </c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9"/>
      <c r="V37" s="49"/>
      <c r="W37" s="49"/>
      <c r="X37" s="49"/>
      <c r="Y37" s="49"/>
    </row>
    <row r="38" spans="1:25" x14ac:dyDescent="0.3">
      <c r="A38" s="496">
        <v>4</v>
      </c>
      <c r="B38" s="497" t="s">
        <v>1273</v>
      </c>
      <c r="C38" s="497" t="s">
        <v>61</v>
      </c>
      <c r="D38" s="498">
        <v>71</v>
      </c>
      <c r="E38" s="499">
        <v>1</v>
      </c>
      <c r="F38" s="22">
        <v>532</v>
      </c>
      <c r="G38" s="53">
        <v>25</v>
      </c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9"/>
      <c r="V38" s="49"/>
      <c r="W38" s="49"/>
      <c r="X38" s="49"/>
      <c r="Y38" s="49"/>
    </row>
    <row r="39" spans="1:25" x14ac:dyDescent="0.3">
      <c r="A39" s="500">
        <v>9</v>
      </c>
      <c r="B39" s="497" t="s">
        <v>996</v>
      </c>
      <c r="C39" s="497" t="s">
        <v>731</v>
      </c>
      <c r="D39" s="498">
        <v>78</v>
      </c>
      <c r="E39" s="499">
        <v>3</v>
      </c>
      <c r="F39" s="22">
        <v>518</v>
      </c>
      <c r="G39" s="53">
        <v>20</v>
      </c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9"/>
      <c r="V39" s="49"/>
      <c r="W39" s="49"/>
      <c r="X39" s="49"/>
      <c r="Y39" s="49"/>
    </row>
    <row r="40" spans="1:25" x14ac:dyDescent="0.3">
      <c r="A40" s="505">
        <v>5</v>
      </c>
      <c r="B40" s="502" t="s">
        <v>1474</v>
      </c>
      <c r="C40" s="502" t="s">
        <v>97</v>
      </c>
      <c r="D40" s="503">
        <v>81</v>
      </c>
      <c r="E40" s="504">
        <v>7</v>
      </c>
      <c r="F40" s="255">
        <v>442</v>
      </c>
      <c r="G40" s="256">
        <v>16</v>
      </c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9"/>
      <c r="V40" s="49"/>
      <c r="W40" s="49"/>
      <c r="X40" s="49"/>
      <c r="Y40" s="49"/>
    </row>
    <row r="41" spans="1:25" x14ac:dyDescent="0.3">
      <c r="A41" s="431"/>
      <c r="B41" s="431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9"/>
      <c r="V41" s="49"/>
      <c r="W41" s="49"/>
      <c r="X41" s="49"/>
      <c r="Y41" s="49"/>
    </row>
    <row r="42" spans="1:25" x14ac:dyDescent="0.3">
      <c r="A42" s="410"/>
      <c r="B42" s="411" t="s">
        <v>51</v>
      </c>
      <c r="C42" s="412" t="s">
        <v>1507</v>
      </c>
      <c r="D42" s="413"/>
      <c r="E42" s="474" t="s">
        <v>1599</v>
      </c>
      <c r="F42" s="411"/>
      <c r="G42" s="41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9"/>
      <c r="V42" s="49"/>
      <c r="W42" s="49"/>
      <c r="X42" s="49"/>
      <c r="Y42" s="49"/>
    </row>
    <row r="43" spans="1:25" x14ac:dyDescent="0.3">
      <c r="A43" s="414">
        <v>1</v>
      </c>
      <c r="B43" s="415" t="s">
        <v>10</v>
      </c>
      <c r="C43" s="415" t="s">
        <v>11</v>
      </c>
      <c r="D43" s="416" t="s">
        <v>12</v>
      </c>
      <c r="E43" s="416" t="s">
        <v>13</v>
      </c>
      <c r="F43" s="416" t="s">
        <v>14</v>
      </c>
      <c r="G43" s="417" t="s">
        <v>15</v>
      </c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9"/>
      <c r="V43" s="49"/>
      <c r="W43" s="49"/>
      <c r="X43" s="49"/>
      <c r="Y43" s="49"/>
    </row>
    <row r="44" spans="1:25" x14ac:dyDescent="0.3">
      <c r="A44" s="512">
        <v>2</v>
      </c>
      <c r="B44" s="509" t="s">
        <v>1473</v>
      </c>
      <c r="C44" s="509" t="s">
        <v>97</v>
      </c>
      <c r="D44" s="511">
        <v>62</v>
      </c>
      <c r="E44" s="495">
        <v>2</v>
      </c>
      <c r="F44" s="17">
        <v>546</v>
      </c>
      <c r="G44" s="51">
        <v>50</v>
      </c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9"/>
      <c r="V44" s="49"/>
      <c r="W44" s="49"/>
      <c r="X44" s="49"/>
      <c r="Y44" s="49"/>
    </row>
    <row r="45" spans="1:25" x14ac:dyDescent="0.3">
      <c r="A45" s="500">
        <v>5</v>
      </c>
      <c r="B45" s="497" t="s">
        <v>1115</v>
      </c>
      <c r="C45" s="497" t="s">
        <v>1116</v>
      </c>
      <c r="D45" s="498">
        <v>72</v>
      </c>
      <c r="E45" s="499">
        <v>6</v>
      </c>
      <c r="F45" s="22">
        <v>525</v>
      </c>
      <c r="G45" s="53">
        <v>45</v>
      </c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9"/>
      <c r="V45" s="49"/>
      <c r="W45" s="49"/>
      <c r="X45" s="49"/>
      <c r="Y45" s="49"/>
    </row>
    <row r="46" spans="1:25" x14ac:dyDescent="0.3">
      <c r="A46" s="500">
        <v>7</v>
      </c>
      <c r="B46" s="497" t="s">
        <v>1476</v>
      </c>
      <c r="C46" s="497" t="s">
        <v>1465</v>
      </c>
      <c r="D46" s="498">
        <v>80</v>
      </c>
      <c r="E46" s="499">
        <v>8</v>
      </c>
      <c r="F46" s="22">
        <v>515</v>
      </c>
      <c r="G46" s="53">
        <v>44</v>
      </c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9"/>
      <c r="V46" s="49"/>
      <c r="W46" s="49"/>
      <c r="X46" s="49"/>
      <c r="Y46" s="49"/>
    </row>
    <row r="47" spans="1:25" x14ac:dyDescent="0.3">
      <c r="A47" s="496">
        <v>4</v>
      </c>
      <c r="B47" s="497" t="s">
        <v>1489</v>
      </c>
      <c r="C47" s="497" t="s">
        <v>1465</v>
      </c>
      <c r="D47" s="498">
        <v>68</v>
      </c>
      <c r="E47" s="499">
        <v>5</v>
      </c>
      <c r="F47" s="22">
        <v>510</v>
      </c>
      <c r="G47" s="53">
        <v>43</v>
      </c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9"/>
      <c r="V47" s="49"/>
      <c r="W47" s="49"/>
      <c r="X47" s="49"/>
      <c r="Y47" s="49"/>
    </row>
    <row r="48" spans="1:25" x14ac:dyDescent="0.3">
      <c r="A48" s="500">
        <v>1</v>
      </c>
      <c r="B48" s="510" t="s">
        <v>1274</v>
      </c>
      <c r="C48" s="510" t="s">
        <v>61</v>
      </c>
      <c r="D48" s="499">
        <v>76</v>
      </c>
      <c r="E48" s="499">
        <v>7</v>
      </c>
      <c r="F48" s="27">
        <v>508</v>
      </c>
      <c r="G48" s="28">
        <v>42</v>
      </c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9"/>
      <c r="V48" s="49"/>
      <c r="W48" s="49"/>
      <c r="X48" s="49"/>
      <c r="Y48" s="49"/>
    </row>
    <row r="49" spans="1:25" x14ac:dyDescent="0.3">
      <c r="A49" s="496">
        <v>8</v>
      </c>
      <c r="B49" s="497" t="s">
        <v>1481</v>
      </c>
      <c r="C49" s="497" t="s">
        <v>1465</v>
      </c>
      <c r="D49" s="498">
        <v>83</v>
      </c>
      <c r="E49" s="499">
        <v>9</v>
      </c>
      <c r="F49" s="22">
        <v>499</v>
      </c>
      <c r="G49" s="53">
        <v>38</v>
      </c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431"/>
      <c r="T49" s="431"/>
      <c r="U49" s="49"/>
      <c r="V49" s="49"/>
      <c r="W49" s="49"/>
      <c r="X49" s="49"/>
      <c r="Y49" s="49"/>
    </row>
    <row r="50" spans="1:25" x14ac:dyDescent="0.3">
      <c r="A50" s="500">
        <v>9</v>
      </c>
      <c r="B50" s="497" t="s">
        <v>1493</v>
      </c>
      <c r="C50" s="497" t="s">
        <v>1465</v>
      </c>
      <c r="D50" s="498">
        <v>63</v>
      </c>
      <c r="E50" s="499">
        <v>3</v>
      </c>
      <c r="F50" s="22">
        <v>465</v>
      </c>
      <c r="G50" s="53">
        <v>31</v>
      </c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1"/>
      <c r="U50" s="49"/>
      <c r="V50" s="49"/>
      <c r="W50" s="49"/>
      <c r="X50" s="49"/>
      <c r="Y50" s="49"/>
    </row>
    <row r="51" spans="1:25" x14ac:dyDescent="0.3">
      <c r="A51" s="500">
        <v>3</v>
      </c>
      <c r="B51" s="497" t="s">
        <v>1488</v>
      </c>
      <c r="C51" s="497" t="s">
        <v>731</v>
      </c>
      <c r="D51" s="498">
        <v>52</v>
      </c>
      <c r="E51" s="499">
        <v>1</v>
      </c>
      <c r="F51" s="22">
        <v>411</v>
      </c>
      <c r="G51" s="53">
        <v>19</v>
      </c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431"/>
      <c r="T51" s="431"/>
      <c r="U51" s="49"/>
      <c r="V51" s="49"/>
      <c r="W51" s="49"/>
      <c r="X51" s="49"/>
      <c r="Y51" s="49"/>
    </row>
    <row r="52" spans="1:25" x14ac:dyDescent="0.3">
      <c r="A52" s="501">
        <v>6</v>
      </c>
      <c r="B52" s="502" t="s">
        <v>1490</v>
      </c>
      <c r="C52" s="502" t="s">
        <v>731</v>
      </c>
      <c r="D52" s="503">
        <v>65</v>
      </c>
      <c r="E52" s="504">
        <v>4</v>
      </c>
      <c r="F52" s="255">
        <v>362</v>
      </c>
      <c r="G52" s="256">
        <v>11</v>
      </c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1"/>
      <c r="U52" s="49"/>
      <c r="V52" s="49"/>
      <c r="W52" s="49"/>
      <c r="X52" s="49"/>
      <c r="Y52" s="49"/>
    </row>
    <row r="53" spans="1:25" x14ac:dyDescent="0.3">
      <c r="A53" s="431"/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9"/>
      <c r="V53" s="49"/>
      <c r="W53" s="49"/>
      <c r="X53" s="49"/>
      <c r="Y53" s="49"/>
    </row>
    <row r="54" spans="1:25" x14ac:dyDescent="0.3">
      <c r="A54" s="431"/>
      <c r="B54" s="180" t="s">
        <v>266</v>
      </c>
      <c r="C54" s="180"/>
      <c r="D54" s="180"/>
      <c r="E54" s="180"/>
      <c r="F54" s="207" t="s">
        <v>170</v>
      </c>
      <c r="G54" s="180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9"/>
      <c r="V54" s="49"/>
      <c r="W54" s="49"/>
      <c r="X54" s="49"/>
      <c r="Y54" s="49"/>
    </row>
    <row r="55" spans="1:25" x14ac:dyDescent="0.3">
      <c r="A55" s="431"/>
      <c r="B55" s="180" t="s">
        <v>171</v>
      </c>
      <c r="C55" s="180"/>
      <c r="D55" s="180"/>
      <c r="E55" s="180"/>
      <c r="F55" s="180"/>
      <c r="G55" s="180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9"/>
      <c r="V55" s="49"/>
      <c r="W55" s="49"/>
      <c r="X55" s="49"/>
      <c r="Y55" s="49"/>
    </row>
    <row r="56" spans="1:25" x14ac:dyDescent="0.3">
      <c r="A56" s="431"/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9"/>
      <c r="V56" s="49"/>
      <c r="W56" s="49"/>
      <c r="X56" s="49"/>
      <c r="Y56" s="49"/>
    </row>
    <row r="57" spans="1:25" x14ac:dyDescent="0.3">
      <c r="A57" s="431"/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9"/>
      <c r="V57" s="49"/>
      <c r="W57" s="49"/>
      <c r="X57" s="49"/>
      <c r="Y57" s="49"/>
    </row>
    <row r="58" spans="1:25" x14ac:dyDescent="0.3">
      <c r="A58" s="431"/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9"/>
      <c r="V58" s="49"/>
      <c r="W58" s="49"/>
      <c r="X58" s="49"/>
      <c r="Y58" s="49"/>
    </row>
    <row r="59" spans="1:25" x14ac:dyDescent="0.3">
      <c r="A59" s="431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9"/>
      <c r="V59" s="49"/>
      <c r="W59" s="49"/>
      <c r="X59" s="49"/>
      <c r="Y59" s="49"/>
    </row>
    <row r="60" spans="1:25" x14ac:dyDescent="0.3">
      <c r="A60" s="431"/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31"/>
      <c r="U60" s="49"/>
      <c r="V60" s="49"/>
      <c r="W60" s="49"/>
      <c r="X60" s="49"/>
      <c r="Y60" s="49"/>
    </row>
    <row r="61" spans="1:25" x14ac:dyDescent="0.3">
      <c r="A61" s="431"/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9"/>
      <c r="V61" s="49"/>
      <c r="W61" s="49"/>
      <c r="X61" s="49"/>
      <c r="Y61" s="49"/>
    </row>
    <row r="62" spans="1:25" x14ac:dyDescent="0.3">
      <c r="A62" s="431"/>
      <c r="B62" s="431"/>
      <c r="C62" s="431"/>
      <c r="D62" s="431"/>
      <c r="E62" s="431"/>
      <c r="F62" s="432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9"/>
      <c r="V62" s="49"/>
      <c r="W62" s="49"/>
      <c r="X62" s="49"/>
      <c r="Y62" s="49"/>
    </row>
    <row r="63" spans="1:25" x14ac:dyDescent="0.3">
      <c r="A63" s="431"/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9"/>
      <c r="V63" s="49"/>
      <c r="W63" s="49"/>
      <c r="X63" s="49"/>
      <c r="Y63" s="49"/>
    </row>
    <row r="64" spans="1:25" x14ac:dyDescent="0.3">
      <c r="A64" s="431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9"/>
      <c r="V64" s="49"/>
      <c r="W64" s="49"/>
      <c r="X64" s="49"/>
      <c r="Y64" s="49"/>
    </row>
    <row r="65" spans="1:25" x14ac:dyDescent="0.3">
      <c r="A65" s="431"/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9"/>
      <c r="V65" s="49"/>
      <c r="W65" s="49"/>
      <c r="X65" s="49"/>
      <c r="Y65" s="49"/>
    </row>
    <row r="66" spans="1:25" x14ac:dyDescent="0.3">
      <c r="A66" s="431"/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49"/>
      <c r="V66" s="49"/>
      <c r="W66" s="49"/>
      <c r="X66" s="49"/>
      <c r="Y66" s="49"/>
    </row>
    <row r="67" spans="1:25" x14ac:dyDescent="0.3">
      <c r="A67" s="431"/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9"/>
      <c r="V67" s="49"/>
      <c r="W67" s="49"/>
      <c r="X67" s="49"/>
      <c r="Y67" s="49"/>
    </row>
    <row r="68" spans="1:25" x14ac:dyDescent="0.3">
      <c r="A68" s="431"/>
      <c r="B68" s="431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1"/>
      <c r="T68" s="431"/>
      <c r="U68" s="49"/>
      <c r="V68" s="49"/>
      <c r="W68" s="49"/>
      <c r="X68" s="49"/>
      <c r="Y68" s="49"/>
    </row>
    <row r="69" spans="1:25" x14ac:dyDescent="0.3">
      <c r="A69" s="431"/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1"/>
      <c r="T69" s="431"/>
      <c r="U69" s="49"/>
      <c r="V69" s="49"/>
      <c r="W69" s="49"/>
      <c r="X69" s="49"/>
      <c r="Y69" s="49"/>
    </row>
    <row r="70" spans="1:25" x14ac:dyDescent="0.3">
      <c r="A70" s="431"/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9"/>
      <c r="V70" s="49"/>
      <c r="W70" s="49"/>
      <c r="X70" s="49"/>
      <c r="Y70" s="49"/>
    </row>
    <row r="71" spans="1:25" x14ac:dyDescent="0.3">
      <c r="A71" s="431"/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9"/>
      <c r="V71" s="49"/>
      <c r="W71" s="49"/>
      <c r="X71" s="49"/>
      <c r="Y71" s="49"/>
    </row>
    <row r="72" spans="1:25" x14ac:dyDescent="0.3">
      <c r="A72" s="431"/>
      <c r="B72" s="431"/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1"/>
      <c r="Q72" s="431"/>
      <c r="R72" s="431"/>
      <c r="S72" s="431"/>
      <c r="T72" s="431"/>
      <c r="U72" s="49"/>
      <c r="V72" s="49"/>
      <c r="W72" s="49"/>
      <c r="X72" s="49"/>
      <c r="Y72" s="49"/>
    </row>
    <row r="73" spans="1:25" x14ac:dyDescent="0.3">
      <c r="A73" s="431"/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431"/>
      <c r="N73" s="431"/>
      <c r="O73" s="431"/>
      <c r="P73" s="431"/>
      <c r="Q73" s="431"/>
      <c r="R73" s="431"/>
      <c r="S73" s="431"/>
      <c r="T73" s="431"/>
      <c r="U73" s="49"/>
      <c r="V73" s="49"/>
      <c r="W73" s="49"/>
      <c r="X73" s="49"/>
      <c r="Y73" s="49"/>
    </row>
    <row r="74" spans="1:25" x14ac:dyDescent="0.3">
      <c r="A74" s="431"/>
      <c r="B74" s="431"/>
      <c r="C74" s="431"/>
      <c r="D74" s="431"/>
      <c r="E74" s="431"/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9"/>
      <c r="V74" s="49"/>
      <c r="W74" s="49"/>
      <c r="X74" s="49"/>
      <c r="Y74" s="49"/>
    </row>
    <row r="75" spans="1:25" x14ac:dyDescent="0.3">
      <c r="A75" s="431"/>
      <c r="B75" s="431"/>
      <c r="C75" s="431"/>
      <c r="D75" s="431"/>
      <c r="E75" s="431"/>
      <c r="F75" s="431"/>
      <c r="G75" s="431"/>
      <c r="H75" s="431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1"/>
      <c r="T75" s="431"/>
      <c r="U75" s="49"/>
      <c r="V75" s="49"/>
      <c r="W75" s="49"/>
      <c r="X75" s="49"/>
      <c r="Y75" s="49"/>
    </row>
    <row r="76" spans="1:25" x14ac:dyDescent="0.3">
      <c r="A76" s="431"/>
      <c r="B76" s="431"/>
      <c r="C76" s="431"/>
      <c r="D76" s="431"/>
      <c r="E76" s="431"/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1"/>
      <c r="T76" s="431"/>
      <c r="U76" s="49"/>
      <c r="V76" s="49"/>
      <c r="W76" s="49"/>
      <c r="X76" s="49"/>
      <c r="Y76" s="49"/>
    </row>
    <row r="77" spans="1:25" x14ac:dyDescent="0.3">
      <c r="A77" s="433"/>
      <c r="B77" s="433"/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3"/>
      <c r="O77" s="433"/>
      <c r="P77" s="433"/>
      <c r="Q77" s="433"/>
      <c r="R77" s="433"/>
      <c r="S77" s="433"/>
      <c r="T77" s="433"/>
    </row>
    <row r="78" spans="1:25" x14ac:dyDescent="0.3">
      <c r="A78" s="433"/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3"/>
      <c r="O78" s="433"/>
      <c r="P78" s="433"/>
      <c r="Q78" s="433"/>
      <c r="R78" s="433"/>
      <c r="S78" s="433"/>
      <c r="T78" s="433"/>
    </row>
    <row r="79" spans="1:25" x14ac:dyDescent="0.3">
      <c r="A79" s="433"/>
      <c r="B79" s="433"/>
      <c r="C79" s="433"/>
      <c r="D79" s="433"/>
      <c r="E79" s="433"/>
      <c r="F79" s="433"/>
      <c r="G79" s="433"/>
      <c r="H79" s="433"/>
      <c r="I79" s="433"/>
      <c r="J79" s="433"/>
      <c r="K79" s="433"/>
      <c r="L79" s="433"/>
      <c r="M79" s="433"/>
      <c r="N79" s="433"/>
      <c r="O79" s="433"/>
      <c r="P79" s="433"/>
      <c r="Q79" s="433"/>
      <c r="R79" s="433"/>
      <c r="S79" s="433"/>
      <c r="T79" s="433"/>
    </row>
    <row r="80" spans="1:25" x14ac:dyDescent="0.3">
      <c r="A80" s="433"/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 s="433"/>
      <c r="O80" s="433"/>
      <c r="P80" s="433"/>
      <c r="Q80" s="433"/>
      <c r="R80" s="433"/>
      <c r="S80" s="433"/>
      <c r="T80" s="433"/>
    </row>
  </sheetData>
  <sheetProtection selectLockedCells="1" selectUnlockedCells="1"/>
  <sortState xmlns:xlrd2="http://schemas.microsoft.com/office/spreadsheetml/2017/richdata2" ref="A44:G52">
    <sortCondition descending="1" ref="G44"/>
    <sortCondition descending="1" ref="F44"/>
  </sortState>
  <mergeCells count="1">
    <mergeCell ref="C2:G2"/>
  </mergeCells>
  <hyperlinks>
    <hyperlink ref="B2" location="'Index'!A3" tooltip="Go to the Index sheet" display="á" xr:uid="{57B88034-9A18-4D82-9BFE-3F94C587603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95B-6A5F-4765-9BD5-B17D7D6C87B0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0" customWidth="1"/>
    <col min="2" max="6" width="5" style="180" customWidth="1"/>
    <col min="7" max="7" width="4.7109375" style="178" customWidth="1"/>
    <col min="8" max="8" width="20.7109375" style="180" customWidth="1"/>
    <col min="9" max="14" width="5" style="180" customWidth="1"/>
    <col min="15" max="22" width="4.140625" style="180" customWidth="1"/>
    <col min="23" max="25" width="10.28515625" style="180"/>
  </cols>
  <sheetData>
    <row r="1" spans="1:25" ht="18" x14ac:dyDescent="0.35">
      <c r="A1" s="434" t="s">
        <v>1508</v>
      </c>
      <c r="B1" s="435"/>
      <c r="C1" s="435"/>
      <c r="D1" s="399"/>
      <c r="E1" s="399"/>
      <c r="F1" s="399"/>
      <c r="G1" s="436"/>
      <c r="H1" s="399"/>
      <c r="I1" s="400" t="s">
        <v>1528</v>
      </c>
      <c r="J1" s="437">
        <v>2</v>
      </c>
      <c r="K1" s="175"/>
      <c r="L1" s="399"/>
      <c r="M1" s="399"/>
      <c r="N1" s="175"/>
      <c r="O1" s="399"/>
      <c r="P1" s="399"/>
      <c r="Q1" s="399"/>
      <c r="R1" s="399"/>
      <c r="S1" s="399"/>
      <c r="T1" s="399"/>
      <c r="U1" s="399"/>
      <c r="V1" s="399"/>
      <c r="W1" s="399"/>
      <c r="X1" s="175"/>
      <c r="Y1" s="175"/>
    </row>
    <row r="2" spans="1:25" ht="19.5" customHeight="1" x14ac:dyDescent="0.35">
      <c r="A2" s="438" t="s">
        <v>2</v>
      </c>
      <c r="C2" s="404"/>
      <c r="I2" s="280" t="s">
        <v>3</v>
      </c>
      <c r="J2" s="280"/>
      <c r="K2" s="280"/>
      <c r="L2" s="280"/>
      <c r="M2" s="280"/>
      <c r="N2" s="280"/>
    </row>
    <row r="3" spans="1:25" ht="15.75" customHeight="1" x14ac:dyDescent="0.3">
      <c r="A3" s="183" t="s">
        <v>4</v>
      </c>
      <c r="B3" s="183"/>
      <c r="C3" s="183"/>
      <c r="D3" s="183"/>
      <c r="E3" s="183"/>
      <c r="F3" s="183"/>
      <c r="G3" s="182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ht="15.75" customHeight="1" x14ac:dyDescent="0.3">
      <c r="A4" s="439" t="s">
        <v>1571</v>
      </c>
      <c r="B4" s="289"/>
      <c r="C4" s="440">
        <v>552</v>
      </c>
      <c r="D4" s="289"/>
      <c r="E4" s="441" t="s">
        <v>15</v>
      </c>
      <c r="F4" s="442">
        <f>SUM(F5:F7)</f>
        <v>552</v>
      </c>
      <c r="G4" s="443" t="s">
        <v>280</v>
      </c>
      <c r="H4" s="439" t="s">
        <v>1572</v>
      </c>
      <c r="I4" s="289"/>
      <c r="J4" s="440">
        <v>558</v>
      </c>
      <c r="K4" s="289"/>
      <c r="L4" s="441" t="s">
        <v>15</v>
      </c>
      <c r="M4" s="442">
        <f>SUM(M5:M7)</f>
        <v>556</v>
      </c>
    </row>
    <row r="5" spans="1:25" ht="15.75" customHeight="1" x14ac:dyDescent="0.3">
      <c r="A5" s="444" t="s">
        <v>1550</v>
      </c>
      <c r="B5" s="445"/>
      <c r="C5" s="446"/>
      <c r="D5" s="447">
        <v>91</v>
      </c>
      <c r="E5" s="447">
        <v>91</v>
      </c>
      <c r="F5" s="448">
        <f>SUM(D5:E5)</f>
        <v>182</v>
      </c>
      <c r="H5" s="444" t="s">
        <v>1540</v>
      </c>
      <c r="I5" s="445"/>
      <c r="J5" s="446"/>
      <c r="K5" s="447">
        <v>92</v>
      </c>
      <c r="L5" s="447">
        <v>87</v>
      </c>
      <c r="M5" s="448">
        <f>SUM(K5:L5)</f>
        <v>179</v>
      </c>
    </row>
    <row r="6" spans="1:25" ht="15.75" customHeight="1" x14ac:dyDescent="0.3">
      <c r="A6" s="449" t="s">
        <v>1004</v>
      </c>
      <c r="B6" s="450"/>
      <c r="C6" s="451"/>
      <c r="D6" s="300">
        <v>89</v>
      </c>
      <c r="E6" s="300">
        <v>93</v>
      </c>
      <c r="F6" s="302">
        <f>SUM(D6:E6)</f>
        <v>182</v>
      </c>
      <c r="H6" s="449" t="s">
        <v>1500</v>
      </c>
      <c r="I6" s="450"/>
      <c r="J6" s="451"/>
      <c r="K6" s="300">
        <v>94</v>
      </c>
      <c r="L6" s="300">
        <v>94</v>
      </c>
      <c r="M6" s="302">
        <f>SUM(K6:L6)</f>
        <v>188</v>
      </c>
    </row>
    <row r="7" spans="1:25" ht="15.75" customHeight="1" x14ac:dyDescent="0.3">
      <c r="A7" s="452" t="s">
        <v>881</v>
      </c>
      <c r="B7" s="453"/>
      <c r="C7" s="454"/>
      <c r="D7" s="305">
        <v>93</v>
      </c>
      <c r="E7" s="305">
        <v>95</v>
      </c>
      <c r="F7" s="307">
        <f>SUM(D7:E7)</f>
        <v>188</v>
      </c>
      <c r="H7" s="452" t="s">
        <v>1163</v>
      </c>
      <c r="I7" s="453"/>
      <c r="J7" s="454"/>
      <c r="K7" s="305">
        <v>94</v>
      </c>
      <c r="L7" s="305">
        <v>95</v>
      </c>
      <c r="M7" s="307">
        <f>SUM(K7:L7)</f>
        <v>189</v>
      </c>
    </row>
    <row r="8" spans="1:25" ht="15.75" customHeight="1" x14ac:dyDescent="0.3">
      <c r="O8" s="455"/>
    </row>
    <row r="9" spans="1:25" ht="15.75" customHeight="1" x14ac:dyDescent="0.3">
      <c r="A9" s="439" t="s">
        <v>1573</v>
      </c>
      <c r="B9" s="289"/>
      <c r="C9" s="440">
        <v>558</v>
      </c>
      <c r="D9" s="289"/>
      <c r="E9" s="441" t="s">
        <v>15</v>
      </c>
      <c r="F9" s="442">
        <f>SUM(F10:F12)</f>
        <v>565</v>
      </c>
      <c r="G9" s="443" t="s">
        <v>280</v>
      </c>
      <c r="H9" s="439" t="s">
        <v>1574</v>
      </c>
      <c r="I9" s="289"/>
      <c r="J9" s="440">
        <v>569</v>
      </c>
      <c r="K9" s="289"/>
      <c r="L9" s="441" t="s">
        <v>15</v>
      </c>
      <c r="M9" s="442">
        <f>SUM(M10:M12)</f>
        <v>572</v>
      </c>
    </row>
    <row r="10" spans="1:25" ht="15.75" customHeight="1" x14ac:dyDescent="0.3">
      <c r="A10" s="444" t="s">
        <v>619</v>
      </c>
      <c r="B10" s="445"/>
      <c r="C10" s="446"/>
      <c r="D10" s="447">
        <v>93</v>
      </c>
      <c r="E10" s="447">
        <v>96</v>
      </c>
      <c r="F10" s="448">
        <f>SUM(D10:E10)</f>
        <v>189</v>
      </c>
      <c r="H10" s="444" t="s">
        <v>1535</v>
      </c>
      <c r="I10" s="445"/>
      <c r="J10" s="446"/>
      <c r="K10" s="447">
        <v>97</v>
      </c>
      <c r="L10" s="447">
        <v>95</v>
      </c>
      <c r="M10" s="448">
        <f>SUM(K10:L10)</f>
        <v>192</v>
      </c>
    </row>
    <row r="11" spans="1:25" ht="15.75" customHeight="1" x14ac:dyDescent="0.3">
      <c r="A11" s="449" t="s">
        <v>617</v>
      </c>
      <c r="B11" s="450"/>
      <c r="C11" s="451"/>
      <c r="D11" s="300">
        <v>86</v>
      </c>
      <c r="E11" s="300">
        <v>94</v>
      </c>
      <c r="F11" s="302">
        <f>SUM(D11:E11)</f>
        <v>180</v>
      </c>
      <c r="H11" s="449" t="s">
        <v>1534</v>
      </c>
      <c r="I11" s="450"/>
      <c r="J11" s="451"/>
      <c r="K11" s="300">
        <v>98</v>
      </c>
      <c r="L11" s="300">
        <v>97</v>
      </c>
      <c r="M11" s="302">
        <f>SUM(K11:L11)</f>
        <v>195</v>
      </c>
    </row>
    <row r="12" spans="1:25" ht="15.75" customHeight="1" x14ac:dyDescent="0.3">
      <c r="A12" s="452" t="s">
        <v>1537</v>
      </c>
      <c r="B12" s="453"/>
      <c r="C12" s="454"/>
      <c r="D12" s="305">
        <v>98</v>
      </c>
      <c r="E12" s="305">
        <v>98</v>
      </c>
      <c r="F12" s="307">
        <f>SUM(D12:E12)</f>
        <v>196</v>
      </c>
      <c r="H12" s="452" t="s">
        <v>843</v>
      </c>
      <c r="I12" s="453"/>
      <c r="J12" s="454"/>
      <c r="K12" s="305">
        <v>90</v>
      </c>
      <c r="L12" s="305">
        <v>95</v>
      </c>
      <c r="M12" s="307">
        <f>SUM(K12:L12)</f>
        <v>185</v>
      </c>
    </row>
    <row r="13" spans="1:25" ht="15.75" customHeight="1" x14ac:dyDescent="0.3"/>
    <row r="14" spans="1:25" ht="15.75" customHeight="1" x14ac:dyDescent="0.3">
      <c r="A14" s="439" t="s">
        <v>1575</v>
      </c>
      <c r="B14" s="289"/>
      <c r="C14" s="440">
        <v>559</v>
      </c>
      <c r="D14" s="289"/>
      <c r="E14" s="441" t="s">
        <v>15</v>
      </c>
      <c r="F14" s="442">
        <f>SUM(F15:F17)</f>
        <v>568</v>
      </c>
      <c r="G14" s="443" t="s">
        <v>280</v>
      </c>
      <c r="H14" s="180" t="s">
        <v>285</v>
      </c>
    </row>
    <row r="15" spans="1:25" ht="15.75" customHeight="1" x14ac:dyDescent="0.3">
      <c r="A15" s="444" t="s">
        <v>1531</v>
      </c>
      <c r="B15" s="445"/>
      <c r="C15" s="446"/>
      <c r="D15" s="447">
        <v>98</v>
      </c>
      <c r="E15" s="447">
        <v>98</v>
      </c>
      <c r="F15" s="448">
        <f>SUM(D15:E15)</f>
        <v>196</v>
      </c>
    </row>
    <row r="16" spans="1:25" ht="15.75" customHeight="1" x14ac:dyDescent="0.3">
      <c r="A16" s="449" t="s">
        <v>1532</v>
      </c>
      <c r="B16" s="450"/>
      <c r="C16" s="451"/>
      <c r="D16" s="300">
        <v>92</v>
      </c>
      <c r="E16" s="300">
        <v>96</v>
      </c>
      <c r="F16" s="302">
        <f>SUM(D16:E16)</f>
        <v>188</v>
      </c>
    </row>
    <row r="17" spans="1:20" ht="15.75" customHeight="1" x14ac:dyDescent="0.3">
      <c r="A17" s="452" t="s">
        <v>1545</v>
      </c>
      <c r="B17" s="453"/>
      <c r="C17" s="454"/>
      <c r="D17" s="305">
        <v>92</v>
      </c>
      <c r="E17" s="305">
        <v>92</v>
      </c>
      <c r="F17" s="307">
        <f>SUM(D17:E17)</f>
        <v>184</v>
      </c>
    </row>
    <row r="18" spans="1:20" ht="15.75" customHeight="1" x14ac:dyDescent="0.3"/>
    <row r="19" spans="1:20" ht="15.75" customHeight="1" x14ac:dyDescent="0.3">
      <c r="H19" s="456" t="s">
        <v>4</v>
      </c>
      <c r="I19" s="291" t="s">
        <v>286</v>
      </c>
      <c r="J19" s="291" t="s">
        <v>287</v>
      </c>
      <c r="K19" s="291" t="s">
        <v>288</v>
      </c>
      <c r="L19" s="291" t="s">
        <v>289</v>
      </c>
      <c r="M19" s="291" t="s">
        <v>14</v>
      </c>
      <c r="N19" s="292" t="s">
        <v>290</v>
      </c>
    </row>
    <row r="20" spans="1:20" ht="15.75" customHeight="1" x14ac:dyDescent="0.3">
      <c r="B20" s="180" t="s">
        <v>1576</v>
      </c>
      <c r="H20" s="457" t="s">
        <v>1575</v>
      </c>
      <c r="I20" s="447">
        <v>7</v>
      </c>
      <c r="J20" s="447">
        <v>6</v>
      </c>
      <c r="K20" s="447"/>
      <c r="L20" s="447">
        <v>1</v>
      </c>
      <c r="M20" s="447">
        <v>3962</v>
      </c>
      <c r="N20" s="448">
        <v>12</v>
      </c>
    </row>
    <row r="21" spans="1:20" ht="15.75" customHeight="1" x14ac:dyDescent="0.3">
      <c r="B21" s="475" t="s">
        <v>1600</v>
      </c>
      <c r="H21" s="459" t="s">
        <v>1574</v>
      </c>
      <c r="I21" s="300">
        <v>7</v>
      </c>
      <c r="J21" s="300">
        <v>5</v>
      </c>
      <c r="K21" s="300"/>
      <c r="L21" s="300">
        <v>2</v>
      </c>
      <c r="M21" s="300">
        <v>3962</v>
      </c>
      <c r="N21" s="302">
        <v>10</v>
      </c>
    </row>
    <row r="22" spans="1:20" ht="15.75" customHeight="1" x14ac:dyDescent="0.3">
      <c r="B22" s="184" t="s">
        <v>293</v>
      </c>
      <c r="H22" s="458" t="s">
        <v>1573</v>
      </c>
      <c r="I22" s="300">
        <v>7</v>
      </c>
      <c r="J22" s="300">
        <v>4</v>
      </c>
      <c r="K22" s="300"/>
      <c r="L22" s="300">
        <v>3</v>
      </c>
      <c r="M22" s="300">
        <v>3920</v>
      </c>
      <c r="N22" s="302">
        <v>8</v>
      </c>
    </row>
    <row r="23" spans="1:20" ht="15.75" customHeight="1" x14ac:dyDescent="0.3">
      <c r="H23" s="458" t="s">
        <v>1571</v>
      </c>
      <c r="I23" s="426">
        <v>7</v>
      </c>
      <c r="J23" s="426">
        <v>4</v>
      </c>
      <c r="K23" s="426"/>
      <c r="L23" s="426">
        <v>3</v>
      </c>
      <c r="M23" s="426">
        <v>3851</v>
      </c>
      <c r="N23" s="424">
        <v>8</v>
      </c>
    </row>
    <row r="24" spans="1:20" ht="15.75" customHeight="1" x14ac:dyDescent="0.3">
      <c r="H24" s="458" t="s">
        <v>1572</v>
      </c>
      <c r="I24" s="300">
        <v>7</v>
      </c>
      <c r="J24" s="300">
        <v>2</v>
      </c>
      <c r="K24" s="300"/>
      <c r="L24" s="300">
        <v>5</v>
      </c>
      <c r="M24" s="300">
        <v>3324</v>
      </c>
      <c r="N24" s="302">
        <v>4</v>
      </c>
    </row>
    <row r="25" spans="1:20" ht="15.75" customHeight="1" x14ac:dyDescent="0.3">
      <c r="H25" s="460" t="s">
        <v>285</v>
      </c>
      <c r="I25" s="305"/>
      <c r="J25" s="305"/>
      <c r="K25" s="305"/>
      <c r="L25" s="305"/>
      <c r="M25" s="305"/>
      <c r="N25" s="307"/>
    </row>
    <row r="26" spans="1:20" ht="15.75" customHeight="1" x14ac:dyDescent="0.3"/>
    <row r="27" spans="1:20" ht="15.75" customHeight="1" x14ac:dyDescent="0.3">
      <c r="A27" s="461"/>
      <c r="B27" s="461"/>
      <c r="C27" s="461"/>
      <c r="D27" s="461"/>
      <c r="E27" s="461"/>
      <c r="F27" s="461"/>
      <c r="G27" s="462"/>
      <c r="H27" s="461"/>
      <c r="I27" s="461"/>
      <c r="J27" s="461"/>
      <c r="K27" s="461"/>
      <c r="L27" s="461"/>
      <c r="M27" s="461"/>
      <c r="N27" s="461"/>
      <c r="P27" s="409"/>
    </row>
    <row r="28" spans="1:20" ht="15.75" customHeight="1" x14ac:dyDescent="0.3"/>
    <row r="29" spans="1:20" ht="15.75" customHeight="1" x14ac:dyDescent="0.3">
      <c r="A29" s="183" t="s">
        <v>7</v>
      </c>
      <c r="B29" s="183"/>
      <c r="C29" s="183"/>
      <c r="D29" s="183"/>
      <c r="E29" s="183"/>
      <c r="F29" s="183"/>
      <c r="G29" s="182"/>
      <c r="H29" s="183"/>
      <c r="I29" s="183"/>
      <c r="J29" s="183"/>
      <c r="K29" s="183"/>
      <c r="L29" s="183"/>
      <c r="M29" s="183"/>
      <c r="N29" s="183"/>
      <c r="O29" s="183"/>
    </row>
    <row r="30" spans="1:20" ht="15.75" customHeight="1" x14ac:dyDescent="0.3">
      <c r="A30" s="439" t="s">
        <v>1577</v>
      </c>
      <c r="B30" s="289"/>
      <c r="C30" s="440">
        <v>545</v>
      </c>
      <c r="D30" s="289"/>
      <c r="E30" s="441" t="s">
        <v>15</v>
      </c>
      <c r="F30" s="442">
        <f>SUM(F31:F33)</f>
        <v>558</v>
      </c>
      <c r="G30" s="443" t="s">
        <v>280</v>
      </c>
      <c r="H30" s="439" t="s">
        <v>295</v>
      </c>
      <c r="I30" s="289"/>
      <c r="J30" s="440">
        <v>550</v>
      </c>
      <c r="K30" s="289"/>
      <c r="L30" s="441" t="s">
        <v>15</v>
      </c>
      <c r="M30" s="442">
        <f>SUM(M31:M33)</f>
        <v>554</v>
      </c>
      <c r="O30" s="463"/>
      <c r="P30" s="463"/>
      <c r="Q30" s="463"/>
      <c r="R30" s="463"/>
      <c r="S30" s="463"/>
      <c r="T30" s="463"/>
    </row>
    <row r="31" spans="1:20" ht="15.75" customHeight="1" x14ac:dyDescent="0.3">
      <c r="A31" s="444" t="s">
        <v>1499</v>
      </c>
      <c r="B31" s="445"/>
      <c r="C31" s="446"/>
      <c r="D31" s="447">
        <v>91</v>
      </c>
      <c r="E31" s="447">
        <v>91</v>
      </c>
      <c r="F31" s="448">
        <f>SUM(D31:E31)</f>
        <v>182</v>
      </c>
      <c r="H31" s="444" t="s">
        <v>1497</v>
      </c>
      <c r="I31" s="445"/>
      <c r="J31" s="446"/>
      <c r="K31" s="447">
        <v>93</v>
      </c>
      <c r="L31" s="447">
        <v>92</v>
      </c>
      <c r="M31" s="448">
        <f>SUM(K31:L31)</f>
        <v>185</v>
      </c>
      <c r="O31" s="463"/>
      <c r="P31" s="463"/>
      <c r="Q31" s="463"/>
      <c r="R31" s="463"/>
      <c r="S31" s="463"/>
      <c r="T31" s="463"/>
    </row>
    <row r="32" spans="1:20" ht="15.75" customHeight="1" x14ac:dyDescent="0.3">
      <c r="A32" s="449" t="s">
        <v>544</v>
      </c>
      <c r="B32" s="450"/>
      <c r="C32" s="451"/>
      <c r="D32" s="300">
        <v>94</v>
      </c>
      <c r="E32" s="300">
        <v>94</v>
      </c>
      <c r="F32" s="302">
        <f>SUM(D32:E32)</f>
        <v>188</v>
      </c>
      <c r="H32" s="449" t="s">
        <v>1553</v>
      </c>
      <c r="I32" s="450"/>
      <c r="J32" s="451"/>
      <c r="K32" s="300">
        <v>92</v>
      </c>
      <c r="L32" s="300">
        <v>93</v>
      </c>
      <c r="M32" s="302">
        <f>SUM(K32:L32)</f>
        <v>185</v>
      </c>
      <c r="O32" s="463"/>
      <c r="P32" s="463"/>
      <c r="Q32" s="463"/>
      <c r="R32" s="463"/>
      <c r="S32" s="463"/>
      <c r="T32" s="463"/>
    </row>
    <row r="33" spans="1:20" ht="15.75" customHeight="1" x14ac:dyDescent="0.3">
      <c r="A33" s="452" t="s">
        <v>585</v>
      </c>
      <c r="B33" s="453"/>
      <c r="C33" s="454"/>
      <c r="D33" s="305">
        <v>95</v>
      </c>
      <c r="E33" s="305">
        <v>93</v>
      </c>
      <c r="F33" s="307">
        <f>SUM(D33:E33)</f>
        <v>188</v>
      </c>
      <c r="H33" s="452" t="s">
        <v>1259</v>
      </c>
      <c r="I33" s="453"/>
      <c r="J33" s="454"/>
      <c r="K33" s="305">
        <v>89</v>
      </c>
      <c r="L33" s="305">
        <v>95</v>
      </c>
      <c r="M33" s="307">
        <f>SUM(K33:L33)</f>
        <v>184</v>
      </c>
      <c r="O33" s="463"/>
      <c r="P33" s="463"/>
      <c r="Q33" s="463"/>
      <c r="R33" s="463"/>
      <c r="S33" s="463"/>
      <c r="T33" s="463"/>
    </row>
    <row r="34" spans="1:20" ht="15.75" customHeight="1" x14ac:dyDescent="0.3">
      <c r="O34" s="463"/>
      <c r="P34" s="463"/>
      <c r="Q34" s="463"/>
      <c r="R34" s="463"/>
      <c r="S34" s="463"/>
      <c r="T34" s="463"/>
    </row>
    <row r="35" spans="1:20" ht="15.75" customHeight="1" x14ac:dyDescent="0.3">
      <c r="A35" s="439" t="s">
        <v>1578</v>
      </c>
      <c r="B35" s="289"/>
      <c r="C35" s="440">
        <v>533</v>
      </c>
      <c r="D35" s="289"/>
      <c r="E35" s="441" t="s">
        <v>15</v>
      </c>
      <c r="F35" s="442">
        <f>SUM(F36:F38)</f>
        <v>550</v>
      </c>
      <c r="G35" s="443" t="s">
        <v>280</v>
      </c>
      <c r="H35" s="439" t="s">
        <v>1579</v>
      </c>
      <c r="I35" s="289"/>
      <c r="J35" s="440">
        <v>536</v>
      </c>
      <c r="K35" s="289"/>
      <c r="L35" s="441" t="s">
        <v>15</v>
      </c>
      <c r="M35" s="442">
        <f>SUM(M36:M38)</f>
        <v>534</v>
      </c>
      <c r="O35" s="463"/>
      <c r="P35" s="463"/>
      <c r="Q35" s="463"/>
      <c r="R35" s="463"/>
      <c r="S35" s="463"/>
      <c r="T35" s="463"/>
    </row>
    <row r="36" spans="1:20" ht="15.75" customHeight="1" x14ac:dyDescent="0.3">
      <c r="A36" s="444" t="s">
        <v>1549</v>
      </c>
      <c r="B36" s="445"/>
      <c r="C36" s="446"/>
      <c r="D36" s="447">
        <v>94</v>
      </c>
      <c r="E36" s="447">
        <v>96</v>
      </c>
      <c r="F36" s="448">
        <f>SUM(D36:E36)</f>
        <v>190</v>
      </c>
      <c r="H36" s="444" t="s">
        <v>1496</v>
      </c>
      <c r="I36" s="445"/>
      <c r="J36" s="446"/>
      <c r="K36" s="447">
        <v>84</v>
      </c>
      <c r="L36" s="447">
        <v>91</v>
      </c>
      <c r="M36" s="448">
        <f>SUM(K36:L36)</f>
        <v>175</v>
      </c>
      <c r="O36" s="463"/>
      <c r="P36" s="463"/>
      <c r="Q36" s="463"/>
      <c r="R36" s="463"/>
      <c r="S36" s="463"/>
      <c r="T36" s="463"/>
    </row>
    <row r="37" spans="1:20" ht="15.75" customHeight="1" x14ac:dyDescent="0.3">
      <c r="A37" s="449" t="s">
        <v>1557</v>
      </c>
      <c r="B37" s="450"/>
      <c r="C37" s="451"/>
      <c r="D37" s="300">
        <v>87</v>
      </c>
      <c r="E37" s="300">
        <v>85</v>
      </c>
      <c r="F37" s="302">
        <f>SUM(D37:E37)</f>
        <v>172</v>
      </c>
      <c r="H37" s="449" t="s">
        <v>1559</v>
      </c>
      <c r="I37" s="450"/>
      <c r="J37" s="451"/>
      <c r="K37" s="300">
        <v>89</v>
      </c>
      <c r="L37" s="300">
        <v>90</v>
      </c>
      <c r="M37" s="302">
        <f>SUM(K37:L37)</f>
        <v>179</v>
      </c>
      <c r="O37" s="463"/>
      <c r="P37" s="463"/>
      <c r="Q37" s="463"/>
      <c r="R37" s="463"/>
      <c r="S37" s="463"/>
      <c r="T37" s="463"/>
    </row>
    <row r="38" spans="1:20" ht="15.75" customHeight="1" x14ac:dyDescent="0.3">
      <c r="A38" s="452" t="s">
        <v>1194</v>
      </c>
      <c r="B38" s="453"/>
      <c r="C38" s="454"/>
      <c r="D38" s="305">
        <v>94</v>
      </c>
      <c r="E38" s="305">
        <v>94</v>
      </c>
      <c r="F38" s="307">
        <f>SUM(D38:E38)</f>
        <v>188</v>
      </c>
      <c r="H38" s="452" t="s">
        <v>1078</v>
      </c>
      <c r="I38" s="453"/>
      <c r="J38" s="454"/>
      <c r="K38" s="305">
        <v>91</v>
      </c>
      <c r="L38" s="305">
        <v>89</v>
      </c>
      <c r="M38" s="307">
        <f>SUM(K38:L38)</f>
        <v>180</v>
      </c>
      <c r="O38" s="463"/>
      <c r="P38" s="463"/>
      <c r="Q38" s="463"/>
      <c r="R38" s="463"/>
      <c r="S38" s="463"/>
      <c r="T38" s="463"/>
    </row>
    <row r="39" spans="1:20" ht="15.75" customHeight="1" x14ac:dyDescent="0.3">
      <c r="O39" s="463"/>
      <c r="P39" s="463"/>
      <c r="Q39" s="463"/>
      <c r="R39" s="463"/>
      <c r="S39" s="463"/>
      <c r="T39" s="463"/>
    </row>
    <row r="40" spans="1:20" ht="15.75" customHeight="1" x14ac:dyDescent="0.3">
      <c r="A40" s="439" t="s">
        <v>1580</v>
      </c>
      <c r="B40" s="289"/>
      <c r="C40" s="440">
        <v>539</v>
      </c>
      <c r="D40" s="289"/>
      <c r="E40" s="441" t="s">
        <v>15</v>
      </c>
      <c r="F40" s="442">
        <f>SUM(F41:F43)</f>
        <v>533</v>
      </c>
      <c r="G40" s="443" t="s">
        <v>280</v>
      </c>
      <c r="H40" s="463" t="s">
        <v>285</v>
      </c>
      <c r="I40" s="463"/>
      <c r="J40" s="463"/>
      <c r="K40" s="463"/>
      <c r="L40" s="463"/>
      <c r="M40" s="463"/>
      <c r="O40" s="463"/>
      <c r="P40" s="463"/>
      <c r="Q40" s="463"/>
      <c r="R40" s="463"/>
      <c r="S40" s="463"/>
      <c r="T40" s="463"/>
    </row>
    <row r="41" spans="1:20" ht="15.75" customHeight="1" x14ac:dyDescent="0.3">
      <c r="A41" s="444" t="s">
        <v>403</v>
      </c>
      <c r="B41" s="445"/>
      <c r="C41" s="446"/>
      <c r="D41" s="447">
        <v>93</v>
      </c>
      <c r="E41" s="447">
        <v>98</v>
      </c>
      <c r="F41" s="448">
        <f>SUM(D41:E41)</f>
        <v>191</v>
      </c>
      <c r="H41" s="463"/>
      <c r="I41" s="463"/>
      <c r="J41" s="463"/>
      <c r="K41" s="463"/>
      <c r="L41" s="463"/>
      <c r="M41" s="463"/>
      <c r="O41" s="463"/>
      <c r="P41" s="463"/>
      <c r="Q41" s="463"/>
      <c r="R41" s="463"/>
      <c r="S41" s="463"/>
      <c r="T41" s="463"/>
    </row>
    <row r="42" spans="1:20" ht="15.75" customHeight="1" x14ac:dyDescent="0.3">
      <c r="A42" s="449" t="s">
        <v>196</v>
      </c>
      <c r="B42" s="450"/>
      <c r="C42" s="451"/>
      <c r="D42" s="300">
        <v>80</v>
      </c>
      <c r="E42" s="300">
        <v>87</v>
      </c>
      <c r="F42" s="302">
        <f>SUM(D42:E42)</f>
        <v>167</v>
      </c>
      <c r="H42" s="463"/>
      <c r="I42" s="463"/>
      <c r="J42" s="463"/>
      <c r="K42" s="463"/>
      <c r="L42" s="463"/>
      <c r="M42" s="463"/>
      <c r="O42" s="463"/>
      <c r="P42" s="463"/>
      <c r="Q42" s="463"/>
      <c r="R42" s="463"/>
      <c r="S42" s="463"/>
      <c r="T42" s="463"/>
    </row>
    <row r="43" spans="1:20" ht="15.75" customHeight="1" x14ac:dyDescent="0.3">
      <c r="A43" s="452" t="s">
        <v>205</v>
      </c>
      <c r="B43" s="453"/>
      <c r="C43" s="454"/>
      <c r="D43" s="305">
        <v>86</v>
      </c>
      <c r="E43" s="305">
        <v>89</v>
      </c>
      <c r="F43" s="307">
        <f>SUM(D43:E43)</f>
        <v>175</v>
      </c>
      <c r="H43" s="463"/>
      <c r="I43" s="463"/>
      <c r="J43" s="463"/>
      <c r="K43" s="463"/>
      <c r="L43" s="463"/>
      <c r="M43" s="463"/>
      <c r="O43" s="463"/>
      <c r="P43" s="463"/>
      <c r="Q43" s="463"/>
      <c r="R43" s="463"/>
      <c r="S43" s="463"/>
      <c r="T43" s="463"/>
    </row>
    <row r="44" spans="1:20" ht="15.75" customHeight="1" x14ac:dyDescent="0.3">
      <c r="O44" s="463"/>
      <c r="P44" s="463"/>
      <c r="Q44" s="463"/>
      <c r="R44" s="463"/>
      <c r="S44" s="463"/>
      <c r="T44" s="463"/>
    </row>
    <row r="45" spans="1:20" ht="15.75" customHeight="1" x14ac:dyDescent="0.3">
      <c r="H45" s="456" t="s">
        <v>7</v>
      </c>
      <c r="I45" s="291" t="s">
        <v>286</v>
      </c>
      <c r="J45" s="291" t="s">
        <v>287</v>
      </c>
      <c r="K45" s="291" t="s">
        <v>288</v>
      </c>
      <c r="L45" s="291" t="s">
        <v>289</v>
      </c>
      <c r="M45" s="291" t="s">
        <v>14</v>
      </c>
      <c r="N45" s="292" t="s">
        <v>290</v>
      </c>
    </row>
    <row r="46" spans="1:20" ht="15.75" customHeight="1" x14ac:dyDescent="0.3">
      <c r="B46" s="184" t="s">
        <v>1581</v>
      </c>
      <c r="H46" s="464" t="s">
        <v>1577</v>
      </c>
      <c r="I46" s="465">
        <v>7</v>
      </c>
      <c r="J46" s="465">
        <v>6</v>
      </c>
      <c r="K46" s="465"/>
      <c r="L46" s="465">
        <v>1</v>
      </c>
      <c r="M46" s="465">
        <v>3860</v>
      </c>
      <c r="N46" s="466">
        <v>12</v>
      </c>
      <c r="O46" s="463"/>
      <c r="P46" s="463"/>
    </row>
    <row r="47" spans="1:20" ht="15.75" customHeight="1" x14ac:dyDescent="0.3">
      <c r="B47" s="476" t="s">
        <v>1601</v>
      </c>
      <c r="H47" s="467" t="s">
        <v>1579</v>
      </c>
      <c r="I47" s="468">
        <v>7</v>
      </c>
      <c r="J47" s="468">
        <v>5</v>
      </c>
      <c r="K47" s="468"/>
      <c r="L47" s="468">
        <v>2</v>
      </c>
      <c r="M47" s="468">
        <v>3815</v>
      </c>
      <c r="N47" s="469">
        <v>10</v>
      </c>
      <c r="O47" s="463"/>
      <c r="P47" s="463"/>
    </row>
    <row r="48" spans="1:20" ht="15.75" customHeight="1" x14ac:dyDescent="0.3">
      <c r="B48" s="184" t="s">
        <v>293</v>
      </c>
      <c r="H48" s="467" t="s">
        <v>1578</v>
      </c>
      <c r="I48" s="468">
        <v>7</v>
      </c>
      <c r="J48" s="468">
        <v>5</v>
      </c>
      <c r="K48" s="468"/>
      <c r="L48" s="468">
        <v>2</v>
      </c>
      <c r="M48" s="468">
        <v>3810</v>
      </c>
      <c r="N48" s="469">
        <v>10</v>
      </c>
      <c r="O48" s="463"/>
      <c r="P48" s="463"/>
    </row>
    <row r="49" spans="1:16" ht="15.75" customHeight="1" x14ac:dyDescent="0.3">
      <c r="H49" s="467" t="s">
        <v>295</v>
      </c>
      <c r="I49" s="468">
        <v>7</v>
      </c>
      <c r="J49" s="468">
        <v>3</v>
      </c>
      <c r="K49" s="468"/>
      <c r="L49" s="468">
        <v>4</v>
      </c>
      <c r="M49" s="468">
        <v>3852</v>
      </c>
      <c r="N49" s="469">
        <v>6</v>
      </c>
      <c r="O49" s="463"/>
      <c r="P49" s="463"/>
    </row>
    <row r="50" spans="1:16" ht="15.75" customHeight="1" x14ac:dyDescent="0.3">
      <c r="H50" s="467" t="s">
        <v>1580</v>
      </c>
      <c r="I50" s="468">
        <v>7</v>
      </c>
      <c r="J50" s="468">
        <v>2</v>
      </c>
      <c r="K50" s="468"/>
      <c r="L50" s="468">
        <v>5</v>
      </c>
      <c r="M50" s="468">
        <v>3701</v>
      </c>
      <c r="N50" s="469">
        <v>4</v>
      </c>
      <c r="O50" s="463"/>
      <c r="P50" s="463"/>
    </row>
    <row r="51" spans="1:16" ht="15.75" customHeight="1" x14ac:dyDescent="0.3">
      <c r="H51" s="470" t="s">
        <v>285</v>
      </c>
      <c r="I51" s="471"/>
      <c r="J51" s="471"/>
      <c r="K51" s="471"/>
      <c r="L51" s="471"/>
      <c r="M51" s="471"/>
      <c r="N51" s="472"/>
      <c r="O51" s="463"/>
      <c r="P51" s="463"/>
    </row>
    <row r="52" spans="1:16" ht="15.75" customHeight="1" x14ac:dyDescent="0.3"/>
    <row r="53" spans="1:16" ht="15.75" customHeight="1" x14ac:dyDescent="0.3">
      <c r="A53" s="180" t="s">
        <v>1570</v>
      </c>
      <c r="E53" s="178"/>
      <c r="G53" s="473" t="s">
        <v>170</v>
      </c>
    </row>
    <row r="54" spans="1:16" ht="15.75" customHeight="1" x14ac:dyDescent="0.3">
      <c r="A54" s="18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308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display="á" xr:uid="{799818D9-F42A-42D1-A2D7-150E1BAB86D0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8F2-759C-4A84-8BCF-8015B382F987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94" t="s">
        <v>1508</v>
      </c>
      <c r="B1" s="395"/>
      <c r="C1" s="395"/>
      <c r="D1" s="3"/>
      <c r="E1" s="3"/>
      <c r="F1" s="3"/>
      <c r="G1" s="64"/>
      <c r="H1" s="3"/>
      <c r="I1" s="4" t="s">
        <v>1454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1042</v>
      </c>
      <c r="B4" s="69"/>
      <c r="C4" s="70">
        <v>524</v>
      </c>
      <c r="D4" s="69"/>
      <c r="E4" s="71" t="s">
        <v>15</v>
      </c>
      <c r="F4" s="72">
        <f>SUM(F5:F7)</f>
        <v>533</v>
      </c>
      <c r="G4" s="73" t="s">
        <v>280</v>
      </c>
      <c r="H4" s="68" t="s">
        <v>1043</v>
      </c>
      <c r="I4" s="69"/>
      <c r="J4" s="70">
        <v>518</v>
      </c>
      <c r="K4" s="69"/>
      <c r="L4" s="71" t="s">
        <v>15</v>
      </c>
      <c r="M4" s="72">
        <f>SUM(M5:M7)</f>
        <v>522</v>
      </c>
      <c r="N4"/>
      <c r="O4" s="49"/>
      <c r="P4" s="49"/>
      <c r="Q4" s="49"/>
      <c r="R4" s="49"/>
      <c r="S4" s="49"/>
      <c r="T4" s="49"/>
    </row>
    <row r="5" spans="1:25" ht="15.75" customHeight="1" x14ac:dyDescent="0.3">
      <c r="A5" s="348" t="s">
        <v>1509</v>
      </c>
      <c r="B5" s="132"/>
      <c r="C5" s="133"/>
      <c r="D5" s="366">
        <v>91</v>
      </c>
      <c r="E5" s="366">
        <v>89</v>
      </c>
      <c r="F5" s="350">
        <f>SUM(D5:E5)</f>
        <v>180</v>
      </c>
      <c r="G5"/>
      <c r="H5" s="348" t="s">
        <v>96</v>
      </c>
      <c r="I5" s="132"/>
      <c r="J5" s="133"/>
      <c r="K5" s="366">
        <v>95</v>
      </c>
      <c r="L5" s="366">
        <v>89</v>
      </c>
      <c r="M5" s="350">
        <f>SUM(K5:L5)</f>
        <v>184</v>
      </c>
      <c r="N5"/>
      <c r="O5" s="49"/>
      <c r="P5" s="49"/>
      <c r="Q5" s="49"/>
      <c r="R5" s="49"/>
      <c r="S5" s="49"/>
      <c r="T5" s="49"/>
    </row>
    <row r="6" spans="1:25" ht="15.75" customHeight="1" x14ac:dyDescent="0.3">
      <c r="A6" s="351" t="s">
        <v>1510</v>
      </c>
      <c r="B6" s="352"/>
      <c r="C6" s="353"/>
      <c r="D6" s="22">
        <v>90</v>
      </c>
      <c r="E6" s="22">
        <v>87</v>
      </c>
      <c r="F6" s="25">
        <f>SUM(D6:E6)</f>
        <v>177</v>
      </c>
      <c r="G6"/>
      <c r="H6" s="351" t="s">
        <v>547</v>
      </c>
      <c r="I6" s="352"/>
      <c r="J6" s="353"/>
      <c r="K6" s="22">
        <v>90</v>
      </c>
      <c r="L6" s="22">
        <v>77</v>
      </c>
      <c r="M6" s="25">
        <f>SUM(K6:L6)</f>
        <v>167</v>
      </c>
      <c r="N6"/>
      <c r="O6" s="49"/>
      <c r="P6" s="49"/>
      <c r="Q6" s="49"/>
      <c r="R6" s="49"/>
      <c r="S6" s="49"/>
      <c r="T6" s="49"/>
    </row>
    <row r="7" spans="1:25" ht="15.75" customHeight="1" x14ac:dyDescent="0.3">
      <c r="A7" s="354" t="s">
        <v>1450</v>
      </c>
      <c r="B7" s="355"/>
      <c r="C7" s="356"/>
      <c r="D7" s="255">
        <v>87</v>
      </c>
      <c r="E7" s="255">
        <v>89</v>
      </c>
      <c r="F7" s="261">
        <f>SUM(D7:E7)</f>
        <v>176</v>
      </c>
      <c r="G7"/>
      <c r="H7" s="354" t="s">
        <v>864</v>
      </c>
      <c r="I7" s="355"/>
      <c r="J7" s="356"/>
      <c r="K7" s="255">
        <v>85</v>
      </c>
      <c r="L7" s="255">
        <v>86</v>
      </c>
      <c r="M7" s="261">
        <f>SUM(K7:L7)</f>
        <v>171</v>
      </c>
      <c r="N7"/>
      <c r="O7" s="49"/>
      <c r="P7" s="49"/>
      <c r="Q7" s="49"/>
      <c r="R7" s="49"/>
      <c r="S7" s="49"/>
      <c r="T7" s="49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9"/>
      <c r="P8" s="49"/>
      <c r="Q8" s="49"/>
      <c r="R8" s="49"/>
      <c r="S8" s="49"/>
      <c r="T8" s="49"/>
    </row>
    <row r="9" spans="1:25" ht="15.75" customHeight="1" x14ac:dyDescent="0.3">
      <c r="A9" s="68" t="s">
        <v>1511</v>
      </c>
      <c r="B9" s="69"/>
      <c r="C9" s="70">
        <v>512</v>
      </c>
      <c r="D9" s="69"/>
      <c r="E9" s="71" t="s">
        <v>15</v>
      </c>
      <c r="F9" s="72">
        <f>SUM(F10:F12)</f>
        <v>538</v>
      </c>
      <c r="G9" s="73" t="s">
        <v>280</v>
      </c>
      <c r="H9" s="68" t="s">
        <v>1512</v>
      </c>
      <c r="I9" s="69"/>
      <c r="J9" s="70">
        <v>525</v>
      </c>
      <c r="K9" s="69"/>
      <c r="L9" s="71" t="s">
        <v>15</v>
      </c>
      <c r="M9" s="72">
        <f>SUM(M10:M12)</f>
        <v>519</v>
      </c>
      <c r="N9"/>
      <c r="O9" s="49"/>
      <c r="P9" s="49"/>
      <c r="Q9" s="49"/>
      <c r="R9" s="49"/>
      <c r="S9" s="49"/>
      <c r="T9" s="49"/>
    </row>
    <row r="10" spans="1:25" ht="15.75" customHeight="1" x14ac:dyDescent="0.3">
      <c r="A10" s="348" t="s">
        <v>1513</v>
      </c>
      <c r="B10" s="132"/>
      <c r="C10" s="133"/>
      <c r="D10" s="366">
        <v>94</v>
      </c>
      <c r="E10" s="366">
        <v>97</v>
      </c>
      <c r="F10" s="350">
        <f>SUM(D10:E10)</f>
        <v>191</v>
      </c>
      <c r="G10"/>
      <c r="H10" s="348" t="s">
        <v>1161</v>
      </c>
      <c r="I10" s="132"/>
      <c r="J10" s="133"/>
      <c r="K10" s="366">
        <v>97</v>
      </c>
      <c r="L10" s="366">
        <v>85</v>
      </c>
      <c r="M10" s="350">
        <f>SUM(K10:L10)</f>
        <v>182</v>
      </c>
      <c r="N10"/>
      <c r="O10" s="49"/>
      <c r="P10" s="49"/>
      <c r="Q10" s="49"/>
      <c r="R10" s="49"/>
      <c r="S10" s="49"/>
      <c r="T10" s="49"/>
    </row>
    <row r="11" spans="1:25" ht="15.75" customHeight="1" x14ac:dyDescent="0.3">
      <c r="A11" s="351" t="s">
        <v>1514</v>
      </c>
      <c r="B11" s="352"/>
      <c r="C11" s="353"/>
      <c r="D11" s="22">
        <v>85</v>
      </c>
      <c r="E11" s="22">
        <v>85</v>
      </c>
      <c r="F11" s="25">
        <f>SUM(D11:E11)</f>
        <v>170</v>
      </c>
      <c r="G11"/>
      <c r="H11" s="351" t="s">
        <v>1515</v>
      </c>
      <c r="I11" s="352"/>
      <c r="J11" s="353"/>
      <c r="K11" s="22">
        <v>79</v>
      </c>
      <c r="L11" s="22">
        <v>83</v>
      </c>
      <c r="M11" s="25">
        <f>SUM(K11:L11)</f>
        <v>162</v>
      </c>
      <c r="N11"/>
      <c r="O11" s="49"/>
      <c r="P11" s="49"/>
      <c r="Q11" s="49"/>
      <c r="R11" s="49"/>
      <c r="S11" s="49"/>
      <c r="T11" s="49"/>
    </row>
    <row r="12" spans="1:25" ht="15.75" customHeight="1" x14ac:dyDescent="0.3">
      <c r="A12" s="354" t="s">
        <v>1516</v>
      </c>
      <c r="B12" s="355"/>
      <c r="C12" s="356"/>
      <c r="D12" s="255">
        <v>92</v>
      </c>
      <c r="E12" s="255">
        <v>85</v>
      </c>
      <c r="F12" s="261">
        <f>SUM(D12:E12)</f>
        <v>177</v>
      </c>
      <c r="G12"/>
      <c r="H12" s="354" t="s">
        <v>630</v>
      </c>
      <c r="I12" s="355"/>
      <c r="J12" s="356"/>
      <c r="K12" s="255">
        <v>90</v>
      </c>
      <c r="L12" s="255">
        <v>85</v>
      </c>
      <c r="M12" s="261">
        <f>SUM(K12:L12)</f>
        <v>175</v>
      </c>
      <c r="N12"/>
      <c r="O12" s="49"/>
      <c r="P12" s="49"/>
      <c r="Q12" s="49"/>
      <c r="R12" s="49"/>
      <c r="S12" s="49"/>
      <c r="T12" s="49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9"/>
      <c r="P13" s="49"/>
      <c r="Q13" s="49"/>
      <c r="R13" s="49"/>
      <c r="S13" s="49"/>
      <c r="T13" s="49"/>
    </row>
    <row r="14" spans="1:25" ht="15.75" customHeight="1" x14ac:dyDescent="0.3">
      <c r="A14" s="68" t="s">
        <v>1517</v>
      </c>
      <c r="B14" s="69"/>
      <c r="C14" s="70">
        <v>530</v>
      </c>
      <c r="D14" s="69"/>
      <c r="E14" s="71" t="s">
        <v>15</v>
      </c>
      <c r="F14" s="72">
        <f>SUM(F15:F17)</f>
        <v>545</v>
      </c>
      <c r="G14" s="73" t="s">
        <v>280</v>
      </c>
      <c r="H14" s="49" t="s">
        <v>285</v>
      </c>
      <c r="I14" s="49"/>
      <c r="J14" s="49"/>
      <c r="K14" s="49"/>
      <c r="L14" s="49"/>
      <c r="M14" s="49"/>
      <c r="N14"/>
      <c r="O14" s="49"/>
      <c r="P14" s="49"/>
      <c r="Q14" s="49"/>
      <c r="R14" s="49"/>
      <c r="S14" s="49"/>
      <c r="T14" s="49"/>
    </row>
    <row r="15" spans="1:25" ht="15.75" customHeight="1" x14ac:dyDescent="0.3">
      <c r="A15" s="348" t="s">
        <v>1260</v>
      </c>
      <c r="B15" s="132"/>
      <c r="C15" s="133"/>
      <c r="D15" s="366">
        <v>96</v>
      </c>
      <c r="E15" s="366">
        <v>93</v>
      </c>
      <c r="F15" s="350">
        <f>SUM(D15:E15)</f>
        <v>189</v>
      </c>
      <c r="G15"/>
      <c r="H15" s="49"/>
      <c r="I15" s="49"/>
      <c r="J15" s="49"/>
      <c r="K15" s="49"/>
      <c r="L15" s="49"/>
      <c r="M15" s="49"/>
      <c r="N15"/>
      <c r="O15" s="49"/>
      <c r="P15" s="49"/>
      <c r="Q15" s="49"/>
      <c r="R15" s="49"/>
      <c r="S15" s="49"/>
      <c r="T15" s="49"/>
    </row>
    <row r="16" spans="1:25" ht="15.75" customHeight="1" x14ac:dyDescent="0.3">
      <c r="A16" s="351" t="s">
        <v>1201</v>
      </c>
      <c r="B16" s="352"/>
      <c r="C16" s="353"/>
      <c r="D16" s="22">
        <v>86</v>
      </c>
      <c r="E16" s="22">
        <v>87</v>
      </c>
      <c r="F16" s="25">
        <f>SUM(D16:E16)</f>
        <v>173</v>
      </c>
      <c r="G16"/>
      <c r="H16" s="49"/>
      <c r="I16" s="49"/>
      <c r="J16" s="49"/>
      <c r="K16" s="49"/>
      <c r="L16" s="49"/>
      <c r="M16" s="49"/>
      <c r="N16"/>
      <c r="O16" s="49"/>
      <c r="P16" s="49"/>
      <c r="Q16" s="49"/>
      <c r="R16" s="49"/>
      <c r="S16" s="49"/>
      <c r="T16" s="49"/>
    </row>
    <row r="17" spans="1:20" ht="15.75" customHeight="1" x14ac:dyDescent="0.3">
      <c r="A17" s="354" t="s">
        <v>1130</v>
      </c>
      <c r="B17" s="355"/>
      <c r="C17" s="356"/>
      <c r="D17" s="255">
        <v>93</v>
      </c>
      <c r="E17" s="255">
        <v>90</v>
      </c>
      <c r="F17" s="261">
        <f>SUM(D17:E17)</f>
        <v>183</v>
      </c>
      <c r="G17"/>
      <c r="H17" s="49"/>
      <c r="I17" s="49"/>
      <c r="J17" s="49"/>
      <c r="K17" s="49"/>
      <c r="L17" s="49"/>
      <c r="M17" s="49"/>
      <c r="N17"/>
      <c r="O17" s="49"/>
      <c r="P17" s="49"/>
      <c r="Q17" s="49"/>
      <c r="R17" s="49"/>
      <c r="S17" s="49"/>
      <c r="T17" s="49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9"/>
      <c r="P18" s="49"/>
      <c r="Q18" s="49"/>
      <c r="R18" s="49"/>
      <c r="S18" s="49"/>
      <c r="T18" s="49"/>
    </row>
    <row r="19" spans="1:20" ht="15.75" customHeight="1" x14ac:dyDescent="0.3">
      <c r="H19" s="81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1518</v>
      </c>
      <c r="H20" s="365" t="s">
        <v>1517</v>
      </c>
      <c r="I20" s="366">
        <v>7</v>
      </c>
      <c r="J20" s="366">
        <v>7</v>
      </c>
      <c r="K20" s="366"/>
      <c r="L20" s="366"/>
      <c r="M20" s="366">
        <v>3743</v>
      </c>
      <c r="N20" s="367">
        <v>14</v>
      </c>
      <c r="O20" s="49"/>
      <c r="P20" s="49"/>
    </row>
    <row r="21" spans="1:20" ht="15.75" customHeight="1" x14ac:dyDescent="0.3">
      <c r="B21" s="85" t="s">
        <v>1602</v>
      </c>
      <c r="H21" s="368" t="s">
        <v>1042</v>
      </c>
      <c r="I21" s="22">
        <v>7</v>
      </c>
      <c r="J21" s="22">
        <v>5</v>
      </c>
      <c r="K21" s="22"/>
      <c r="L21" s="22">
        <v>2</v>
      </c>
      <c r="M21" s="22">
        <v>3656</v>
      </c>
      <c r="N21" s="53">
        <v>10</v>
      </c>
      <c r="O21" s="49"/>
      <c r="P21" s="49"/>
    </row>
    <row r="22" spans="1:20" ht="15.75" customHeight="1" x14ac:dyDescent="0.3">
      <c r="B22" s="9" t="s">
        <v>293</v>
      </c>
      <c r="H22" s="368" t="s">
        <v>1511</v>
      </c>
      <c r="I22" s="22">
        <v>7</v>
      </c>
      <c r="J22" s="22">
        <v>4</v>
      </c>
      <c r="K22" s="22"/>
      <c r="L22" s="22">
        <v>3</v>
      </c>
      <c r="M22" s="22">
        <v>3321</v>
      </c>
      <c r="N22" s="53">
        <v>8</v>
      </c>
      <c r="O22" s="49"/>
      <c r="P22" s="49"/>
    </row>
    <row r="23" spans="1:20" ht="15.75" customHeight="1" x14ac:dyDescent="0.3">
      <c r="H23" s="368" t="s">
        <v>1043</v>
      </c>
      <c r="I23" s="22">
        <v>7</v>
      </c>
      <c r="J23" s="22">
        <v>3</v>
      </c>
      <c r="K23" s="22"/>
      <c r="L23" s="22">
        <v>4</v>
      </c>
      <c r="M23" s="22">
        <v>3648</v>
      </c>
      <c r="N23" s="53">
        <v>6</v>
      </c>
      <c r="O23" s="49"/>
      <c r="P23" s="49"/>
    </row>
    <row r="24" spans="1:20" ht="15.75" customHeight="1" x14ac:dyDescent="0.3">
      <c r="H24" s="368" t="s">
        <v>1512</v>
      </c>
      <c r="I24" s="22">
        <v>7</v>
      </c>
      <c r="J24" s="22">
        <v>2</v>
      </c>
      <c r="K24" s="22"/>
      <c r="L24" s="22">
        <v>5</v>
      </c>
      <c r="M24" s="22">
        <v>3151</v>
      </c>
      <c r="N24" s="53">
        <v>4</v>
      </c>
      <c r="O24" s="49"/>
      <c r="P24" s="49"/>
    </row>
    <row r="25" spans="1:20" ht="15.75" customHeight="1" x14ac:dyDescent="0.3">
      <c r="H25" s="369" t="s">
        <v>285</v>
      </c>
      <c r="I25" s="255"/>
      <c r="J25" s="255"/>
      <c r="K25" s="255"/>
      <c r="L25" s="255"/>
      <c r="M25" s="255"/>
      <c r="N25" s="256"/>
      <c r="O25" s="49"/>
      <c r="P25" s="49"/>
    </row>
    <row r="26" spans="1:20" ht="15.75" customHeight="1" x14ac:dyDescent="0.3"/>
    <row r="27" spans="1:20" ht="15.75" customHeight="1" x14ac:dyDescent="0.3">
      <c r="A27" s="87"/>
      <c r="B27" s="87"/>
      <c r="C27" s="87"/>
      <c r="D27" s="87"/>
      <c r="E27" s="87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1519</v>
      </c>
      <c r="B30" s="69"/>
      <c r="C30" s="70">
        <v>500</v>
      </c>
      <c r="D30" s="69"/>
      <c r="E30" s="71" t="s">
        <v>15</v>
      </c>
      <c r="F30" s="72">
        <f>SUM(F31:F33)</f>
        <v>496</v>
      </c>
      <c r="G30" s="73" t="s">
        <v>280</v>
      </c>
      <c r="H30" s="68" t="s">
        <v>1520</v>
      </c>
      <c r="I30" s="69"/>
      <c r="J30" s="70">
        <v>483</v>
      </c>
      <c r="K30" s="69"/>
      <c r="L30" s="71" t="s">
        <v>15</v>
      </c>
      <c r="M30" s="72">
        <f>SUM(M31:M33)</f>
        <v>495</v>
      </c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348" t="s">
        <v>622</v>
      </c>
      <c r="B31" s="132"/>
      <c r="C31" s="133"/>
      <c r="D31" s="366">
        <v>82</v>
      </c>
      <c r="E31" s="366">
        <v>77</v>
      </c>
      <c r="F31" s="350">
        <f>SUM(D31:E31)</f>
        <v>159</v>
      </c>
      <c r="G31"/>
      <c r="H31" s="348" t="s">
        <v>1459</v>
      </c>
      <c r="I31" s="132"/>
      <c r="J31" s="133"/>
      <c r="K31" s="366">
        <v>85</v>
      </c>
      <c r="L31" s="366">
        <v>93</v>
      </c>
      <c r="M31" s="350">
        <f>SUM(K31:L31)</f>
        <v>178</v>
      </c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351" t="s">
        <v>1131</v>
      </c>
      <c r="B32" s="352"/>
      <c r="C32" s="353"/>
      <c r="D32" s="22">
        <v>86</v>
      </c>
      <c r="E32" s="22">
        <v>90</v>
      </c>
      <c r="F32" s="25">
        <f>SUM(D32:E32)</f>
        <v>176</v>
      </c>
      <c r="G32"/>
      <c r="H32" s="351" t="s">
        <v>1466</v>
      </c>
      <c r="I32" s="352"/>
      <c r="J32" s="353"/>
      <c r="K32" s="22">
        <v>78</v>
      </c>
      <c r="L32" s="22">
        <v>83</v>
      </c>
      <c r="M32" s="25">
        <f>SUM(K32:L32)</f>
        <v>161</v>
      </c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354" t="s">
        <v>1521</v>
      </c>
      <c r="B33" s="355"/>
      <c r="C33" s="356"/>
      <c r="D33" s="255">
        <v>80</v>
      </c>
      <c r="E33" s="255">
        <v>81</v>
      </c>
      <c r="F33" s="261">
        <f>SUM(D33:E33)</f>
        <v>161</v>
      </c>
      <c r="G33"/>
      <c r="H33" s="354" t="s">
        <v>996</v>
      </c>
      <c r="I33" s="355"/>
      <c r="J33" s="356"/>
      <c r="K33" s="255">
        <v>78</v>
      </c>
      <c r="L33" s="255">
        <v>78</v>
      </c>
      <c r="M33" s="261">
        <f>SUM(K33:L33)</f>
        <v>156</v>
      </c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1522</v>
      </c>
      <c r="B35" s="69"/>
      <c r="C35" s="70">
        <v>430</v>
      </c>
      <c r="D35" s="69"/>
      <c r="E35" s="71" t="s">
        <v>15</v>
      </c>
      <c r="F35" s="72">
        <f>SUM(F36:F38)</f>
        <v>439</v>
      </c>
      <c r="G35" s="73" t="s">
        <v>280</v>
      </c>
      <c r="H35" s="68" t="s">
        <v>1523</v>
      </c>
      <c r="I35" s="69"/>
      <c r="J35" s="70">
        <v>504</v>
      </c>
      <c r="K35" s="69"/>
      <c r="L35" s="71" t="s">
        <v>15</v>
      </c>
      <c r="M35" s="72">
        <f>SUM(M36:M38)</f>
        <v>486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348" t="s">
        <v>625</v>
      </c>
      <c r="B36" s="132"/>
      <c r="C36" s="133"/>
      <c r="D36" s="366">
        <v>68</v>
      </c>
      <c r="E36" s="366">
        <v>84</v>
      </c>
      <c r="F36" s="350">
        <f>SUM(D36:E36)</f>
        <v>152</v>
      </c>
      <c r="G36"/>
      <c r="H36" s="348" t="s">
        <v>1524</v>
      </c>
      <c r="I36" s="132"/>
      <c r="J36" s="133"/>
      <c r="K36" s="366">
        <v>74</v>
      </c>
      <c r="L36" s="366">
        <v>86</v>
      </c>
      <c r="M36" s="350">
        <f>SUM(K36:L36)</f>
        <v>160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351" t="s">
        <v>1472</v>
      </c>
      <c r="B37" s="352"/>
      <c r="C37" s="353"/>
      <c r="D37" s="22">
        <v>68</v>
      </c>
      <c r="E37" s="22">
        <v>73</v>
      </c>
      <c r="F37" s="25">
        <f>SUM(D37:E37)</f>
        <v>141</v>
      </c>
      <c r="G37"/>
      <c r="H37" s="351" t="s">
        <v>1460</v>
      </c>
      <c r="I37" s="352"/>
      <c r="J37" s="353"/>
      <c r="K37" s="22">
        <v>79</v>
      </c>
      <c r="L37" s="22">
        <v>90</v>
      </c>
      <c r="M37" s="25">
        <f>SUM(K37:L37)</f>
        <v>169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354" t="s">
        <v>1117</v>
      </c>
      <c r="B38" s="355"/>
      <c r="C38" s="356"/>
      <c r="D38" s="255">
        <v>66</v>
      </c>
      <c r="E38" s="255">
        <v>80</v>
      </c>
      <c r="F38" s="261">
        <f>SUM(D38:E38)</f>
        <v>146</v>
      </c>
      <c r="G38"/>
      <c r="H38" s="354" t="s">
        <v>1525</v>
      </c>
      <c r="I38" s="355"/>
      <c r="J38" s="356"/>
      <c r="K38" s="255">
        <v>77</v>
      </c>
      <c r="L38" s="255">
        <v>80</v>
      </c>
      <c r="M38" s="261">
        <f>SUM(K38:L38)</f>
        <v>157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1526</v>
      </c>
      <c r="B40" s="69"/>
      <c r="C40" s="70">
        <v>460</v>
      </c>
      <c r="D40" s="69"/>
      <c r="E40" s="71" t="s">
        <v>15</v>
      </c>
      <c r="F40" s="72">
        <f>SUM(F41:F43)</f>
        <v>470</v>
      </c>
      <c r="G40" s="73" t="s">
        <v>280</v>
      </c>
      <c r="H40" s="49" t="s">
        <v>285</v>
      </c>
      <c r="I40" s="49"/>
      <c r="J40" s="49"/>
      <c r="K40" s="49"/>
      <c r="L40" s="49"/>
      <c r="M40" s="49"/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348" t="s">
        <v>1471</v>
      </c>
      <c r="B41" s="132"/>
      <c r="C41" s="133"/>
      <c r="D41" s="366">
        <v>89</v>
      </c>
      <c r="E41" s="366">
        <v>81</v>
      </c>
      <c r="F41" s="350">
        <f>SUM(D41:E41)</f>
        <v>170</v>
      </c>
      <c r="G41"/>
      <c r="H41" s="49"/>
      <c r="I41" s="49"/>
      <c r="J41" s="49"/>
      <c r="K41" s="49"/>
      <c r="L41" s="49"/>
      <c r="M41" s="49"/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351" t="s">
        <v>1473</v>
      </c>
      <c r="B42" s="352"/>
      <c r="C42" s="353"/>
      <c r="D42" s="22">
        <v>81</v>
      </c>
      <c r="E42" s="22">
        <v>62</v>
      </c>
      <c r="F42" s="25">
        <f>SUM(D42:E42)</f>
        <v>143</v>
      </c>
      <c r="G42"/>
      <c r="H42" s="49"/>
      <c r="I42" s="49"/>
      <c r="J42" s="49"/>
      <c r="K42" s="49"/>
      <c r="L42" s="49"/>
      <c r="M42" s="49"/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354" t="s">
        <v>1474</v>
      </c>
      <c r="B43" s="355"/>
      <c r="C43" s="356"/>
      <c r="D43" s="255">
        <v>81</v>
      </c>
      <c r="E43" s="255">
        <v>76</v>
      </c>
      <c r="F43" s="261">
        <f>SUM(D43:E43)</f>
        <v>157</v>
      </c>
      <c r="G43"/>
      <c r="H43" s="49"/>
      <c r="I43" s="49"/>
      <c r="J43" s="49"/>
      <c r="K43" s="49"/>
      <c r="L43" s="49"/>
      <c r="M43" s="49"/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H45" s="81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1527</v>
      </c>
      <c r="H46" s="365" t="s">
        <v>1523</v>
      </c>
      <c r="I46" s="366">
        <v>7</v>
      </c>
      <c r="J46" s="366">
        <v>7</v>
      </c>
      <c r="K46" s="366"/>
      <c r="L46" s="366"/>
      <c r="M46" s="366">
        <v>3566</v>
      </c>
      <c r="N46" s="367">
        <v>14</v>
      </c>
      <c r="O46" s="49"/>
      <c r="P46" s="49"/>
    </row>
    <row r="47" spans="1:20" ht="15.75" customHeight="1" x14ac:dyDescent="0.3">
      <c r="B47" s="95" t="s">
        <v>1603</v>
      </c>
      <c r="H47" s="368" t="s">
        <v>1519</v>
      </c>
      <c r="I47" s="22">
        <v>7</v>
      </c>
      <c r="J47" s="22">
        <v>6</v>
      </c>
      <c r="K47" s="22"/>
      <c r="L47" s="22">
        <v>1</v>
      </c>
      <c r="M47" s="22">
        <v>3333</v>
      </c>
      <c r="N47" s="53">
        <v>12</v>
      </c>
      <c r="O47" s="49"/>
      <c r="P47" s="49"/>
    </row>
    <row r="48" spans="1:20" ht="15.75" customHeight="1" x14ac:dyDescent="0.3">
      <c r="B48" s="9" t="s">
        <v>293</v>
      </c>
      <c r="H48" s="368" t="s">
        <v>1520</v>
      </c>
      <c r="I48" s="22">
        <v>7</v>
      </c>
      <c r="J48" s="22">
        <v>4</v>
      </c>
      <c r="K48" s="22"/>
      <c r="L48" s="22">
        <v>3</v>
      </c>
      <c r="M48" s="22">
        <v>3451</v>
      </c>
      <c r="N48" s="53">
        <v>8</v>
      </c>
      <c r="O48" s="49"/>
      <c r="P48" s="49"/>
    </row>
    <row r="49" spans="1:16" ht="15.75" customHeight="1" x14ac:dyDescent="0.3">
      <c r="H49" s="368" t="s">
        <v>1526</v>
      </c>
      <c r="I49" s="22">
        <v>7</v>
      </c>
      <c r="J49" s="22">
        <v>3</v>
      </c>
      <c r="K49" s="22"/>
      <c r="L49" s="22">
        <v>4</v>
      </c>
      <c r="M49" s="22">
        <v>3144</v>
      </c>
      <c r="N49" s="53">
        <v>6</v>
      </c>
      <c r="O49" s="49"/>
      <c r="P49" s="49"/>
    </row>
    <row r="50" spans="1:16" ht="15.75" customHeight="1" x14ac:dyDescent="0.3">
      <c r="H50" s="368" t="s">
        <v>1522</v>
      </c>
      <c r="I50" s="22">
        <v>7</v>
      </c>
      <c r="J50" s="22">
        <v>1</v>
      </c>
      <c r="K50" s="22"/>
      <c r="L50" s="22">
        <v>6</v>
      </c>
      <c r="M50" s="22">
        <v>3096</v>
      </c>
      <c r="N50" s="53">
        <v>2</v>
      </c>
      <c r="O50" s="49"/>
      <c r="P50" s="49"/>
    </row>
    <row r="51" spans="1:16" ht="15.75" customHeight="1" x14ac:dyDescent="0.3">
      <c r="H51" s="369" t="s">
        <v>285</v>
      </c>
      <c r="I51" s="255"/>
      <c r="J51" s="255"/>
      <c r="K51" s="255"/>
      <c r="L51" s="255"/>
      <c r="M51" s="255"/>
      <c r="N51" s="256"/>
      <c r="O51" s="49"/>
      <c r="P51" s="49"/>
    </row>
    <row r="52" spans="1:16" ht="15.75" customHeight="1" x14ac:dyDescent="0.3"/>
    <row r="53" spans="1:16" ht="15.75" customHeight="1" x14ac:dyDescent="0.3">
      <c r="A53" s="10" t="s">
        <v>1494</v>
      </c>
      <c r="E53" s="39"/>
      <c r="G53" s="98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10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4DA2938-2356-458C-A650-2D14A0B44B3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321C-E576-4C42-B433-8EF534A0306F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4"/>
      <c r="H1" s="3"/>
      <c r="I1" s="4" t="s">
        <v>1</v>
      </c>
      <c r="J1" s="65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6"/>
      <c r="C2" s="67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8" t="s">
        <v>302</v>
      </c>
      <c r="B4" s="69"/>
      <c r="C4" s="70">
        <v>495</v>
      </c>
      <c r="D4" s="69"/>
      <c r="E4" s="71" t="s">
        <v>15</v>
      </c>
      <c r="F4" s="72">
        <f>SUM(F5:F7)</f>
        <v>484</v>
      </c>
      <c r="G4" s="73" t="s">
        <v>280</v>
      </c>
      <c r="H4" s="68" t="s">
        <v>303</v>
      </c>
      <c r="I4" s="69"/>
      <c r="J4" s="70">
        <v>482</v>
      </c>
      <c r="K4" s="69"/>
      <c r="L4" s="71" t="s">
        <v>15</v>
      </c>
      <c r="M4" s="72">
        <f>SUM(M5:M7)</f>
        <v>503</v>
      </c>
      <c r="N4"/>
      <c r="O4" s="49"/>
      <c r="P4" s="49"/>
      <c r="Q4" s="49"/>
      <c r="R4" s="49"/>
      <c r="S4" s="49"/>
      <c r="T4" s="49"/>
    </row>
    <row r="5" spans="1:25" ht="15.75" customHeight="1" x14ac:dyDescent="0.3">
      <c r="A5" s="74" t="s">
        <v>219</v>
      </c>
      <c r="B5" s="75">
        <v>38</v>
      </c>
      <c r="C5" s="75">
        <v>36</v>
      </c>
      <c r="D5" s="75">
        <v>40</v>
      </c>
      <c r="E5" s="75">
        <v>39</v>
      </c>
      <c r="F5" s="76">
        <f>SUM(B5:E5)</f>
        <v>153</v>
      </c>
      <c r="G5"/>
      <c r="H5" s="74" t="s">
        <v>124</v>
      </c>
      <c r="I5" s="75">
        <v>42</v>
      </c>
      <c r="J5" s="75">
        <v>46</v>
      </c>
      <c r="K5" s="75">
        <v>43</v>
      </c>
      <c r="L5" s="75">
        <v>45</v>
      </c>
      <c r="M5" s="76">
        <f>SUM(I5:L5)</f>
        <v>176</v>
      </c>
      <c r="N5"/>
      <c r="O5" s="49"/>
      <c r="P5" s="49"/>
      <c r="Q5" s="49"/>
      <c r="R5" s="49"/>
      <c r="S5" s="49"/>
      <c r="T5" s="49"/>
    </row>
    <row r="6" spans="1:25" ht="15.75" customHeight="1" x14ac:dyDescent="0.3">
      <c r="A6" s="77" t="s">
        <v>304</v>
      </c>
      <c r="B6" s="22">
        <v>26</v>
      </c>
      <c r="C6" s="22">
        <v>42</v>
      </c>
      <c r="D6" s="22">
        <v>37</v>
      </c>
      <c r="E6" s="22">
        <v>41</v>
      </c>
      <c r="F6" s="25">
        <f>SUM(B6:E6)</f>
        <v>146</v>
      </c>
      <c r="G6"/>
      <c r="H6" s="77" t="s">
        <v>196</v>
      </c>
      <c r="I6" s="22">
        <v>36</v>
      </c>
      <c r="J6" s="22">
        <v>41</v>
      </c>
      <c r="K6" s="22">
        <v>33</v>
      </c>
      <c r="L6" s="22">
        <v>45</v>
      </c>
      <c r="M6" s="25">
        <f>SUM(I6:L6)</f>
        <v>155</v>
      </c>
      <c r="N6"/>
      <c r="O6" s="49"/>
      <c r="P6" s="49"/>
      <c r="Q6" s="49"/>
      <c r="R6" s="49"/>
      <c r="S6" s="49"/>
      <c r="T6" s="49"/>
    </row>
    <row r="7" spans="1:25" ht="15.75" customHeight="1" x14ac:dyDescent="0.3">
      <c r="A7" s="78" t="s">
        <v>18</v>
      </c>
      <c r="B7" s="32">
        <v>46</v>
      </c>
      <c r="C7" s="32">
        <v>46</v>
      </c>
      <c r="D7" s="32">
        <v>45</v>
      </c>
      <c r="E7" s="32">
        <v>48</v>
      </c>
      <c r="F7" s="35">
        <f>SUM(B7:E7)</f>
        <v>185</v>
      </c>
      <c r="G7"/>
      <c r="H7" s="78" t="s">
        <v>205</v>
      </c>
      <c r="I7" s="32">
        <v>42</v>
      </c>
      <c r="J7" s="32">
        <v>39</v>
      </c>
      <c r="K7" s="32">
        <v>46</v>
      </c>
      <c r="L7" s="32">
        <v>45</v>
      </c>
      <c r="M7" s="35">
        <f>SUM(I7:L7)</f>
        <v>172</v>
      </c>
      <c r="N7"/>
      <c r="O7" s="49"/>
      <c r="P7" s="49"/>
      <c r="Q7" s="49"/>
      <c r="R7" s="49"/>
      <c r="S7" s="49"/>
      <c r="T7" s="49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9"/>
      <c r="P8" s="49"/>
      <c r="Q8" s="49"/>
      <c r="R8" s="49"/>
      <c r="S8" s="49"/>
      <c r="T8" s="49"/>
    </row>
    <row r="9" spans="1:25" ht="15.75" customHeight="1" x14ac:dyDescent="0.3">
      <c r="A9" s="68" t="s">
        <v>305</v>
      </c>
      <c r="B9" s="69"/>
      <c r="C9" s="70">
        <v>489</v>
      </c>
      <c r="D9" s="69"/>
      <c r="E9" s="71" t="s">
        <v>15</v>
      </c>
      <c r="F9" s="99">
        <f>SUM(F10:F12)</f>
        <v>461</v>
      </c>
      <c r="G9" s="73" t="s">
        <v>280</v>
      </c>
      <c r="H9" s="68" t="s">
        <v>306</v>
      </c>
      <c r="I9" s="69"/>
      <c r="J9" s="70">
        <v>486</v>
      </c>
      <c r="K9" s="69"/>
      <c r="L9" s="71" t="s">
        <v>15</v>
      </c>
      <c r="M9" s="72">
        <f>SUM(M10:M12)</f>
        <v>452</v>
      </c>
      <c r="N9"/>
      <c r="O9" s="49"/>
      <c r="P9" s="49"/>
      <c r="Q9" s="49"/>
      <c r="R9" s="49"/>
      <c r="S9" s="49"/>
      <c r="T9" s="49"/>
    </row>
    <row r="10" spans="1:25" ht="15.75" customHeight="1" x14ac:dyDescent="0.3">
      <c r="A10" s="74" t="s">
        <v>307</v>
      </c>
      <c r="B10" s="75">
        <v>37</v>
      </c>
      <c r="C10" s="75">
        <v>37</v>
      </c>
      <c r="D10" s="75">
        <v>39</v>
      </c>
      <c r="E10" s="75">
        <v>40</v>
      </c>
      <c r="F10" s="76">
        <f>SUM(B10:E10)</f>
        <v>153</v>
      </c>
      <c r="G10"/>
      <c r="H10" s="74" t="s">
        <v>127</v>
      </c>
      <c r="I10" s="75">
        <v>41</v>
      </c>
      <c r="J10" s="75">
        <v>37</v>
      </c>
      <c r="K10" s="75">
        <v>33</v>
      </c>
      <c r="L10" s="75">
        <v>39</v>
      </c>
      <c r="M10" s="76">
        <f>SUM(I10:L10)</f>
        <v>150</v>
      </c>
      <c r="N10"/>
      <c r="O10" s="49"/>
      <c r="P10" s="49"/>
      <c r="Q10" s="49"/>
      <c r="R10" s="49"/>
      <c r="S10" s="49"/>
      <c r="T10" s="49"/>
    </row>
    <row r="11" spans="1:25" ht="15.75" customHeight="1" x14ac:dyDescent="0.3">
      <c r="A11" s="77" t="s">
        <v>194</v>
      </c>
      <c r="B11" s="22">
        <v>44</v>
      </c>
      <c r="C11" s="22">
        <v>40</v>
      </c>
      <c r="D11" s="22">
        <v>38</v>
      </c>
      <c r="E11" s="22">
        <v>46</v>
      </c>
      <c r="F11" s="25">
        <f>SUM(B11:E11)</f>
        <v>168</v>
      </c>
      <c r="G11"/>
      <c r="H11" s="77" t="s">
        <v>168</v>
      </c>
      <c r="I11" s="22">
        <v>37</v>
      </c>
      <c r="J11" s="22">
        <v>43</v>
      </c>
      <c r="K11" s="22">
        <v>36</v>
      </c>
      <c r="L11" s="22">
        <v>40</v>
      </c>
      <c r="M11" s="25">
        <f>SUM(I11:L11)</f>
        <v>156</v>
      </c>
      <c r="N11"/>
      <c r="O11" s="49"/>
      <c r="P11" s="49"/>
      <c r="Q11" s="49"/>
      <c r="R11" s="49"/>
      <c r="S11" s="49"/>
      <c r="T11" s="49"/>
    </row>
    <row r="12" spans="1:25" ht="15.75" customHeight="1" x14ac:dyDescent="0.3">
      <c r="A12" s="78" t="s">
        <v>188</v>
      </c>
      <c r="B12" s="32">
        <v>33</v>
      </c>
      <c r="C12" s="32">
        <v>36</v>
      </c>
      <c r="D12" s="32">
        <v>35</v>
      </c>
      <c r="E12" s="32">
        <v>36</v>
      </c>
      <c r="F12" s="35">
        <f>SUM(B12:E12)</f>
        <v>140</v>
      </c>
      <c r="G12"/>
      <c r="H12" s="78" t="s">
        <v>210</v>
      </c>
      <c r="I12" s="32">
        <v>29</v>
      </c>
      <c r="J12" s="32">
        <v>45</v>
      </c>
      <c r="K12" s="32">
        <v>32</v>
      </c>
      <c r="L12" s="32">
        <v>40</v>
      </c>
      <c r="M12" s="35">
        <f>SUM(I12:L12)</f>
        <v>146</v>
      </c>
      <c r="N12"/>
      <c r="O12" s="49"/>
      <c r="P12" s="49"/>
      <c r="Q12" s="49"/>
      <c r="R12" s="49"/>
      <c r="S12" s="49"/>
      <c r="T12" s="49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9"/>
      <c r="P13" s="49"/>
      <c r="Q13" s="49"/>
      <c r="R13" s="49"/>
      <c r="S13" s="49"/>
      <c r="T13" s="49"/>
    </row>
    <row r="14" spans="1:25" ht="15.75" customHeight="1" x14ac:dyDescent="0.3">
      <c r="A14" s="68" t="s">
        <v>308</v>
      </c>
      <c r="B14" s="69"/>
      <c r="C14" s="70">
        <v>494</v>
      </c>
      <c r="D14" s="69"/>
      <c r="E14" s="71" t="s">
        <v>15</v>
      </c>
      <c r="F14" s="72">
        <f>SUM(F15:F17)</f>
        <v>462</v>
      </c>
      <c r="G14" s="73" t="s">
        <v>280</v>
      </c>
      <c r="H14" s="49" t="s">
        <v>285</v>
      </c>
      <c r="I14" s="49"/>
      <c r="J14" s="49"/>
      <c r="K14" s="49"/>
      <c r="L14" s="49"/>
      <c r="M14" s="49"/>
      <c r="N14"/>
      <c r="O14" s="49"/>
      <c r="P14" s="49"/>
      <c r="Q14" s="49"/>
      <c r="R14" s="49"/>
      <c r="S14" s="49"/>
      <c r="T14" s="49"/>
    </row>
    <row r="15" spans="1:25" ht="15.75" customHeight="1" x14ac:dyDescent="0.3">
      <c r="A15" s="74" t="s">
        <v>215</v>
      </c>
      <c r="B15" s="75">
        <v>36</v>
      </c>
      <c r="C15" s="75">
        <v>40</v>
      </c>
      <c r="D15" s="75">
        <v>37</v>
      </c>
      <c r="E15" s="75">
        <v>44</v>
      </c>
      <c r="F15" s="76">
        <f>SUM(B15:E15)</f>
        <v>157</v>
      </c>
      <c r="G15"/>
      <c r="H15" s="49"/>
      <c r="I15" s="49"/>
      <c r="J15" s="49"/>
      <c r="K15" s="49"/>
      <c r="L15" s="49"/>
      <c r="M15" s="49"/>
      <c r="N15"/>
      <c r="O15" s="49"/>
      <c r="P15" s="49"/>
      <c r="Q15" s="49"/>
      <c r="R15" s="49"/>
      <c r="S15" s="49"/>
      <c r="T15" s="49"/>
    </row>
    <row r="16" spans="1:25" ht="15.75" customHeight="1" x14ac:dyDescent="0.3">
      <c r="A16" s="77" t="s">
        <v>111</v>
      </c>
      <c r="B16" s="22">
        <v>34</v>
      </c>
      <c r="C16" s="22">
        <v>40</v>
      </c>
      <c r="D16" s="22">
        <v>31</v>
      </c>
      <c r="E16" s="22">
        <v>36</v>
      </c>
      <c r="F16" s="25">
        <f>SUM(B16:E16)</f>
        <v>141</v>
      </c>
      <c r="G16"/>
      <c r="H16" s="49"/>
      <c r="I16" s="49"/>
      <c r="J16" s="49"/>
      <c r="K16" s="49"/>
      <c r="L16" s="49"/>
      <c r="M16" s="49"/>
      <c r="N16"/>
      <c r="O16" s="49"/>
      <c r="P16" s="49"/>
      <c r="Q16" s="49"/>
      <c r="R16" s="49"/>
      <c r="S16" s="49"/>
      <c r="T16" s="49"/>
    </row>
    <row r="17" spans="1:20" ht="15.75" customHeight="1" x14ac:dyDescent="0.3">
      <c r="A17" s="78" t="s">
        <v>138</v>
      </c>
      <c r="B17" s="32">
        <v>45</v>
      </c>
      <c r="C17" s="32">
        <v>38</v>
      </c>
      <c r="D17" s="32">
        <v>43</v>
      </c>
      <c r="E17" s="32">
        <v>38</v>
      </c>
      <c r="F17" s="35">
        <f>SUM(B17:E17)</f>
        <v>164</v>
      </c>
      <c r="G17"/>
      <c r="H17" s="49"/>
      <c r="I17" s="49"/>
      <c r="J17" s="49"/>
      <c r="K17" s="49"/>
      <c r="L17" s="49"/>
      <c r="M17" s="49"/>
      <c r="N17"/>
      <c r="O17" s="49"/>
      <c r="P17" s="49"/>
      <c r="Q17" s="49"/>
      <c r="R17" s="49"/>
      <c r="S17" s="49"/>
      <c r="T17" s="49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9"/>
      <c r="P18" s="49"/>
      <c r="Q18" s="49"/>
      <c r="R18" s="49"/>
      <c r="S18" s="49"/>
      <c r="T18" s="49"/>
    </row>
    <row r="19" spans="1:20" ht="15.75" customHeight="1" x14ac:dyDescent="0.3">
      <c r="H19" s="81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309</v>
      </c>
      <c r="H20" s="93" t="s">
        <v>303</v>
      </c>
      <c r="I20" s="75">
        <v>7</v>
      </c>
      <c r="J20" s="75">
        <v>6</v>
      </c>
      <c r="K20" s="75"/>
      <c r="L20" s="75">
        <v>1</v>
      </c>
      <c r="M20" s="75">
        <v>3333</v>
      </c>
      <c r="N20" s="94">
        <v>12</v>
      </c>
      <c r="O20" s="49"/>
      <c r="P20" s="49"/>
    </row>
    <row r="21" spans="1:20" ht="15.75" customHeight="1" x14ac:dyDescent="0.3">
      <c r="B21" s="85" t="s">
        <v>310</v>
      </c>
      <c r="H21" s="96" t="s">
        <v>302</v>
      </c>
      <c r="I21" s="22">
        <v>7</v>
      </c>
      <c r="J21" s="22">
        <v>5</v>
      </c>
      <c r="K21" s="22"/>
      <c r="L21" s="22">
        <v>2</v>
      </c>
      <c r="M21" s="22">
        <v>3230</v>
      </c>
      <c r="N21" s="53">
        <v>10</v>
      </c>
      <c r="O21" s="49"/>
      <c r="P21" s="49"/>
    </row>
    <row r="22" spans="1:20" ht="15.75" customHeight="1" x14ac:dyDescent="0.3">
      <c r="B22" s="9" t="s">
        <v>293</v>
      </c>
      <c r="H22" s="96" t="s">
        <v>306</v>
      </c>
      <c r="I22" s="22">
        <v>7</v>
      </c>
      <c r="J22" s="22">
        <v>4</v>
      </c>
      <c r="K22" s="22"/>
      <c r="L22" s="22">
        <v>3</v>
      </c>
      <c r="M22" s="22">
        <v>3279</v>
      </c>
      <c r="N22" s="53">
        <v>8</v>
      </c>
      <c r="O22" s="49"/>
      <c r="P22" s="49"/>
    </row>
    <row r="23" spans="1:20" ht="15.75" customHeight="1" x14ac:dyDescent="0.3">
      <c r="H23" s="96" t="s">
        <v>308</v>
      </c>
      <c r="I23" s="22">
        <v>7</v>
      </c>
      <c r="J23" s="22">
        <v>4</v>
      </c>
      <c r="K23" s="22"/>
      <c r="L23" s="22">
        <v>3</v>
      </c>
      <c r="M23" s="22">
        <v>3264</v>
      </c>
      <c r="N23" s="53">
        <v>8</v>
      </c>
      <c r="O23" s="49"/>
      <c r="P23" s="49"/>
    </row>
    <row r="24" spans="1:20" ht="15.75" customHeight="1" x14ac:dyDescent="0.3">
      <c r="H24" s="96" t="s">
        <v>305</v>
      </c>
      <c r="I24" s="22">
        <v>7</v>
      </c>
      <c r="J24" s="22">
        <v>2</v>
      </c>
      <c r="K24" s="22"/>
      <c r="L24" s="22">
        <v>5</v>
      </c>
      <c r="M24" s="22">
        <v>2936</v>
      </c>
      <c r="N24" s="53">
        <v>4</v>
      </c>
      <c r="O24" s="49"/>
      <c r="P24" s="49"/>
    </row>
    <row r="25" spans="1:20" ht="15.75" customHeight="1" x14ac:dyDescent="0.3">
      <c r="H25" s="97" t="s">
        <v>285</v>
      </c>
      <c r="I25" s="32"/>
      <c r="J25" s="32"/>
      <c r="K25" s="32"/>
      <c r="L25" s="32"/>
      <c r="M25" s="32"/>
      <c r="N25" s="59"/>
      <c r="O25" s="49"/>
      <c r="P25" s="49"/>
    </row>
    <row r="26" spans="1:20" ht="15.75" customHeight="1" x14ac:dyDescent="0.3">
      <c r="H26" s="86"/>
    </row>
    <row r="27" spans="1:20" ht="15.75" customHeight="1" x14ac:dyDescent="0.3">
      <c r="A27" s="87"/>
      <c r="B27" s="87"/>
      <c r="C27" s="87"/>
      <c r="D27" s="87"/>
      <c r="E27" s="87"/>
      <c r="F27" s="87"/>
      <c r="G27" s="88"/>
      <c r="H27" s="87"/>
      <c r="I27" s="87"/>
      <c r="J27" s="87"/>
      <c r="K27" s="87"/>
      <c r="L27" s="87"/>
      <c r="M27" s="87"/>
      <c r="N27" s="87"/>
      <c r="P27" s="89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8" t="s">
        <v>311</v>
      </c>
      <c r="B30" s="69"/>
      <c r="C30" s="70">
        <v>472</v>
      </c>
      <c r="D30" s="69"/>
      <c r="E30" s="71" t="s">
        <v>15</v>
      </c>
      <c r="F30" s="72">
        <f>SUM(F31:F33)</f>
        <v>483</v>
      </c>
      <c r="G30" s="73" t="s">
        <v>280</v>
      </c>
      <c r="H30" s="49" t="s">
        <v>312</v>
      </c>
      <c r="I30" s="49"/>
      <c r="J30" s="49"/>
      <c r="K30" s="49"/>
      <c r="L30" s="49"/>
      <c r="M30" s="49"/>
      <c r="N30"/>
      <c r="O30" s="49"/>
      <c r="P30" s="49"/>
      <c r="Q30" s="49"/>
      <c r="R30" s="49"/>
      <c r="S30" s="49"/>
      <c r="T30" s="49"/>
    </row>
    <row r="31" spans="1:20" ht="15.75" customHeight="1" x14ac:dyDescent="0.3">
      <c r="A31" s="74" t="s">
        <v>211</v>
      </c>
      <c r="B31" s="75">
        <v>39</v>
      </c>
      <c r="C31" s="75">
        <v>35</v>
      </c>
      <c r="D31" s="75">
        <v>42</v>
      </c>
      <c r="E31" s="75">
        <v>37</v>
      </c>
      <c r="F31" s="76">
        <f>SUM(B31:E31)</f>
        <v>153</v>
      </c>
      <c r="G31"/>
      <c r="H31" s="49"/>
      <c r="I31" s="49"/>
      <c r="J31" s="49"/>
      <c r="K31" s="49"/>
      <c r="L31" s="49"/>
      <c r="M31" s="49"/>
      <c r="N31"/>
      <c r="O31" s="49"/>
      <c r="P31" s="49"/>
      <c r="Q31" s="49"/>
      <c r="R31" s="49"/>
      <c r="S31" s="49"/>
      <c r="T31" s="49"/>
    </row>
    <row r="32" spans="1:20" ht="15.75" customHeight="1" x14ac:dyDescent="0.3">
      <c r="A32" s="77" t="s">
        <v>209</v>
      </c>
      <c r="B32" s="22">
        <v>37</v>
      </c>
      <c r="C32" s="22">
        <v>41</v>
      </c>
      <c r="D32" s="22">
        <v>43</v>
      </c>
      <c r="E32" s="22">
        <v>47</v>
      </c>
      <c r="F32" s="25">
        <f>SUM(B32:E32)</f>
        <v>168</v>
      </c>
      <c r="G32"/>
      <c r="H32" s="49"/>
      <c r="I32" s="49"/>
      <c r="J32" s="49"/>
      <c r="K32" s="49"/>
      <c r="L32" s="49"/>
      <c r="M32" s="49"/>
      <c r="N32"/>
      <c r="O32" s="49"/>
      <c r="P32" s="49"/>
      <c r="Q32" s="49"/>
      <c r="R32" s="49"/>
      <c r="S32" s="49"/>
      <c r="T32" s="49"/>
    </row>
    <row r="33" spans="1:20" ht="15.75" customHeight="1" x14ac:dyDescent="0.3">
      <c r="A33" s="78" t="s">
        <v>180</v>
      </c>
      <c r="B33" s="32">
        <v>40</v>
      </c>
      <c r="C33" s="32">
        <v>41</v>
      </c>
      <c r="D33" s="32">
        <v>40</v>
      </c>
      <c r="E33" s="32">
        <v>41</v>
      </c>
      <c r="F33" s="35">
        <f>SUM(B33:E33)</f>
        <v>162</v>
      </c>
      <c r="G33"/>
      <c r="H33" s="49"/>
      <c r="I33" s="49"/>
      <c r="J33" s="49"/>
      <c r="K33" s="49"/>
      <c r="L33" s="49"/>
      <c r="M33" s="49"/>
      <c r="N33"/>
      <c r="O33" s="49"/>
      <c r="P33" s="49"/>
      <c r="Q33" s="49"/>
      <c r="R33" s="49"/>
      <c r="S33" s="49"/>
      <c r="T33" s="4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9"/>
      <c r="P34" s="49"/>
      <c r="Q34" s="49"/>
      <c r="R34" s="49"/>
      <c r="S34" s="49"/>
      <c r="T34" s="49"/>
    </row>
    <row r="35" spans="1:20" ht="15.75" customHeight="1" x14ac:dyDescent="0.3">
      <c r="A35" s="68" t="s">
        <v>313</v>
      </c>
      <c r="B35" s="69"/>
      <c r="C35" s="70">
        <v>473</v>
      </c>
      <c r="D35" s="69"/>
      <c r="E35" s="71" t="s">
        <v>15</v>
      </c>
      <c r="F35" s="72">
        <f>SUM(F36:F38)</f>
        <v>488</v>
      </c>
      <c r="G35" s="73" t="s">
        <v>280</v>
      </c>
      <c r="H35" s="68" t="s">
        <v>314</v>
      </c>
      <c r="I35" s="69"/>
      <c r="J35" s="70">
        <v>468</v>
      </c>
      <c r="K35" s="69"/>
      <c r="L35" s="71" t="s">
        <v>15</v>
      </c>
      <c r="M35" s="72">
        <f>SUM(M36:M38)</f>
        <v>491</v>
      </c>
      <c r="N35"/>
      <c r="O35" s="49"/>
      <c r="P35" s="49"/>
      <c r="Q35" s="49"/>
      <c r="R35" s="49"/>
      <c r="S35" s="49"/>
      <c r="T35" s="49"/>
    </row>
    <row r="36" spans="1:20" ht="15.75" customHeight="1" x14ac:dyDescent="0.3">
      <c r="A36" s="74" t="s">
        <v>260</v>
      </c>
      <c r="B36" s="100">
        <v>26</v>
      </c>
      <c r="C36" s="75">
        <v>38</v>
      </c>
      <c r="D36" s="75">
        <v>34</v>
      </c>
      <c r="E36" s="75">
        <v>32</v>
      </c>
      <c r="F36" s="76">
        <f>SUM(B36:E36)</f>
        <v>130</v>
      </c>
      <c r="G36"/>
      <c r="H36" s="74" t="s">
        <v>236</v>
      </c>
      <c r="I36" s="75">
        <v>40</v>
      </c>
      <c r="J36" s="75">
        <v>41</v>
      </c>
      <c r="K36" s="75">
        <v>42</v>
      </c>
      <c r="L36" s="75">
        <v>40</v>
      </c>
      <c r="M36" s="76">
        <f>SUM(I36:L36)</f>
        <v>163</v>
      </c>
      <c r="N36"/>
      <c r="O36" s="49"/>
      <c r="P36" s="49"/>
      <c r="Q36" s="49"/>
      <c r="R36" s="49"/>
      <c r="S36" s="49"/>
      <c r="T36" s="49"/>
    </row>
    <row r="37" spans="1:20" ht="15.75" customHeight="1" x14ac:dyDescent="0.3">
      <c r="A37" s="77" t="s">
        <v>44</v>
      </c>
      <c r="B37" s="22">
        <v>45</v>
      </c>
      <c r="C37" s="22">
        <v>45</v>
      </c>
      <c r="D37" s="22">
        <v>42</v>
      </c>
      <c r="E37" s="22">
        <v>46</v>
      </c>
      <c r="F37" s="25">
        <f>SUM(B37:E37)</f>
        <v>178</v>
      </c>
      <c r="G37"/>
      <c r="H37" s="77" t="s">
        <v>32</v>
      </c>
      <c r="I37" s="22">
        <v>47</v>
      </c>
      <c r="J37" s="22">
        <v>46</v>
      </c>
      <c r="K37" s="22">
        <v>48</v>
      </c>
      <c r="L37" s="22">
        <v>47</v>
      </c>
      <c r="M37" s="25">
        <f>SUM(I37:L37)</f>
        <v>188</v>
      </c>
      <c r="N37"/>
      <c r="O37" s="49"/>
      <c r="P37" s="49"/>
      <c r="Q37" s="49"/>
      <c r="R37" s="49"/>
      <c r="S37" s="49"/>
      <c r="T37" s="49"/>
    </row>
    <row r="38" spans="1:20" ht="15.75" customHeight="1" x14ac:dyDescent="0.3">
      <c r="A38" s="78" t="s">
        <v>26</v>
      </c>
      <c r="B38" s="32">
        <v>44</v>
      </c>
      <c r="C38" s="32">
        <v>47</v>
      </c>
      <c r="D38" s="32">
        <v>49</v>
      </c>
      <c r="E38" s="32">
        <v>40</v>
      </c>
      <c r="F38" s="35">
        <f>SUM(B38:E38)</f>
        <v>180</v>
      </c>
      <c r="G38"/>
      <c r="H38" s="78" t="s">
        <v>255</v>
      </c>
      <c r="I38" s="32">
        <v>36</v>
      </c>
      <c r="J38" s="32">
        <v>42</v>
      </c>
      <c r="K38" s="32">
        <v>37</v>
      </c>
      <c r="L38" s="32">
        <v>25</v>
      </c>
      <c r="M38" s="35">
        <f>SUM(I38:L38)</f>
        <v>140</v>
      </c>
      <c r="N38"/>
      <c r="O38" s="49"/>
      <c r="P38" s="49"/>
      <c r="Q38" s="49"/>
      <c r="R38" s="49"/>
      <c r="S38" s="49"/>
      <c r="T38" s="4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9"/>
      <c r="P39" s="49"/>
      <c r="Q39" s="49"/>
      <c r="R39" s="49"/>
      <c r="S39" s="49"/>
      <c r="T39" s="49"/>
    </row>
    <row r="40" spans="1:20" ht="15.75" customHeight="1" x14ac:dyDescent="0.3">
      <c r="A40" s="68" t="s">
        <v>315</v>
      </c>
      <c r="B40" s="69"/>
      <c r="C40" s="70">
        <v>468</v>
      </c>
      <c r="D40" s="69"/>
      <c r="E40" s="71" t="s">
        <v>15</v>
      </c>
      <c r="F40" s="72">
        <f>SUM(F41:F43)</f>
        <v>478</v>
      </c>
      <c r="G40" s="73" t="s">
        <v>280</v>
      </c>
      <c r="H40" s="49" t="s">
        <v>316</v>
      </c>
      <c r="I40" s="49"/>
      <c r="J40" s="101">
        <v>470</v>
      </c>
      <c r="K40" s="49"/>
      <c r="L40" s="49"/>
      <c r="M40" s="49">
        <v>470</v>
      </c>
      <c r="N40"/>
      <c r="O40" s="49"/>
      <c r="P40" s="49"/>
      <c r="Q40" s="49"/>
      <c r="R40" s="49"/>
      <c r="S40" s="49"/>
      <c r="T40" s="49"/>
    </row>
    <row r="41" spans="1:20" ht="15.75" customHeight="1" x14ac:dyDescent="0.3">
      <c r="A41" s="74" t="s">
        <v>257</v>
      </c>
      <c r="B41" s="75">
        <v>37</v>
      </c>
      <c r="C41" s="75">
        <v>33</v>
      </c>
      <c r="D41" s="75">
        <v>30</v>
      </c>
      <c r="E41" s="75">
        <v>36</v>
      </c>
      <c r="F41" s="76">
        <f>SUM(B41:E41)</f>
        <v>136</v>
      </c>
      <c r="G41"/>
      <c r="H41" s="49"/>
      <c r="I41" s="49"/>
      <c r="J41" s="49"/>
      <c r="K41" s="49"/>
      <c r="L41" s="49"/>
      <c r="M41" s="49"/>
      <c r="N41"/>
      <c r="O41" s="49"/>
      <c r="P41" s="49"/>
      <c r="Q41" s="49"/>
      <c r="R41" s="49"/>
      <c r="S41" s="49"/>
      <c r="T41" s="49"/>
    </row>
    <row r="42" spans="1:20" ht="15.75" customHeight="1" x14ac:dyDescent="0.3">
      <c r="A42" s="77" t="s">
        <v>99</v>
      </c>
      <c r="B42" s="22">
        <v>43</v>
      </c>
      <c r="C42" s="22">
        <v>42</v>
      </c>
      <c r="D42" s="22">
        <v>42</v>
      </c>
      <c r="E42" s="22">
        <v>44</v>
      </c>
      <c r="F42" s="25">
        <f>SUM(B42:E42)</f>
        <v>171</v>
      </c>
      <c r="G42"/>
      <c r="H42" s="49"/>
      <c r="I42" s="49"/>
      <c r="J42" s="49"/>
      <c r="K42" s="49"/>
      <c r="L42" s="49"/>
      <c r="M42" s="49"/>
      <c r="N42"/>
      <c r="O42" s="49"/>
      <c r="P42" s="49"/>
      <c r="Q42" s="49"/>
      <c r="R42" s="49"/>
      <c r="S42" s="49"/>
      <c r="T42" s="49"/>
    </row>
    <row r="43" spans="1:20" ht="15.75" customHeight="1" x14ac:dyDescent="0.3">
      <c r="A43" s="78" t="s">
        <v>90</v>
      </c>
      <c r="B43" s="32">
        <v>39</v>
      </c>
      <c r="C43" s="32">
        <v>43</v>
      </c>
      <c r="D43" s="32">
        <v>44</v>
      </c>
      <c r="E43" s="32">
        <v>45</v>
      </c>
      <c r="F43" s="35">
        <f>SUM(B43:E43)</f>
        <v>171</v>
      </c>
      <c r="G43"/>
      <c r="H43" s="49"/>
      <c r="I43" s="49"/>
      <c r="J43" s="49"/>
      <c r="K43" s="49"/>
      <c r="L43" s="49"/>
      <c r="M43" s="49"/>
      <c r="N43"/>
      <c r="O43" s="49"/>
      <c r="P43" s="49"/>
      <c r="Q43" s="49"/>
      <c r="R43" s="49"/>
      <c r="S43" s="49"/>
      <c r="T43" s="4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9"/>
      <c r="P44" s="49"/>
      <c r="Q44" s="49"/>
      <c r="R44" s="49"/>
      <c r="S44" s="49"/>
      <c r="T44" s="49"/>
    </row>
    <row r="45" spans="1:20" ht="15.75" customHeight="1" x14ac:dyDescent="0.3">
      <c r="H45" s="81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317</v>
      </c>
      <c r="H46" s="93" t="s">
        <v>315</v>
      </c>
      <c r="I46" s="75">
        <v>7</v>
      </c>
      <c r="J46" s="75">
        <v>7</v>
      </c>
      <c r="K46" s="75"/>
      <c r="L46" s="75"/>
      <c r="M46" s="75">
        <v>3408</v>
      </c>
      <c r="N46" s="94">
        <v>14</v>
      </c>
      <c r="O46" s="49"/>
      <c r="P46" s="49"/>
    </row>
    <row r="47" spans="1:20" ht="15.75" customHeight="1" x14ac:dyDescent="0.3">
      <c r="B47" s="95" t="s">
        <v>318</v>
      </c>
      <c r="H47" s="96" t="s">
        <v>313</v>
      </c>
      <c r="I47" s="22">
        <v>7</v>
      </c>
      <c r="J47" s="22">
        <v>5</v>
      </c>
      <c r="K47" s="22"/>
      <c r="L47" s="22">
        <v>2</v>
      </c>
      <c r="M47" s="22">
        <v>3452</v>
      </c>
      <c r="N47" s="53">
        <v>10</v>
      </c>
      <c r="O47" s="49"/>
      <c r="P47" s="49"/>
    </row>
    <row r="48" spans="1:20" ht="15.75" customHeight="1" x14ac:dyDescent="0.3">
      <c r="B48" s="9" t="s">
        <v>293</v>
      </c>
      <c r="H48" s="96" t="s">
        <v>311</v>
      </c>
      <c r="I48" s="22">
        <v>7</v>
      </c>
      <c r="J48" s="22">
        <v>4</v>
      </c>
      <c r="K48" s="22"/>
      <c r="L48" s="22">
        <v>3</v>
      </c>
      <c r="M48" s="22">
        <v>3366</v>
      </c>
      <c r="N48" s="53">
        <v>8</v>
      </c>
      <c r="O48" s="49"/>
      <c r="P48" s="49"/>
    </row>
    <row r="49" spans="1:16" ht="15.75" customHeight="1" x14ac:dyDescent="0.3">
      <c r="H49" s="96" t="s">
        <v>314</v>
      </c>
      <c r="I49" s="22">
        <v>7</v>
      </c>
      <c r="J49" s="22">
        <v>3</v>
      </c>
      <c r="K49" s="22"/>
      <c r="L49" s="22">
        <v>4</v>
      </c>
      <c r="M49" s="22">
        <v>3328</v>
      </c>
      <c r="N49" s="53">
        <v>6</v>
      </c>
      <c r="O49" s="49"/>
      <c r="P49" s="49"/>
    </row>
    <row r="50" spans="1:16" ht="15.75" customHeight="1" x14ac:dyDescent="0.3">
      <c r="H50" s="96" t="s">
        <v>316</v>
      </c>
      <c r="I50" s="22">
        <v>7</v>
      </c>
      <c r="J50" s="22">
        <v>2</v>
      </c>
      <c r="K50" s="22"/>
      <c r="L50" s="22">
        <v>5</v>
      </c>
      <c r="M50" s="22">
        <v>3290</v>
      </c>
      <c r="N50" s="53">
        <v>4</v>
      </c>
      <c r="O50" s="49"/>
      <c r="P50" s="49"/>
    </row>
    <row r="51" spans="1:16" ht="15.75" customHeight="1" x14ac:dyDescent="0.3">
      <c r="H51" s="97" t="s">
        <v>312</v>
      </c>
      <c r="I51" s="32"/>
      <c r="J51" s="32"/>
      <c r="K51" s="32"/>
      <c r="L51" s="32"/>
      <c r="M51" s="32"/>
      <c r="N51" s="59"/>
      <c r="O51" s="49"/>
      <c r="P51" s="49"/>
    </row>
    <row r="52" spans="1:16" ht="15.75" customHeight="1" x14ac:dyDescent="0.3"/>
    <row r="53" spans="1:16" ht="15.75" customHeight="1" x14ac:dyDescent="0.3">
      <c r="A53" s="10" t="s">
        <v>169</v>
      </c>
      <c r="E53" s="39"/>
      <c r="G53" s="98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4CAC1AB-9981-4A58-9AF0-2B8DAC71E3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E002-9BAB-4183-A788-C71B7D7F65FF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1" customWidth="1"/>
    <col min="2" max="3" width="20.7109375" style="324" customWidth="1"/>
    <col min="4" max="10" width="5" style="324" customWidth="1"/>
    <col min="11" max="11" width="1.7109375" style="324" customWidth="1"/>
    <col min="12" max="12" width="2.7109375" style="371" customWidth="1"/>
    <col min="13" max="14" width="20.7109375" style="324" customWidth="1"/>
    <col min="15" max="21" width="5" style="324" customWidth="1"/>
    <col min="22" max="25" width="4.7109375" style="324" customWidth="1"/>
    <col min="26" max="26" width="4.7109375" customWidth="1"/>
  </cols>
  <sheetData>
    <row r="1" spans="1:25" ht="18" x14ac:dyDescent="0.35">
      <c r="A1" s="370"/>
      <c r="B1" s="323" t="s">
        <v>1446</v>
      </c>
      <c r="C1" s="323"/>
      <c r="D1" s="3"/>
      <c r="E1" s="3"/>
      <c r="F1" s="3"/>
      <c r="G1" s="3"/>
      <c r="H1" s="3"/>
      <c r="I1" s="4" t="s">
        <v>1447</v>
      </c>
      <c r="J1" s="323"/>
      <c r="K1" s="3"/>
      <c r="L1" s="370"/>
      <c r="M1" s="323"/>
      <c r="N1" s="323"/>
      <c r="O1" s="3"/>
      <c r="P1" s="3"/>
      <c r="Q1" s="3"/>
      <c r="R1" s="3"/>
      <c r="S1" s="3"/>
      <c r="T1" s="3"/>
      <c r="U1" s="3"/>
      <c r="V1" s="3"/>
      <c r="W1" s="3"/>
      <c r="X1" s="323"/>
      <c r="Y1" s="323"/>
    </row>
    <row r="2" spans="1:25" ht="20.100000000000001" customHeight="1" x14ac:dyDescent="0.35">
      <c r="B2" s="5" t="s">
        <v>2</v>
      </c>
      <c r="C2" s="372"/>
      <c r="E2" s="373" t="s">
        <v>3</v>
      </c>
      <c r="F2" s="373"/>
      <c r="G2" s="373"/>
      <c r="H2" s="373"/>
      <c r="I2" s="373"/>
      <c r="J2" s="373"/>
    </row>
    <row r="3" spans="1:25" ht="15.75" customHeight="1" x14ac:dyDescent="0.3">
      <c r="A3" s="374"/>
      <c r="B3" s="325" t="s">
        <v>4</v>
      </c>
      <c r="C3" s="326" t="s">
        <v>1448</v>
      </c>
      <c r="D3" s="326"/>
      <c r="E3" s="326" t="s">
        <v>1449</v>
      </c>
      <c r="F3" s="325"/>
      <c r="G3" s="325"/>
      <c r="H3" s="325"/>
      <c r="I3" s="325"/>
      <c r="J3" s="325"/>
      <c r="K3" s="325"/>
      <c r="L3" s="374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</row>
    <row r="4" spans="1:25" ht="15.75" customHeight="1" x14ac:dyDescent="0.3">
      <c r="A4" s="11">
        <v>3</v>
      </c>
      <c r="B4" s="327" t="s">
        <v>10</v>
      </c>
      <c r="C4" s="327" t="s">
        <v>11</v>
      </c>
      <c r="D4" s="328">
        <v>150</v>
      </c>
      <c r="E4" s="328">
        <v>20</v>
      </c>
      <c r="F4" s="328">
        <v>10</v>
      </c>
      <c r="G4" s="328" t="s">
        <v>12</v>
      </c>
      <c r="H4" s="328" t="s">
        <v>13</v>
      </c>
      <c r="I4" s="328" t="s">
        <v>14</v>
      </c>
      <c r="J4" s="329" t="s">
        <v>15</v>
      </c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25" ht="15.75" customHeight="1" x14ac:dyDescent="0.3">
      <c r="A5" s="330">
        <v>7</v>
      </c>
      <c r="B5" s="375" t="s">
        <v>60</v>
      </c>
      <c r="C5" s="375" t="s">
        <v>61</v>
      </c>
      <c r="D5" s="17">
        <v>90</v>
      </c>
      <c r="E5" s="17">
        <v>96</v>
      </c>
      <c r="F5" s="17">
        <v>94</v>
      </c>
      <c r="G5" s="331">
        <f t="shared" ref="G5:G15" si="0">SUM(D5:F5)</f>
        <v>280</v>
      </c>
      <c r="H5" s="331">
        <v>11</v>
      </c>
      <c r="I5" s="331">
        <v>1911</v>
      </c>
      <c r="J5" s="343">
        <v>71</v>
      </c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5" ht="15.75" customHeight="1" x14ac:dyDescent="0.3">
      <c r="A6" s="332">
        <v>3</v>
      </c>
      <c r="B6" s="21" t="s">
        <v>106</v>
      </c>
      <c r="C6" s="21" t="s">
        <v>107</v>
      </c>
      <c r="D6" s="22">
        <v>86</v>
      </c>
      <c r="E6" s="22">
        <v>89</v>
      </c>
      <c r="F6" s="22">
        <v>90</v>
      </c>
      <c r="G6" s="334">
        <f t="shared" si="0"/>
        <v>265</v>
      </c>
      <c r="H6" s="376">
        <v>10</v>
      </c>
      <c r="I6" s="24">
        <v>1881</v>
      </c>
      <c r="J6" s="25">
        <v>68</v>
      </c>
      <c r="L6" s="109"/>
      <c r="M6" s="109"/>
      <c r="N6" s="109"/>
      <c r="O6" s="109"/>
      <c r="P6" s="109"/>
      <c r="Q6" s="109"/>
      <c r="R6" s="109"/>
      <c r="S6" s="109"/>
      <c r="T6" s="109"/>
      <c r="U6" s="109"/>
    </row>
    <row r="7" spans="1:25" ht="15.75" customHeight="1" x14ac:dyDescent="0.3">
      <c r="A7" s="332">
        <v>9</v>
      </c>
      <c r="B7" s="336" t="s">
        <v>134</v>
      </c>
      <c r="C7" s="336" t="s">
        <v>107</v>
      </c>
      <c r="D7" s="22" t="s">
        <v>43</v>
      </c>
      <c r="E7" s="22"/>
      <c r="F7" s="22"/>
      <c r="G7" s="334">
        <f t="shared" si="0"/>
        <v>0</v>
      </c>
      <c r="H7" s="376">
        <v>0</v>
      </c>
      <c r="I7" s="334">
        <v>1633</v>
      </c>
      <c r="J7" s="335">
        <v>60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9"/>
      <c r="X7" s="10"/>
      <c r="Y7" s="10"/>
    </row>
    <row r="8" spans="1:25" ht="15.75" customHeight="1" x14ac:dyDescent="0.3">
      <c r="A8" s="332">
        <v>8</v>
      </c>
      <c r="B8" s="336" t="s">
        <v>69</v>
      </c>
      <c r="C8" s="336" t="s">
        <v>61</v>
      </c>
      <c r="D8" s="22">
        <v>91</v>
      </c>
      <c r="E8" s="22">
        <v>87</v>
      </c>
      <c r="F8" s="22">
        <v>87</v>
      </c>
      <c r="G8" s="334">
        <f t="shared" si="0"/>
        <v>265</v>
      </c>
      <c r="H8" s="376">
        <v>10</v>
      </c>
      <c r="I8" s="334">
        <v>1805</v>
      </c>
      <c r="J8" s="335">
        <v>56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9"/>
      <c r="X8" s="10"/>
      <c r="Y8" s="10"/>
    </row>
    <row r="9" spans="1:25" ht="15.75" customHeight="1" x14ac:dyDescent="0.3">
      <c r="A9" s="332">
        <v>6</v>
      </c>
      <c r="B9" s="21" t="s">
        <v>184</v>
      </c>
      <c r="C9" s="21" t="s">
        <v>107</v>
      </c>
      <c r="D9" s="22">
        <v>89</v>
      </c>
      <c r="E9" s="22">
        <v>82</v>
      </c>
      <c r="F9" s="22">
        <v>81</v>
      </c>
      <c r="G9" s="334">
        <f t="shared" si="0"/>
        <v>252</v>
      </c>
      <c r="H9" s="376">
        <v>8</v>
      </c>
      <c r="I9" s="334">
        <v>1799</v>
      </c>
      <c r="J9" s="335">
        <v>55</v>
      </c>
      <c r="M9" s="10"/>
    </row>
    <row r="10" spans="1:25" ht="15.75" customHeight="1" x14ac:dyDescent="0.3">
      <c r="A10" s="332">
        <v>5</v>
      </c>
      <c r="B10" s="21" t="s">
        <v>735</v>
      </c>
      <c r="C10" s="21" t="s">
        <v>107</v>
      </c>
      <c r="D10" s="22">
        <v>73</v>
      </c>
      <c r="E10" s="22">
        <v>76</v>
      </c>
      <c r="F10" s="22">
        <v>68</v>
      </c>
      <c r="G10" s="334">
        <f t="shared" si="0"/>
        <v>217</v>
      </c>
      <c r="H10" s="376">
        <v>5</v>
      </c>
      <c r="I10" s="334">
        <v>1626</v>
      </c>
      <c r="J10" s="335">
        <v>35</v>
      </c>
      <c r="M10" s="10"/>
    </row>
    <row r="11" spans="1:25" ht="15.75" customHeight="1" x14ac:dyDescent="0.3">
      <c r="A11" s="332">
        <v>11</v>
      </c>
      <c r="B11" s="336" t="s">
        <v>1450</v>
      </c>
      <c r="C11" s="336" t="s">
        <v>207</v>
      </c>
      <c r="D11" s="22">
        <v>87</v>
      </c>
      <c r="E11" s="22">
        <v>73</v>
      </c>
      <c r="F11" s="22">
        <v>68</v>
      </c>
      <c r="G11" s="334">
        <f t="shared" si="0"/>
        <v>228</v>
      </c>
      <c r="H11" s="376">
        <v>7</v>
      </c>
      <c r="I11" s="334">
        <v>1580</v>
      </c>
      <c r="J11" s="335">
        <v>33</v>
      </c>
      <c r="L11" s="324"/>
    </row>
    <row r="12" spans="1:25" ht="15.75" customHeight="1" x14ac:dyDescent="0.3">
      <c r="A12" s="332">
        <v>10</v>
      </c>
      <c r="B12" s="336" t="s">
        <v>347</v>
      </c>
      <c r="C12" s="336" t="s">
        <v>207</v>
      </c>
      <c r="D12" s="22">
        <v>75</v>
      </c>
      <c r="E12" s="22">
        <v>74</v>
      </c>
      <c r="F12" s="22">
        <v>70</v>
      </c>
      <c r="G12" s="334">
        <f t="shared" si="0"/>
        <v>219</v>
      </c>
      <c r="H12" s="376">
        <v>6</v>
      </c>
      <c r="I12" s="334">
        <v>1433</v>
      </c>
      <c r="J12" s="335">
        <v>26</v>
      </c>
      <c r="L12" s="324"/>
      <c r="V12" s="10"/>
      <c r="W12" s="10"/>
    </row>
    <row r="13" spans="1:25" ht="15.75" customHeight="1" x14ac:dyDescent="0.3">
      <c r="A13" s="332">
        <v>2</v>
      </c>
      <c r="B13" s="336" t="s">
        <v>220</v>
      </c>
      <c r="C13" s="336" t="s">
        <v>107</v>
      </c>
      <c r="D13" s="22" t="s">
        <v>131</v>
      </c>
      <c r="E13" s="22"/>
      <c r="F13" s="22"/>
      <c r="G13" s="334">
        <f t="shared" si="0"/>
        <v>0</v>
      </c>
      <c r="H13" s="376">
        <v>0</v>
      </c>
      <c r="I13" s="334">
        <v>971</v>
      </c>
      <c r="J13" s="335">
        <v>23</v>
      </c>
      <c r="L13" s="324"/>
      <c r="V13" s="10"/>
      <c r="W13" s="10"/>
    </row>
    <row r="14" spans="1:25" ht="15.75" customHeight="1" x14ac:dyDescent="0.3">
      <c r="A14" s="332">
        <v>1</v>
      </c>
      <c r="B14" s="377" t="s">
        <v>525</v>
      </c>
      <c r="C14" s="336" t="s">
        <v>61</v>
      </c>
      <c r="D14" s="27">
        <v>78</v>
      </c>
      <c r="E14" s="27">
        <v>62</v>
      </c>
      <c r="F14" s="27">
        <v>66</v>
      </c>
      <c r="G14" s="334">
        <f t="shared" si="0"/>
        <v>206</v>
      </c>
      <c r="H14" s="376">
        <v>4</v>
      </c>
      <c r="I14" s="27">
        <v>1416</v>
      </c>
      <c r="J14" s="28">
        <v>21</v>
      </c>
      <c r="L14" s="324"/>
    </row>
    <row r="15" spans="1:25" ht="15.75" customHeight="1" x14ac:dyDescent="0.3">
      <c r="A15" s="337">
        <v>4</v>
      </c>
      <c r="B15" s="259" t="s">
        <v>1451</v>
      </c>
      <c r="C15" s="259" t="s">
        <v>42</v>
      </c>
      <c r="D15" s="255" t="s">
        <v>43</v>
      </c>
      <c r="E15" s="255"/>
      <c r="F15" s="255"/>
      <c r="G15" s="339">
        <f t="shared" si="0"/>
        <v>0</v>
      </c>
      <c r="H15" s="338">
        <v>0</v>
      </c>
      <c r="I15" s="260">
        <v>0</v>
      </c>
      <c r="J15" s="261">
        <v>0</v>
      </c>
      <c r="L15" s="324"/>
    </row>
    <row r="16" spans="1:25" ht="15.75" customHeight="1" x14ac:dyDescent="0.3">
      <c r="A16" s="324"/>
      <c r="L16" s="324"/>
    </row>
    <row r="17" spans="1:13" ht="15.75" customHeight="1" x14ac:dyDescent="0.35">
      <c r="A17" s="324"/>
      <c r="B17" s="341" t="s">
        <v>1278</v>
      </c>
      <c r="L17" s="324"/>
    </row>
    <row r="18" spans="1:13" ht="15.75" customHeight="1" x14ac:dyDescent="0.3">
      <c r="A18" s="324"/>
      <c r="L18" s="324"/>
    </row>
    <row r="19" spans="1:13" ht="15.75" customHeight="1" x14ac:dyDescent="0.3">
      <c r="A19" s="324"/>
      <c r="B19" s="10" t="s">
        <v>1452</v>
      </c>
      <c r="C19" s="10"/>
      <c r="D19" s="10"/>
      <c r="E19" s="10"/>
      <c r="F19" s="46" t="s">
        <v>170</v>
      </c>
      <c r="G19" s="10"/>
      <c r="L19" s="324"/>
    </row>
    <row r="20" spans="1:13" ht="15.75" customHeight="1" x14ac:dyDescent="0.3">
      <c r="A20" s="324"/>
      <c r="B20" s="10" t="s">
        <v>171</v>
      </c>
      <c r="C20" s="10"/>
      <c r="D20" s="10"/>
      <c r="E20" s="10"/>
      <c r="F20" s="10"/>
      <c r="G20" s="10"/>
      <c r="L20" s="324"/>
      <c r="M20" s="378" t="s">
        <v>1254</v>
      </c>
    </row>
    <row r="21" spans="1:13" ht="15.75" customHeight="1" x14ac:dyDescent="0.3">
      <c r="A21" s="324"/>
      <c r="L21" s="324"/>
    </row>
    <row r="22" spans="1:13" ht="15.75" customHeight="1" x14ac:dyDescent="0.3">
      <c r="A22" s="324"/>
      <c r="L22" s="324"/>
    </row>
    <row r="23" spans="1:13" ht="15.75" customHeight="1" x14ac:dyDescent="0.3">
      <c r="A23" s="324"/>
      <c r="L23" s="324"/>
    </row>
    <row r="24" spans="1:13" ht="15.75" customHeight="1" x14ac:dyDescent="0.3">
      <c r="A24" s="324"/>
      <c r="L24" s="324"/>
    </row>
    <row r="25" spans="1:13" ht="15.75" customHeight="1" x14ac:dyDescent="0.3">
      <c r="A25" s="324"/>
      <c r="L25" s="324"/>
    </row>
    <row r="26" spans="1:13" ht="15.75" customHeight="1" x14ac:dyDescent="0.3">
      <c r="A26" s="324"/>
      <c r="L26" s="324"/>
    </row>
    <row r="27" spans="1:13" ht="15.75" customHeight="1" x14ac:dyDescent="0.3">
      <c r="A27" s="324"/>
      <c r="L27" s="324"/>
    </row>
    <row r="28" spans="1:13" ht="15.75" customHeight="1" x14ac:dyDescent="0.3">
      <c r="A28" s="324"/>
      <c r="L28" s="324"/>
    </row>
    <row r="29" spans="1:13" ht="15.75" customHeight="1" x14ac:dyDescent="0.3">
      <c r="A29" s="324"/>
      <c r="L29" s="324"/>
    </row>
    <row r="30" spans="1:13" ht="15.75" customHeight="1" x14ac:dyDescent="0.3">
      <c r="A30" s="324"/>
      <c r="L30" s="324"/>
    </row>
    <row r="31" spans="1:13" ht="15.75" customHeight="1" x14ac:dyDescent="0.3">
      <c r="A31" s="324"/>
      <c r="L31" s="324"/>
    </row>
    <row r="32" spans="1:13" ht="15.75" customHeight="1" x14ac:dyDescent="0.3">
      <c r="A32" s="324"/>
      <c r="L32" s="324"/>
    </row>
    <row r="33" spans="1:12" ht="15.75" customHeight="1" x14ac:dyDescent="0.3">
      <c r="A33" s="324"/>
      <c r="L33" s="324"/>
    </row>
    <row r="34" spans="1:12" ht="15.75" customHeight="1" x14ac:dyDescent="0.3">
      <c r="A34" s="324"/>
      <c r="L34" s="324"/>
    </row>
    <row r="35" spans="1:12" ht="15.75" customHeight="1" x14ac:dyDescent="0.3">
      <c r="A35" s="324"/>
      <c r="L35" s="324"/>
    </row>
    <row r="36" spans="1:12" ht="15.75" customHeight="1" x14ac:dyDescent="0.3">
      <c r="A36" s="324"/>
      <c r="L36" s="324"/>
    </row>
    <row r="37" spans="1:12" ht="15.75" customHeight="1" x14ac:dyDescent="0.3">
      <c r="A37" s="324"/>
      <c r="L37" s="324"/>
    </row>
    <row r="38" spans="1:12" ht="15.75" customHeight="1" x14ac:dyDescent="0.3">
      <c r="A38" s="324"/>
      <c r="L38" s="324"/>
    </row>
    <row r="39" spans="1:12" ht="15.75" customHeight="1" x14ac:dyDescent="0.3">
      <c r="A39" s="324"/>
      <c r="L39" s="324"/>
    </row>
    <row r="40" spans="1:12" ht="15.75" customHeight="1" x14ac:dyDescent="0.3">
      <c r="A40" s="324"/>
      <c r="L40" s="324"/>
    </row>
    <row r="41" spans="1:12" ht="15.75" customHeight="1" x14ac:dyDescent="0.3">
      <c r="A41" s="324"/>
      <c r="L41" s="324"/>
    </row>
    <row r="42" spans="1:12" ht="15.75" customHeight="1" x14ac:dyDescent="0.3">
      <c r="A42" s="324"/>
      <c r="L42" s="324"/>
    </row>
    <row r="43" spans="1:12" ht="15.75" customHeight="1" x14ac:dyDescent="0.3">
      <c r="A43" s="324"/>
      <c r="L43" s="324"/>
    </row>
    <row r="44" spans="1:12" ht="15.75" customHeight="1" x14ac:dyDescent="0.3">
      <c r="A44" s="324"/>
      <c r="L44" s="324"/>
    </row>
    <row r="45" spans="1:12" ht="15.75" customHeight="1" x14ac:dyDescent="0.3">
      <c r="A45" s="324"/>
      <c r="L45" s="324"/>
    </row>
    <row r="46" spans="1:12" ht="15.75" customHeight="1" x14ac:dyDescent="0.3">
      <c r="A46" s="324"/>
      <c r="L46" s="324"/>
    </row>
    <row r="47" spans="1:12" ht="15.75" customHeight="1" x14ac:dyDescent="0.3">
      <c r="A47" s="324"/>
      <c r="L47" s="324"/>
    </row>
    <row r="48" spans="1:12" ht="15.75" customHeight="1" x14ac:dyDescent="0.3">
      <c r="A48" s="324"/>
      <c r="L48" s="324"/>
    </row>
    <row r="49" spans="1:12" ht="15.75" customHeight="1" x14ac:dyDescent="0.3">
      <c r="A49" s="324"/>
      <c r="L49" s="324"/>
    </row>
    <row r="50" spans="1:12" ht="15.75" customHeight="1" x14ac:dyDescent="0.3">
      <c r="A50" s="324"/>
      <c r="L50" s="324"/>
    </row>
    <row r="51" spans="1:12" ht="15.75" customHeight="1" x14ac:dyDescent="0.3">
      <c r="A51" s="324"/>
      <c r="L51" s="324"/>
    </row>
    <row r="52" spans="1:12" ht="15.75" customHeight="1" x14ac:dyDescent="0.3">
      <c r="A52" s="324"/>
      <c r="L52" s="324"/>
    </row>
    <row r="53" spans="1:12" ht="15.75" customHeight="1" x14ac:dyDescent="0.3">
      <c r="A53" s="324"/>
      <c r="L53" s="324"/>
    </row>
    <row r="54" spans="1:12" ht="15.75" customHeight="1" x14ac:dyDescent="0.3">
      <c r="A54" s="324"/>
      <c r="L54" s="324"/>
    </row>
    <row r="55" spans="1:12" ht="15.75" customHeight="1" x14ac:dyDescent="0.3">
      <c r="A55" s="324"/>
      <c r="L55" s="324"/>
    </row>
    <row r="56" spans="1:12" ht="15.75" customHeight="1" x14ac:dyDescent="0.3">
      <c r="A56" s="324"/>
      <c r="L56" s="324"/>
    </row>
    <row r="57" spans="1:12" ht="15.75" customHeight="1" x14ac:dyDescent="0.3">
      <c r="A57" s="324"/>
      <c r="L57" s="324"/>
    </row>
    <row r="58" spans="1:12" ht="15.75" customHeight="1" x14ac:dyDescent="0.3">
      <c r="A58" s="324"/>
      <c r="L58" s="324"/>
    </row>
    <row r="59" spans="1:12" ht="15.75" customHeight="1" x14ac:dyDescent="0.3">
      <c r="A59" s="324"/>
      <c r="L59" s="324"/>
    </row>
    <row r="60" spans="1:12" ht="15.75" customHeight="1" x14ac:dyDescent="0.3">
      <c r="A60" s="324"/>
      <c r="L60" s="324"/>
    </row>
    <row r="61" spans="1:12" ht="15.75" customHeight="1" x14ac:dyDescent="0.3">
      <c r="A61" s="324"/>
      <c r="L61" s="324"/>
    </row>
    <row r="62" spans="1:12" ht="15.75" customHeight="1" x14ac:dyDescent="0.3">
      <c r="A62" s="324"/>
      <c r="L62" s="324"/>
    </row>
    <row r="63" spans="1:12" ht="15.75" customHeight="1" x14ac:dyDescent="0.3">
      <c r="A63" s="324"/>
      <c r="L63" s="324"/>
    </row>
    <row r="64" spans="1:12" ht="15.75" customHeight="1" x14ac:dyDescent="0.3">
      <c r="A64" s="324"/>
      <c r="C64" s="342"/>
      <c r="L64" s="324"/>
    </row>
    <row r="65" spans="1:12" ht="15.75" customHeight="1" x14ac:dyDescent="0.3">
      <c r="A65" s="324"/>
      <c r="L65" s="324"/>
    </row>
    <row r="66" spans="1:12" ht="15.75" customHeight="1" x14ac:dyDescent="0.3">
      <c r="A66" s="324"/>
      <c r="L66" s="324"/>
    </row>
    <row r="67" spans="1:12" ht="15.75" customHeight="1" x14ac:dyDescent="0.3">
      <c r="A67" s="324"/>
      <c r="L67" s="324"/>
    </row>
    <row r="68" spans="1:12" ht="15.75" customHeight="1" x14ac:dyDescent="0.3">
      <c r="A68" s="324"/>
      <c r="L68" s="324"/>
    </row>
    <row r="69" spans="1:12" x14ac:dyDescent="0.3">
      <c r="A69" s="324"/>
      <c r="L69" s="324"/>
    </row>
    <row r="70" spans="1:12" x14ac:dyDescent="0.3">
      <c r="A70" s="324"/>
      <c r="L70" s="324"/>
    </row>
    <row r="71" spans="1:12" x14ac:dyDescent="0.3">
      <c r="A71" s="324"/>
      <c r="L71" s="324"/>
    </row>
    <row r="72" spans="1:12" x14ac:dyDescent="0.3">
      <c r="A72" s="324"/>
      <c r="L72" s="324"/>
    </row>
    <row r="73" spans="1:12" x14ac:dyDescent="0.3">
      <c r="A73" s="324"/>
      <c r="L73" s="324"/>
    </row>
    <row r="74" spans="1:12" x14ac:dyDescent="0.3">
      <c r="A74" s="324"/>
      <c r="L74" s="324"/>
    </row>
    <row r="75" spans="1:12" x14ac:dyDescent="0.3">
      <c r="A75" s="324"/>
      <c r="L75" s="324"/>
    </row>
    <row r="76" spans="1:12" x14ac:dyDescent="0.3">
      <c r="A76" s="324"/>
      <c r="L76" s="324"/>
    </row>
    <row r="77" spans="1:12" x14ac:dyDescent="0.3">
      <c r="A77" s="324"/>
      <c r="L77" s="324"/>
    </row>
    <row r="78" spans="1:12" x14ac:dyDescent="0.3">
      <c r="A78" s="324"/>
      <c r="L78" s="324"/>
    </row>
    <row r="79" spans="1:12" x14ac:dyDescent="0.3">
      <c r="A79" s="324"/>
      <c r="L79" s="324"/>
    </row>
    <row r="80" spans="1:12" x14ac:dyDescent="0.3">
      <c r="A80" s="324"/>
      <c r="L80" s="324"/>
    </row>
    <row r="81" spans="1:12" x14ac:dyDescent="0.3">
      <c r="A81" s="324"/>
      <c r="L81" s="324"/>
    </row>
    <row r="82" spans="1:12" x14ac:dyDescent="0.3">
      <c r="A82" s="324"/>
      <c r="L82" s="324"/>
    </row>
    <row r="83" spans="1:12" x14ac:dyDescent="0.3">
      <c r="A83" s="324"/>
      <c r="L83" s="324"/>
    </row>
    <row r="84" spans="1:12" x14ac:dyDescent="0.3">
      <c r="A84" s="324"/>
      <c r="L84" s="324"/>
    </row>
    <row r="85" spans="1:12" x14ac:dyDescent="0.3">
      <c r="A85" s="324"/>
      <c r="L85" s="324"/>
    </row>
    <row r="86" spans="1:12" x14ac:dyDescent="0.3">
      <c r="A86" s="324"/>
      <c r="L86" s="324"/>
    </row>
    <row r="87" spans="1:12" x14ac:dyDescent="0.3">
      <c r="A87" s="324"/>
      <c r="L87" s="324"/>
    </row>
    <row r="88" spans="1:12" x14ac:dyDescent="0.3">
      <c r="A88" s="324"/>
      <c r="L88" s="324"/>
    </row>
    <row r="89" spans="1:12" x14ac:dyDescent="0.3">
      <c r="A89" s="324"/>
      <c r="L89" s="324"/>
    </row>
    <row r="90" spans="1:12" x14ac:dyDescent="0.3">
      <c r="A90" s="324"/>
      <c r="L90" s="324"/>
    </row>
    <row r="91" spans="1:12" x14ac:dyDescent="0.3">
      <c r="A91" s="324"/>
      <c r="L91" s="324"/>
    </row>
    <row r="92" spans="1:12" x14ac:dyDescent="0.3">
      <c r="A92" s="324"/>
      <c r="L92" s="324"/>
    </row>
    <row r="93" spans="1:12" x14ac:dyDescent="0.3">
      <c r="A93" s="324"/>
      <c r="L93" s="324"/>
    </row>
    <row r="94" spans="1:12" x14ac:dyDescent="0.3">
      <c r="A94" s="324"/>
      <c r="L94" s="324"/>
    </row>
    <row r="95" spans="1:12" x14ac:dyDescent="0.3">
      <c r="A95" s="324"/>
      <c r="L95" s="324"/>
    </row>
    <row r="96" spans="1:12" x14ac:dyDescent="0.3">
      <c r="A96" s="324"/>
      <c r="L96" s="324"/>
    </row>
    <row r="97" spans="1:12" x14ac:dyDescent="0.3">
      <c r="A97" s="324"/>
      <c r="L97" s="324"/>
    </row>
    <row r="98" spans="1:12" x14ac:dyDescent="0.3">
      <c r="A98" s="324"/>
      <c r="L98" s="324"/>
    </row>
    <row r="99" spans="1:12" x14ac:dyDescent="0.3">
      <c r="A99" s="324"/>
      <c r="L99" s="324"/>
    </row>
    <row r="100" spans="1:12" x14ac:dyDescent="0.3">
      <c r="A100" s="324"/>
      <c r="L100" s="324"/>
    </row>
    <row r="101" spans="1:12" x14ac:dyDescent="0.3">
      <c r="A101" s="324"/>
      <c r="L101" s="324"/>
    </row>
    <row r="102" spans="1:12" x14ac:dyDescent="0.3">
      <c r="A102" s="324"/>
      <c r="L102" s="324"/>
    </row>
    <row r="103" spans="1:12" x14ac:dyDescent="0.3">
      <c r="A103" s="324"/>
      <c r="L103" s="324"/>
    </row>
    <row r="104" spans="1:12" x14ac:dyDescent="0.3">
      <c r="A104" s="324"/>
      <c r="L104" s="324"/>
    </row>
    <row r="105" spans="1:12" x14ac:dyDescent="0.3">
      <c r="A105" s="324"/>
      <c r="L105" s="324"/>
    </row>
    <row r="106" spans="1:12" x14ac:dyDescent="0.3">
      <c r="A106" s="324"/>
      <c r="L106" s="324"/>
    </row>
    <row r="107" spans="1:12" x14ac:dyDescent="0.3">
      <c r="A107" s="324"/>
      <c r="L107" s="324"/>
    </row>
    <row r="108" spans="1:12" x14ac:dyDescent="0.3">
      <c r="A108" s="324"/>
      <c r="L108" s="324"/>
    </row>
    <row r="109" spans="1:12" x14ac:dyDescent="0.3">
      <c r="A109" s="324"/>
      <c r="L109" s="324"/>
    </row>
    <row r="110" spans="1:12" x14ac:dyDescent="0.3">
      <c r="A110" s="324"/>
      <c r="L110" s="324"/>
    </row>
    <row r="111" spans="1:12" x14ac:dyDescent="0.3">
      <c r="A111" s="324"/>
      <c r="L111" s="324"/>
    </row>
    <row r="112" spans="1:12" x14ac:dyDescent="0.3">
      <c r="A112" s="324"/>
      <c r="L112" s="324"/>
    </row>
    <row r="113" spans="1:12" x14ac:dyDescent="0.3">
      <c r="A113" s="324"/>
      <c r="L113" s="324"/>
    </row>
    <row r="114" spans="1:12" x14ac:dyDescent="0.3">
      <c r="A114" s="324"/>
      <c r="L114" s="324"/>
    </row>
    <row r="115" spans="1:12" x14ac:dyDescent="0.3">
      <c r="A115" s="324"/>
      <c r="L115" s="324"/>
    </row>
    <row r="116" spans="1:12" x14ac:dyDescent="0.3">
      <c r="A116" s="324"/>
      <c r="L116" s="324"/>
    </row>
    <row r="117" spans="1:12" x14ac:dyDescent="0.3">
      <c r="A117" s="324"/>
      <c r="L117" s="324"/>
    </row>
    <row r="118" spans="1:12" x14ac:dyDescent="0.3">
      <c r="A118" s="324"/>
      <c r="L118" s="324"/>
    </row>
    <row r="119" spans="1:12" x14ac:dyDescent="0.3">
      <c r="A119" s="324"/>
      <c r="L119" s="324"/>
    </row>
    <row r="120" spans="1:12" x14ac:dyDescent="0.3">
      <c r="A120" s="324"/>
      <c r="L120" s="324"/>
    </row>
    <row r="121" spans="1:12" x14ac:dyDescent="0.3">
      <c r="A121" s="324"/>
      <c r="L121" s="324"/>
    </row>
    <row r="122" spans="1:12" x14ac:dyDescent="0.3">
      <c r="A122" s="324"/>
      <c r="L122" s="324"/>
    </row>
    <row r="123" spans="1:12" x14ac:dyDescent="0.3">
      <c r="A123" s="324"/>
      <c r="L123" s="324"/>
    </row>
    <row r="124" spans="1:12" x14ac:dyDescent="0.3">
      <c r="A124" s="324"/>
      <c r="L124" s="324"/>
    </row>
    <row r="125" spans="1:12" x14ac:dyDescent="0.3">
      <c r="A125" s="324"/>
      <c r="L125" s="324"/>
    </row>
    <row r="126" spans="1:12" x14ac:dyDescent="0.3">
      <c r="A126" s="324"/>
      <c r="L126" s="324"/>
    </row>
    <row r="127" spans="1:12" x14ac:dyDescent="0.3">
      <c r="A127" s="324"/>
      <c r="L127" s="324"/>
    </row>
    <row r="128" spans="1:12" x14ac:dyDescent="0.3">
      <c r="A128" s="324"/>
      <c r="L128" s="324"/>
    </row>
    <row r="129" spans="1:12" x14ac:dyDescent="0.3">
      <c r="A129" s="324"/>
      <c r="L129" s="324"/>
    </row>
    <row r="130" spans="1:12" x14ac:dyDescent="0.3">
      <c r="A130" s="324"/>
      <c r="L130" s="324"/>
    </row>
  </sheetData>
  <mergeCells count="1">
    <mergeCell ref="E2:J2"/>
  </mergeCells>
  <hyperlinks>
    <hyperlink ref="B2" location="'Index'!A3" tooltip="Go to the Index sheet" display="á" xr:uid="{ADFBCF08-AC60-4035-9134-3659483AF99D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2939-0A8F-49A8-A4A0-F39BE6C00CE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102"/>
      <c r="B1" s="2" t="s">
        <v>319</v>
      </c>
      <c r="C1" s="2"/>
      <c r="D1" s="3"/>
      <c r="E1" s="3"/>
      <c r="F1" s="3"/>
      <c r="G1" s="3"/>
      <c r="H1" s="3"/>
      <c r="I1" s="4" t="s">
        <v>320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02"/>
      <c r="B2" s="5" t="s">
        <v>2</v>
      </c>
      <c r="C2" s="6"/>
      <c r="D2" s="3"/>
      <c r="E2" s="3"/>
      <c r="F2" s="48" t="s">
        <v>3</v>
      </c>
      <c r="G2" s="48"/>
      <c r="H2" s="48"/>
      <c r="I2" s="48"/>
      <c r="J2" s="48"/>
      <c r="K2" s="48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321</v>
      </c>
      <c r="D3" s="9"/>
      <c r="E3" s="9" t="s">
        <v>322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103" t="s">
        <v>11</v>
      </c>
      <c r="D4" s="71"/>
      <c r="E4" s="71"/>
      <c r="F4" s="71"/>
      <c r="G4" s="104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323</v>
      </c>
      <c r="C5" s="16" t="s">
        <v>324</v>
      </c>
      <c r="D5" s="18">
        <v>47</v>
      </c>
      <c r="E5" s="18">
        <v>47</v>
      </c>
      <c r="F5" s="18">
        <v>48</v>
      </c>
      <c r="G5" s="18">
        <v>49</v>
      </c>
      <c r="H5" s="18">
        <f t="shared" ref="H5:H13" si="0">SUM(D5:G5)</f>
        <v>191</v>
      </c>
      <c r="I5" s="18">
        <v>7</v>
      </c>
      <c r="J5" s="18">
        <v>1346</v>
      </c>
      <c r="K5" s="19">
        <v>58</v>
      </c>
    </row>
    <row r="6" spans="1:25" ht="15.75" customHeight="1" x14ac:dyDescent="0.3">
      <c r="A6" s="20">
        <v>7</v>
      </c>
      <c r="B6" s="21" t="s">
        <v>18</v>
      </c>
      <c r="C6" s="21" t="s">
        <v>19</v>
      </c>
      <c r="D6" s="24">
        <v>49</v>
      </c>
      <c r="E6" s="24">
        <v>47</v>
      </c>
      <c r="F6" s="24">
        <v>48</v>
      </c>
      <c r="G6" s="24">
        <v>48</v>
      </c>
      <c r="H6" s="23">
        <f t="shared" si="0"/>
        <v>192</v>
      </c>
      <c r="I6" s="23">
        <v>9</v>
      </c>
      <c r="J6" s="24">
        <v>1327</v>
      </c>
      <c r="K6" s="25">
        <v>52</v>
      </c>
    </row>
    <row r="7" spans="1:25" ht="15.75" customHeight="1" x14ac:dyDescent="0.3">
      <c r="A7" s="20">
        <v>5</v>
      </c>
      <c r="B7" s="21" t="s">
        <v>325</v>
      </c>
      <c r="C7" s="21" t="s">
        <v>326</v>
      </c>
      <c r="D7" s="24">
        <v>46</v>
      </c>
      <c r="E7" s="24">
        <v>48</v>
      </c>
      <c r="F7" s="24">
        <v>48</v>
      </c>
      <c r="G7" s="105">
        <v>50</v>
      </c>
      <c r="H7" s="24">
        <f t="shared" si="0"/>
        <v>192</v>
      </c>
      <c r="I7" s="23">
        <v>9</v>
      </c>
      <c r="J7" s="24">
        <v>1320</v>
      </c>
      <c r="K7" s="25">
        <v>48</v>
      </c>
    </row>
    <row r="8" spans="1:25" ht="15.75" customHeight="1" x14ac:dyDescent="0.3">
      <c r="A8" s="20">
        <v>4</v>
      </c>
      <c r="B8" s="21" t="s">
        <v>327</v>
      </c>
      <c r="C8" s="21" t="s">
        <v>65</v>
      </c>
      <c r="D8" s="24">
        <v>49</v>
      </c>
      <c r="E8" s="24">
        <v>48</v>
      </c>
      <c r="F8" s="24">
        <v>47</v>
      </c>
      <c r="G8" s="24">
        <v>45</v>
      </c>
      <c r="H8" s="24">
        <f t="shared" si="0"/>
        <v>189</v>
      </c>
      <c r="I8" s="23">
        <v>6</v>
      </c>
      <c r="J8" s="24">
        <v>1312</v>
      </c>
      <c r="K8" s="25">
        <v>39</v>
      </c>
    </row>
    <row r="9" spans="1:25" ht="15.75" customHeight="1" x14ac:dyDescent="0.3">
      <c r="A9" s="20">
        <v>8</v>
      </c>
      <c r="B9" s="21" t="s">
        <v>328</v>
      </c>
      <c r="C9" s="21" t="s">
        <v>324</v>
      </c>
      <c r="D9" s="24">
        <v>47</v>
      </c>
      <c r="E9" s="24">
        <v>47</v>
      </c>
      <c r="F9" s="24">
        <v>39</v>
      </c>
      <c r="G9" s="24">
        <v>47</v>
      </c>
      <c r="H9" s="24">
        <f t="shared" si="0"/>
        <v>180</v>
      </c>
      <c r="I9" s="23">
        <v>2</v>
      </c>
      <c r="J9" s="24">
        <v>1307</v>
      </c>
      <c r="K9" s="25">
        <v>39</v>
      </c>
    </row>
    <row r="10" spans="1:25" ht="15.75" customHeight="1" x14ac:dyDescent="0.3">
      <c r="A10" s="20">
        <v>1</v>
      </c>
      <c r="B10" s="21" t="s">
        <v>329</v>
      </c>
      <c r="C10" s="21" t="s">
        <v>330</v>
      </c>
      <c r="D10" s="24">
        <v>48</v>
      </c>
      <c r="E10" s="24">
        <v>45</v>
      </c>
      <c r="F10" s="24">
        <v>48</v>
      </c>
      <c r="G10" s="24">
        <v>44</v>
      </c>
      <c r="H10" s="24">
        <f t="shared" si="0"/>
        <v>185</v>
      </c>
      <c r="I10" s="23">
        <v>5</v>
      </c>
      <c r="J10" s="27">
        <v>1282</v>
      </c>
      <c r="K10" s="28">
        <v>30</v>
      </c>
    </row>
    <row r="11" spans="1:25" ht="15.75" customHeight="1" x14ac:dyDescent="0.3">
      <c r="A11" s="20">
        <v>6</v>
      </c>
      <c r="B11" s="21" t="s">
        <v>331</v>
      </c>
      <c r="C11" s="21" t="s">
        <v>326</v>
      </c>
      <c r="D11" s="24">
        <v>45</v>
      </c>
      <c r="E11" s="24">
        <v>45</v>
      </c>
      <c r="F11" s="24">
        <v>47</v>
      </c>
      <c r="G11" s="24">
        <v>47</v>
      </c>
      <c r="H11" s="24">
        <f t="shared" si="0"/>
        <v>184</v>
      </c>
      <c r="I11" s="23">
        <v>3</v>
      </c>
      <c r="J11" s="24">
        <v>1266</v>
      </c>
      <c r="K11" s="25">
        <v>26</v>
      </c>
    </row>
    <row r="12" spans="1:25" ht="15.75" customHeight="1" x14ac:dyDescent="0.3">
      <c r="A12" s="20">
        <v>3</v>
      </c>
      <c r="B12" s="21" t="s">
        <v>332</v>
      </c>
      <c r="C12" s="21" t="s">
        <v>333</v>
      </c>
      <c r="D12" s="24">
        <v>46</v>
      </c>
      <c r="E12" s="24">
        <v>47</v>
      </c>
      <c r="F12" s="24">
        <v>45</v>
      </c>
      <c r="G12" s="24">
        <v>47</v>
      </c>
      <c r="H12" s="24">
        <f t="shared" si="0"/>
        <v>185</v>
      </c>
      <c r="I12" s="23">
        <v>5</v>
      </c>
      <c r="J12" s="24">
        <v>1274</v>
      </c>
      <c r="K12" s="25">
        <v>25</v>
      </c>
    </row>
    <row r="13" spans="1:25" ht="15.75" customHeight="1" x14ac:dyDescent="0.3">
      <c r="A13" s="30">
        <v>9</v>
      </c>
      <c r="B13" s="31" t="s">
        <v>334</v>
      </c>
      <c r="C13" s="31" t="s">
        <v>324</v>
      </c>
      <c r="D13" s="34">
        <v>41</v>
      </c>
      <c r="E13" s="34">
        <v>39</v>
      </c>
      <c r="F13" s="34">
        <v>40</v>
      </c>
      <c r="G13" s="34">
        <v>41</v>
      </c>
      <c r="H13" s="34">
        <f t="shared" si="0"/>
        <v>161</v>
      </c>
      <c r="I13" s="33">
        <v>1</v>
      </c>
      <c r="J13" s="34">
        <v>1119</v>
      </c>
      <c r="K13" s="35">
        <v>8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335</v>
      </c>
      <c r="D15" s="9"/>
      <c r="E15" s="9" t="s">
        <v>336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103" t="s">
        <v>11</v>
      </c>
      <c r="D16" s="71"/>
      <c r="E16" s="71"/>
      <c r="F16" s="71"/>
      <c r="G16" s="104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6</v>
      </c>
      <c r="B17" s="16" t="s">
        <v>157</v>
      </c>
      <c r="C17" s="16" t="s">
        <v>158</v>
      </c>
      <c r="D17" s="18">
        <v>47</v>
      </c>
      <c r="E17" s="18">
        <v>47</v>
      </c>
      <c r="F17" s="18">
        <v>47</v>
      </c>
      <c r="G17" s="18">
        <v>45</v>
      </c>
      <c r="H17" s="18">
        <f t="shared" ref="H17:H25" si="1">SUM(D17:G17)</f>
        <v>186</v>
      </c>
      <c r="I17" s="18">
        <v>9</v>
      </c>
      <c r="J17" s="18">
        <v>1279</v>
      </c>
      <c r="K17" s="19">
        <v>56</v>
      </c>
    </row>
    <row r="18" spans="1:11" ht="15.75" customHeight="1" x14ac:dyDescent="0.3">
      <c r="A18" s="20">
        <v>5</v>
      </c>
      <c r="B18" s="21" t="s">
        <v>182</v>
      </c>
      <c r="C18" s="21" t="s">
        <v>34</v>
      </c>
      <c r="D18" s="24">
        <v>46</v>
      </c>
      <c r="E18" s="24">
        <v>46</v>
      </c>
      <c r="F18" s="24">
        <v>44</v>
      </c>
      <c r="G18" s="24">
        <v>43</v>
      </c>
      <c r="H18" s="24">
        <f t="shared" si="1"/>
        <v>179</v>
      </c>
      <c r="I18" s="23">
        <v>6</v>
      </c>
      <c r="J18" s="24">
        <v>1256</v>
      </c>
      <c r="K18" s="25">
        <v>49</v>
      </c>
    </row>
    <row r="19" spans="1:11" ht="15.75" customHeight="1" x14ac:dyDescent="0.3">
      <c r="A19" s="20">
        <v>7</v>
      </c>
      <c r="B19" s="21" t="s">
        <v>337</v>
      </c>
      <c r="C19" s="21" t="s">
        <v>31</v>
      </c>
      <c r="D19" s="24">
        <v>44</v>
      </c>
      <c r="E19" s="24">
        <v>46</v>
      </c>
      <c r="F19" s="24">
        <v>45</v>
      </c>
      <c r="G19" s="24">
        <v>45</v>
      </c>
      <c r="H19" s="24">
        <f t="shared" si="1"/>
        <v>180</v>
      </c>
      <c r="I19" s="23">
        <v>7</v>
      </c>
      <c r="J19" s="24">
        <v>1270</v>
      </c>
      <c r="K19" s="25">
        <v>48</v>
      </c>
    </row>
    <row r="20" spans="1:11" ht="15.75" customHeight="1" x14ac:dyDescent="0.3">
      <c r="A20" s="20">
        <v>9</v>
      </c>
      <c r="B20" s="21" t="s">
        <v>338</v>
      </c>
      <c r="C20" s="21" t="s">
        <v>326</v>
      </c>
      <c r="D20" s="24">
        <v>45</v>
      </c>
      <c r="E20" s="24">
        <v>48</v>
      </c>
      <c r="F20" s="24">
        <v>46</v>
      </c>
      <c r="G20" s="24">
        <v>47</v>
      </c>
      <c r="H20" s="24">
        <f t="shared" si="1"/>
        <v>186</v>
      </c>
      <c r="I20" s="23">
        <v>9</v>
      </c>
      <c r="J20" s="24">
        <v>1240</v>
      </c>
      <c r="K20" s="25">
        <v>36</v>
      </c>
    </row>
    <row r="21" spans="1:11" ht="15.75" customHeight="1" x14ac:dyDescent="0.3">
      <c r="A21" s="20">
        <v>3</v>
      </c>
      <c r="B21" s="21" t="s">
        <v>339</v>
      </c>
      <c r="C21" s="21" t="s">
        <v>326</v>
      </c>
      <c r="D21" s="24">
        <v>42</v>
      </c>
      <c r="E21" s="24">
        <v>46</v>
      </c>
      <c r="F21" s="24">
        <v>46</v>
      </c>
      <c r="G21" s="24">
        <v>44</v>
      </c>
      <c r="H21" s="24">
        <f t="shared" si="1"/>
        <v>178</v>
      </c>
      <c r="I21" s="23">
        <v>5</v>
      </c>
      <c r="J21" s="24">
        <v>1229</v>
      </c>
      <c r="K21" s="25">
        <v>34</v>
      </c>
    </row>
    <row r="22" spans="1:11" ht="15.75" customHeight="1" x14ac:dyDescent="0.3">
      <c r="A22" s="20">
        <v>4</v>
      </c>
      <c r="B22" s="21" t="s">
        <v>340</v>
      </c>
      <c r="C22" s="21" t="s">
        <v>97</v>
      </c>
      <c r="D22" s="24">
        <v>44</v>
      </c>
      <c r="E22" s="24">
        <v>42</v>
      </c>
      <c r="F22" s="24">
        <v>47</v>
      </c>
      <c r="G22" s="24">
        <v>45</v>
      </c>
      <c r="H22" s="24">
        <f t="shared" si="1"/>
        <v>178</v>
      </c>
      <c r="I22" s="23">
        <v>5</v>
      </c>
      <c r="J22" s="24">
        <v>1227</v>
      </c>
      <c r="K22" s="25">
        <v>31</v>
      </c>
    </row>
    <row r="23" spans="1:11" ht="15.75" customHeight="1" x14ac:dyDescent="0.3">
      <c r="A23" s="20">
        <v>8</v>
      </c>
      <c r="B23" s="21" t="s">
        <v>341</v>
      </c>
      <c r="C23" s="21" t="s">
        <v>326</v>
      </c>
      <c r="D23" s="24">
        <v>40</v>
      </c>
      <c r="E23" s="24">
        <v>41</v>
      </c>
      <c r="F23" s="24">
        <v>39</v>
      </c>
      <c r="G23" s="24">
        <v>41</v>
      </c>
      <c r="H23" s="24">
        <f t="shared" si="1"/>
        <v>161</v>
      </c>
      <c r="I23" s="23">
        <v>2</v>
      </c>
      <c r="J23" s="24">
        <v>1220</v>
      </c>
      <c r="K23" s="25">
        <v>31</v>
      </c>
    </row>
    <row r="24" spans="1:11" ht="15.75" customHeight="1" x14ac:dyDescent="0.3">
      <c r="A24" s="20">
        <v>1</v>
      </c>
      <c r="B24" s="21" t="s">
        <v>342</v>
      </c>
      <c r="C24" s="21" t="s">
        <v>330</v>
      </c>
      <c r="D24" s="24">
        <v>41</v>
      </c>
      <c r="E24" s="24">
        <v>45</v>
      </c>
      <c r="F24" s="24">
        <v>40</v>
      </c>
      <c r="G24" s="24">
        <v>43</v>
      </c>
      <c r="H24" s="24">
        <f t="shared" si="1"/>
        <v>169</v>
      </c>
      <c r="I24" s="23">
        <v>3</v>
      </c>
      <c r="J24" s="27">
        <v>1047</v>
      </c>
      <c r="K24" s="28">
        <v>26</v>
      </c>
    </row>
    <row r="25" spans="1:11" ht="15.75" customHeight="1" x14ac:dyDescent="0.3">
      <c r="A25" s="30">
        <v>2</v>
      </c>
      <c r="B25" s="31" t="s">
        <v>343</v>
      </c>
      <c r="C25" s="31" t="s">
        <v>207</v>
      </c>
      <c r="D25" s="34">
        <v>36</v>
      </c>
      <c r="E25" s="34">
        <v>41</v>
      </c>
      <c r="F25" s="34">
        <v>42</v>
      </c>
      <c r="G25" s="34">
        <v>42</v>
      </c>
      <c r="H25" s="34">
        <f t="shared" si="1"/>
        <v>161</v>
      </c>
      <c r="I25" s="33">
        <v>2</v>
      </c>
      <c r="J25" s="34">
        <v>1189</v>
      </c>
      <c r="K25" s="35">
        <v>16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48</v>
      </c>
      <c r="C27" s="9" t="s">
        <v>344</v>
      </c>
      <c r="D27" s="9"/>
      <c r="E27" s="9" t="s">
        <v>345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103" t="s">
        <v>11</v>
      </c>
      <c r="D28" s="71"/>
      <c r="E28" s="71"/>
      <c r="F28" s="71"/>
      <c r="G28" s="104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346</v>
      </c>
      <c r="C29" s="16" t="s">
        <v>34</v>
      </c>
      <c r="D29" s="18">
        <v>41</v>
      </c>
      <c r="E29" s="18">
        <v>43</v>
      </c>
      <c r="F29" s="18">
        <v>44</v>
      </c>
      <c r="G29" s="18">
        <v>48</v>
      </c>
      <c r="H29" s="18">
        <f t="shared" ref="H29:H36" si="2">SUM(D29:G29)</f>
        <v>176</v>
      </c>
      <c r="I29" s="18">
        <v>8</v>
      </c>
      <c r="J29" s="43">
        <v>1237</v>
      </c>
      <c r="K29" s="44">
        <v>52</v>
      </c>
    </row>
    <row r="30" spans="1:11" ht="15.75" customHeight="1" x14ac:dyDescent="0.3">
      <c r="A30" s="20">
        <v>8</v>
      </c>
      <c r="B30" s="21" t="s">
        <v>347</v>
      </c>
      <c r="C30" s="21" t="s">
        <v>207</v>
      </c>
      <c r="D30" s="24">
        <v>45</v>
      </c>
      <c r="E30" s="24">
        <v>46</v>
      </c>
      <c r="F30" s="24">
        <v>39</v>
      </c>
      <c r="G30" s="24">
        <v>44</v>
      </c>
      <c r="H30" s="24">
        <f t="shared" si="2"/>
        <v>174</v>
      </c>
      <c r="I30" s="23">
        <v>7</v>
      </c>
      <c r="J30" s="24">
        <v>1195</v>
      </c>
      <c r="K30" s="25">
        <v>43</v>
      </c>
    </row>
    <row r="31" spans="1:11" ht="15.75" customHeight="1" x14ac:dyDescent="0.3">
      <c r="A31" s="20">
        <v>2</v>
      </c>
      <c r="B31" s="21" t="s">
        <v>348</v>
      </c>
      <c r="C31" s="21" t="s">
        <v>326</v>
      </c>
      <c r="D31" s="24">
        <v>35</v>
      </c>
      <c r="E31" s="24">
        <v>44</v>
      </c>
      <c r="F31" s="24">
        <v>39</v>
      </c>
      <c r="G31" s="24">
        <v>38</v>
      </c>
      <c r="H31" s="24">
        <f t="shared" si="2"/>
        <v>156</v>
      </c>
      <c r="I31" s="23">
        <v>4</v>
      </c>
      <c r="J31" s="24">
        <v>1173</v>
      </c>
      <c r="K31" s="25">
        <v>38</v>
      </c>
    </row>
    <row r="32" spans="1:11" ht="15.75" customHeight="1" x14ac:dyDescent="0.3">
      <c r="A32" s="20">
        <v>6</v>
      </c>
      <c r="B32" s="21" t="s">
        <v>349</v>
      </c>
      <c r="C32" s="21" t="s">
        <v>326</v>
      </c>
      <c r="D32" s="24">
        <v>44</v>
      </c>
      <c r="E32" s="24">
        <v>45</v>
      </c>
      <c r="F32" s="24">
        <v>38</v>
      </c>
      <c r="G32" s="24">
        <v>42</v>
      </c>
      <c r="H32" s="24">
        <f t="shared" si="2"/>
        <v>169</v>
      </c>
      <c r="I32" s="23">
        <v>6</v>
      </c>
      <c r="J32" s="24">
        <v>1155</v>
      </c>
      <c r="K32" s="25">
        <v>31</v>
      </c>
    </row>
    <row r="33" spans="1:11" ht="15.75" customHeight="1" x14ac:dyDescent="0.3">
      <c r="A33" s="20">
        <v>7</v>
      </c>
      <c r="B33" s="21" t="s">
        <v>350</v>
      </c>
      <c r="C33" s="21" t="s">
        <v>324</v>
      </c>
      <c r="D33" s="24" t="s">
        <v>43</v>
      </c>
      <c r="E33" s="24"/>
      <c r="F33" s="24"/>
      <c r="G33" s="24"/>
      <c r="H33" s="24">
        <f t="shared" si="2"/>
        <v>0</v>
      </c>
      <c r="I33" s="23">
        <v>0</v>
      </c>
      <c r="J33" s="24">
        <v>861</v>
      </c>
      <c r="K33" s="25">
        <v>30</v>
      </c>
    </row>
    <row r="34" spans="1:11" ht="15.75" customHeight="1" x14ac:dyDescent="0.3">
      <c r="A34" s="20">
        <v>4</v>
      </c>
      <c r="B34" s="21" t="s">
        <v>351</v>
      </c>
      <c r="C34" s="21" t="s">
        <v>136</v>
      </c>
      <c r="D34" s="24">
        <v>41</v>
      </c>
      <c r="E34" s="24">
        <v>39</v>
      </c>
      <c r="F34" s="24">
        <v>44</v>
      </c>
      <c r="G34" s="24">
        <v>45</v>
      </c>
      <c r="H34" s="24">
        <f t="shared" si="2"/>
        <v>169</v>
      </c>
      <c r="I34" s="23">
        <v>6</v>
      </c>
      <c r="J34" s="24">
        <v>1002</v>
      </c>
      <c r="K34" s="25">
        <v>28</v>
      </c>
    </row>
    <row r="35" spans="1:11" ht="15.75" customHeight="1" x14ac:dyDescent="0.3">
      <c r="A35" s="20">
        <v>5</v>
      </c>
      <c r="B35" s="21" t="s">
        <v>352</v>
      </c>
      <c r="C35" s="21" t="s">
        <v>326</v>
      </c>
      <c r="D35" s="24">
        <v>34</v>
      </c>
      <c r="E35" s="24">
        <v>36</v>
      </c>
      <c r="F35" s="24">
        <v>34</v>
      </c>
      <c r="G35" s="24">
        <v>39</v>
      </c>
      <c r="H35" s="24">
        <f t="shared" si="2"/>
        <v>143</v>
      </c>
      <c r="I35" s="23">
        <v>3</v>
      </c>
      <c r="J35" s="24">
        <v>1056</v>
      </c>
      <c r="K35" s="25">
        <v>15</v>
      </c>
    </row>
    <row r="36" spans="1:11" ht="15.75" customHeight="1" x14ac:dyDescent="0.3">
      <c r="A36" s="30">
        <v>3</v>
      </c>
      <c r="B36" s="31" t="s">
        <v>353</v>
      </c>
      <c r="C36" s="31" t="s">
        <v>38</v>
      </c>
      <c r="D36" s="34" t="s">
        <v>43</v>
      </c>
      <c r="E36" s="34"/>
      <c r="F36" s="34"/>
      <c r="G36" s="34"/>
      <c r="H36" s="34">
        <f t="shared" si="2"/>
        <v>0</v>
      </c>
      <c r="I36" s="33">
        <v>0</v>
      </c>
      <c r="J36" s="34">
        <v>643</v>
      </c>
      <c r="K36" s="35">
        <v>13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51</v>
      </c>
      <c r="C38" s="9" t="s">
        <v>354</v>
      </c>
      <c r="D38" s="9"/>
      <c r="E38" s="9" t="s">
        <v>355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103" t="s">
        <v>11</v>
      </c>
      <c r="D39" s="71"/>
      <c r="E39" s="71"/>
      <c r="F39" s="71"/>
      <c r="G39" s="104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356</v>
      </c>
      <c r="C40" s="16" t="s">
        <v>326</v>
      </c>
      <c r="D40" s="18">
        <v>45</v>
      </c>
      <c r="E40" s="18">
        <v>47</v>
      </c>
      <c r="F40" s="18">
        <v>45</v>
      </c>
      <c r="G40" s="18">
        <v>46</v>
      </c>
      <c r="H40" s="18">
        <f t="shared" ref="H40:H47" si="3">SUM(D40:G40)</f>
        <v>183</v>
      </c>
      <c r="I40" s="18">
        <v>8</v>
      </c>
      <c r="J40" s="18">
        <v>1284</v>
      </c>
      <c r="K40" s="19">
        <v>56</v>
      </c>
    </row>
    <row r="41" spans="1:11" ht="15.75" customHeight="1" x14ac:dyDescent="0.3">
      <c r="A41" s="20">
        <v>3</v>
      </c>
      <c r="B41" s="21" t="s">
        <v>357</v>
      </c>
      <c r="C41" s="21" t="s">
        <v>65</v>
      </c>
      <c r="D41" s="24">
        <v>42</v>
      </c>
      <c r="E41" s="24">
        <v>43</v>
      </c>
      <c r="F41" s="24">
        <v>47</v>
      </c>
      <c r="G41" s="24">
        <v>44</v>
      </c>
      <c r="H41" s="24">
        <f t="shared" si="3"/>
        <v>176</v>
      </c>
      <c r="I41" s="23">
        <v>7</v>
      </c>
      <c r="J41" s="24">
        <v>1222</v>
      </c>
      <c r="K41" s="25">
        <v>49</v>
      </c>
    </row>
    <row r="42" spans="1:11" ht="15.75" customHeight="1" x14ac:dyDescent="0.3">
      <c r="A42" s="20">
        <v>4</v>
      </c>
      <c r="B42" s="21" t="s">
        <v>358</v>
      </c>
      <c r="C42" s="21" t="s">
        <v>333</v>
      </c>
      <c r="D42" s="24">
        <v>43</v>
      </c>
      <c r="E42" s="24">
        <v>41</v>
      </c>
      <c r="F42" s="24">
        <v>37</v>
      </c>
      <c r="G42" s="24">
        <v>40</v>
      </c>
      <c r="H42" s="24">
        <f t="shared" si="3"/>
        <v>161</v>
      </c>
      <c r="I42" s="23">
        <v>6</v>
      </c>
      <c r="J42" s="24">
        <v>1159</v>
      </c>
      <c r="K42" s="25">
        <v>36</v>
      </c>
    </row>
    <row r="43" spans="1:11" ht="15.75" customHeight="1" x14ac:dyDescent="0.3">
      <c r="A43" s="20">
        <v>1</v>
      </c>
      <c r="B43" s="21" t="s">
        <v>359</v>
      </c>
      <c r="C43" s="21" t="s">
        <v>38</v>
      </c>
      <c r="D43" s="24">
        <v>40</v>
      </c>
      <c r="E43" s="24">
        <v>38</v>
      </c>
      <c r="F43" s="24">
        <v>42</v>
      </c>
      <c r="G43" s="24">
        <v>39</v>
      </c>
      <c r="H43" s="24">
        <f t="shared" si="3"/>
        <v>159</v>
      </c>
      <c r="I43" s="23">
        <v>3</v>
      </c>
      <c r="J43" s="27">
        <v>1174</v>
      </c>
      <c r="K43" s="28">
        <v>35</v>
      </c>
    </row>
    <row r="44" spans="1:11" ht="15.75" customHeight="1" x14ac:dyDescent="0.3">
      <c r="A44" s="20">
        <v>7</v>
      </c>
      <c r="B44" s="21" t="s">
        <v>360</v>
      </c>
      <c r="C44" s="21" t="s">
        <v>34</v>
      </c>
      <c r="D44" s="24">
        <v>37</v>
      </c>
      <c r="E44" s="24">
        <v>35</v>
      </c>
      <c r="F44" s="24">
        <v>42</v>
      </c>
      <c r="G44" s="24">
        <v>40</v>
      </c>
      <c r="H44" s="24">
        <f t="shared" si="3"/>
        <v>154</v>
      </c>
      <c r="I44" s="23">
        <v>1</v>
      </c>
      <c r="J44" s="24">
        <v>976</v>
      </c>
      <c r="K44" s="25">
        <v>25</v>
      </c>
    </row>
    <row r="45" spans="1:11" ht="15.75" customHeight="1" x14ac:dyDescent="0.3">
      <c r="A45" s="20">
        <v>6</v>
      </c>
      <c r="B45" s="21" t="s">
        <v>361</v>
      </c>
      <c r="C45" s="21" t="s">
        <v>326</v>
      </c>
      <c r="D45" s="24">
        <v>44</v>
      </c>
      <c r="E45" s="24">
        <v>36</v>
      </c>
      <c r="F45" s="24">
        <v>39</v>
      </c>
      <c r="G45" s="24">
        <v>42</v>
      </c>
      <c r="H45" s="24">
        <f t="shared" si="3"/>
        <v>161</v>
      </c>
      <c r="I45" s="23">
        <v>6</v>
      </c>
      <c r="J45" s="24">
        <v>1066</v>
      </c>
      <c r="K45" s="25">
        <v>23</v>
      </c>
    </row>
    <row r="46" spans="1:11" ht="15.75" customHeight="1" x14ac:dyDescent="0.3">
      <c r="A46" s="20">
        <v>2</v>
      </c>
      <c r="B46" s="21" t="s">
        <v>362</v>
      </c>
      <c r="C46" s="21" t="s">
        <v>324</v>
      </c>
      <c r="D46" s="24">
        <v>41</v>
      </c>
      <c r="E46" s="24">
        <v>38</v>
      </c>
      <c r="F46" s="24">
        <v>39</v>
      </c>
      <c r="G46" s="24">
        <v>39</v>
      </c>
      <c r="H46" s="24">
        <f t="shared" si="3"/>
        <v>157</v>
      </c>
      <c r="I46" s="23">
        <v>2</v>
      </c>
      <c r="J46" s="24">
        <v>1091</v>
      </c>
      <c r="K46" s="25">
        <v>19</v>
      </c>
    </row>
    <row r="47" spans="1:11" ht="15.75" customHeight="1" x14ac:dyDescent="0.3">
      <c r="A47" s="30">
        <v>8</v>
      </c>
      <c r="B47" s="31" t="s">
        <v>363</v>
      </c>
      <c r="C47" s="31" t="s">
        <v>330</v>
      </c>
      <c r="D47" s="34">
        <v>42</v>
      </c>
      <c r="E47" s="34">
        <v>39</v>
      </c>
      <c r="F47" s="34">
        <v>39</v>
      </c>
      <c r="G47" s="34">
        <v>41</v>
      </c>
      <c r="H47" s="34">
        <f t="shared" si="3"/>
        <v>161</v>
      </c>
      <c r="I47" s="33">
        <v>6</v>
      </c>
      <c r="J47" s="34">
        <v>1058</v>
      </c>
      <c r="K47" s="35">
        <v>16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81</v>
      </c>
      <c r="C49" s="9" t="s">
        <v>364</v>
      </c>
      <c r="D49" s="9"/>
      <c r="E49" s="9" t="s">
        <v>365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103" t="s">
        <v>11</v>
      </c>
      <c r="D50" s="71"/>
      <c r="E50" s="71"/>
      <c r="F50" s="71"/>
      <c r="G50" s="104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4</v>
      </c>
      <c r="B51" s="16" t="s">
        <v>366</v>
      </c>
      <c r="C51" s="16" t="s">
        <v>17</v>
      </c>
      <c r="D51" s="18">
        <v>39</v>
      </c>
      <c r="E51" s="18">
        <v>45</v>
      </c>
      <c r="F51" s="18">
        <v>42</v>
      </c>
      <c r="G51" s="18">
        <v>40</v>
      </c>
      <c r="H51" s="18">
        <f t="shared" ref="H51:H58" si="4">SUM(D51:G51)</f>
        <v>166</v>
      </c>
      <c r="I51" s="18">
        <v>7</v>
      </c>
      <c r="J51" s="18">
        <v>1159</v>
      </c>
      <c r="K51" s="19">
        <v>48</v>
      </c>
    </row>
    <row r="52" spans="1:11" ht="15.75" customHeight="1" x14ac:dyDescent="0.3">
      <c r="A52" s="20">
        <v>2</v>
      </c>
      <c r="B52" s="21" t="s">
        <v>367</v>
      </c>
      <c r="C52" s="21" t="s">
        <v>324</v>
      </c>
      <c r="D52" s="24">
        <v>40</v>
      </c>
      <c r="E52" s="24">
        <v>44</v>
      </c>
      <c r="F52" s="24">
        <v>46</v>
      </c>
      <c r="G52" s="24">
        <v>43</v>
      </c>
      <c r="H52" s="24">
        <f t="shared" si="4"/>
        <v>173</v>
      </c>
      <c r="I52" s="23">
        <v>8</v>
      </c>
      <c r="J52" s="24">
        <v>1156</v>
      </c>
      <c r="K52" s="25">
        <v>44</v>
      </c>
    </row>
    <row r="53" spans="1:11" ht="15.75" customHeight="1" x14ac:dyDescent="0.3">
      <c r="A53" s="20">
        <v>8</v>
      </c>
      <c r="B53" s="21" t="s">
        <v>368</v>
      </c>
      <c r="C53" s="21" t="s">
        <v>34</v>
      </c>
      <c r="D53" s="24">
        <v>40</v>
      </c>
      <c r="E53" s="24">
        <v>41</v>
      </c>
      <c r="F53" s="24">
        <v>39</v>
      </c>
      <c r="G53" s="24">
        <v>37</v>
      </c>
      <c r="H53" s="24">
        <f t="shared" si="4"/>
        <v>157</v>
      </c>
      <c r="I53" s="23">
        <v>4</v>
      </c>
      <c r="J53" s="24">
        <v>1149</v>
      </c>
      <c r="K53" s="25">
        <v>42</v>
      </c>
    </row>
    <row r="54" spans="1:11" ht="15.75" customHeight="1" x14ac:dyDescent="0.3">
      <c r="A54" s="20">
        <v>5</v>
      </c>
      <c r="B54" s="21" t="s">
        <v>369</v>
      </c>
      <c r="C54" s="21" t="s">
        <v>324</v>
      </c>
      <c r="D54" s="24">
        <v>39</v>
      </c>
      <c r="E54" s="24">
        <v>36</v>
      </c>
      <c r="F54" s="24">
        <v>41</v>
      </c>
      <c r="G54" s="24">
        <v>48</v>
      </c>
      <c r="H54" s="24">
        <f t="shared" si="4"/>
        <v>164</v>
      </c>
      <c r="I54" s="23">
        <v>6</v>
      </c>
      <c r="J54" s="24">
        <v>973</v>
      </c>
      <c r="K54" s="25">
        <v>37</v>
      </c>
    </row>
    <row r="55" spans="1:11" ht="15.75" customHeight="1" x14ac:dyDescent="0.3">
      <c r="A55" s="20">
        <v>1</v>
      </c>
      <c r="B55" s="21" t="s">
        <v>370</v>
      </c>
      <c r="C55" s="21" t="s">
        <v>330</v>
      </c>
      <c r="D55" s="24">
        <v>36</v>
      </c>
      <c r="E55" s="24">
        <v>37</v>
      </c>
      <c r="F55" s="24">
        <v>35</v>
      </c>
      <c r="G55" s="24">
        <v>38</v>
      </c>
      <c r="H55" s="24">
        <f t="shared" si="4"/>
        <v>146</v>
      </c>
      <c r="I55" s="23">
        <v>3</v>
      </c>
      <c r="J55" s="27">
        <v>1084</v>
      </c>
      <c r="K55" s="28">
        <v>32</v>
      </c>
    </row>
    <row r="56" spans="1:11" ht="15.75" customHeight="1" x14ac:dyDescent="0.3">
      <c r="A56" s="20">
        <v>7</v>
      </c>
      <c r="B56" s="21" t="s">
        <v>371</v>
      </c>
      <c r="C56" s="21" t="s">
        <v>136</v>
      </c>
      <c r="D56" s="24">
        <v>40</v>
      </c>
      <c r="E56" s="24">
        <v>43</v>
      </c>
      <c r="F56" s="24">
        <v>40</v>
      </c>
      <c r="G56" s="24">
        <v>36</v>
      </c>
      <c r="H56" s="24">
        <f t="shared" si="4"/>
        <v>159</v>
      </c>
      <c r="I56" s="23">
        <v>5</v>
      </c>
      <c r="J56" s="24">
        <v>1048</v>
      </c>
      <c r="K56" s="25">
        <v>27</v>
      </c>
    </row>
    <row r="57" spans="1:11" ht="15.75" customHeight="1" x14ac:dyDescent="0.3">
      <c r="A57" s="20">
        <v>3</v>
      </c>
      <c r="B57" s="21" t="s">
        <v>372</v>
      </c>
      <c r="C57" s="21" t="s">
        <v>324</v>
      </c>
      <c r="D57" s="24">
        <v>35</v>
      </c>
      <c r="E57" s="24">
        <v>33</v>
      </c>
      <c r="F57" s="24">
        <v>36</v>
      </c>
      <c r="G57" s="24">
        <v>38</v>
      </c>
      <c r="H57" s="24">
        <f t="shared" si="4"/>
        <v>142</v>
      </c>
      <c r="I57" s="23">
        <v>2</v>
      </c>
      <c r="J57" s="24">
        <v>993</v>
      </c>
      <c r="K57" s="25">
        <v>14</v>
      </c>
    </row>
    <row r="58" spans="1:11" ht="15.75" customHeight="1" x14ac:dyDescent="0.3">
      <c r="A58" s="30">
        <v>6</v>
      </c>
      <c r="B58" s="31" t="s">
        <v>373</v>
      </c>
      <c r="C58" s="31" t="s">
        <v>58</v>
      </c>
      <c r="D58" s="34" t="s">
        <v>131</v>
      </c>
      <c r="E58" s="34"/>
      <c r="F58" s="34"/>
      <c r="G58" s="34"/>
      <c r="H58" s="34">
        <f t="shared" si="4"/>
        <v>0</v>
      </c>
      <c r="I58" s="33">
        <v>0</v>
      </c>
      <c r="J58" s="34">
        <v>699</v>
      </c>
      <c r="K58" s="35">
        <v>9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374</v>
      </c>
      <c r="F60" s="46" t="s">
        <v>170</v>
      </c>
    </row>
    <row r="61" spans="1:11" ht="15.75" customHeight="1" x14ac:dyDescent="0.3">
      <c r="A61" s="10"/>
      <c r="B61" s="10" t="s">
        <v>171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1FDEE457-A606-4573-A19F-B40BF5D90B5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8ECB-806C-4966-B874-FFFD9A731929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102"/>
      <c r="B1" s="2" t="s">
        <v>319</v>
      </c>
      <c r="C1" s="2"/>
      <c r="D1" s="3"/>
      <c r="E1" s="3"/>
      <c r="F1" s="3"/>
      <c r="G1" s="3" t="s">
        <v>267</v>
      </c>
      <c r="H1" s="3"/>
      <c r="I1" s="106" t="s">
        <v>320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02"/>
      <c r="B2" s="5" t="s">
        <v>2</v>
      </c>
      <c r="C2" s="47"/>
      <c r="D2" s="47"/>
      <c r="E2" s="47"/>
      <c r="F2" s="48" t="s">
        <v>3</v>
      </c>
      <c r="G2" s="48"/>
      <c r="H2" s="48"/>
      <c r="I2" s="48"/>
      <c r="J2" s="48"/>
      <c r="K2" s="48"/>
      <c r="L2" s="47"/>
      <c r="M2" s="47"/>
      <c r="N2" s="47"/>
      <c r="O2" s="47"/>
      <c r="P2" s="47"/>
      <c r="Q2" s="47"/>
      <c r="R2" s="47"/>
      <c r="S2" s="47"/>
      <c r="T2" s="47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375</v>
      </c>
      <c r="D3" s="9"/>
      <c r="E3" s="9" t="s">
        <v>271</v>
      </c>
      <c r="F3" s="8"/>
      <c r="G3" s="8"/>
      <c r="H3" s="8"/>
      <c r="I3" s="8"/>
      <c r="J3" s="8"/>
      <c r="K3" s="8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1">
        <v>4</v>
      </c>
      <c r="B4" s="12" t="s">
        <v>10</v>
      </c>
      <c r="C4" s="103" t="s">
        <v>11</v>
      </c>
      <c r="D4" s="71"/>
      <c r="E4" s="71"/>
      <c r="F4" s="71"/>
      <c r="G4" s="104"/>
      <c r="H4" s="13" t="s">
        <v>12</v>
      </c>
      <c r="I4" s="13" t="s">
        <v>13</v>
      </c>
      <c r="J4" s="13" t="s">
        <v>14</v>
      </c>
      <c r="K4" s="14" t="s">
        <v>15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60">
        <v>8</v>
      </c>
      <c r="B5" s="50" t="s">
        <v>18</v>
      </c>
      <c r="C5" s="50" t="s">
        <v>19</v>
      </c>
      <c r="D5" s="17">
        <v>49</v>
      </c>
      <c r="E5" s="17">
        <v>47</v>
      </c>
      <c r="F5" s="17">
        <v>48</v>
      </c>
      <c r="G5" s="17">
        <v>48</v>
      </c>
      <c r="H5" s="18">
        <v>192</v>
      </c>
      <c r="I5" s="18">
        <v>12</v>
      </c>
      <c r="J5" s="17">
        <v>1327</v>
      </c>
      <c r="K5" s="51">
        <v>81</v>
      </c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20">
        <v>3</v>
      </c>
      <c r="B6" s="52" t="s">
        <v>327</v>
      </c>
      <c r="C6" s="52" t="s">
        <v>65</v>
      </c>
      <c r="D6" s="22">
        <v>49</v>
      </c>
      <c r="E6" s="22">
        <v>48</v>
      </c>
      <c r="F6" s="22">
        <v>47</v>
      </c>
      <c r="G6" s="22">
        <v>45</v>
      </c>
      <c r="H6" s="24">
        <v>189</v>
      </c>
      <c r="I6" s="24">
        <v>11</v>
      </c>
      <c r="J6" s="22">
        <v>1312</v>
      </c>
      <c r="K6" s="53">
        <v>74</v>
      </c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4">
        <v>10</v>
      </c>
      <c r="B7" s="52" t="s">
        <v>328</v>
      </c>
      <c r="C7" s="52" t="s">
        <v>324</v>
      </c>
      <c r="D7" s="22">
        <v>47</v>
      </c>
      <c r="E7" s="22">
        <v>47</v>
      </c>
      <c r="F7" s="22">
        <v>39</v>
      </c>
      <c r="G7" s="22">
        <v>47</v>
      </c>
      <c r="H7" s="24">
        <v>180</v>
      </c>
      <c r="I7" s="24">
        <v>9</v>
      </c>
      <c r="J7" s="22">
        <v>1307</v>
      </c>
      <c r="K7" s="53">
        <v>73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4">
        <v>2</v>
      </c>
      <c r="B8" s="52" t="s">
        <v>332</v>
      </c>
      <c r="C8" s="52" t="s">
        <v>333</v>
      </c>
      <c r="D8" s="22">
        <v>46</v>
      </c>
      <c r="E8" s="22">
        <v>47</v>
      </c>
      <c r="F8" s="22">
        <v>45</v>
      </c>
      <c r="G8" s="22">
        <v>47</v>
      </c>
      <c r="H8" s="24">
        <v>185</v>
      </c>
      <c r="I8" s="24">
        <v>10</v>
      </c>
      <c r="J8" s="22">
        <v>1274</v>
      </c>
      <c r="K8" s="53">
        <v>59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20">
        <v>9</v>
      </c>
      <c r="B9" s="52" t="s">
        <v>182</v>
      </c>
      <c r="C9" s="52" t="s">
        <v>34</v>
      </c>
      <c r="D9" s="22">
        <v>46</v>
      </c>
      <c r="E9" s="22">
        <v>46</v>
      </c>
      <c r="F9" s="22">
        <v>44</v>
      </c>
      <c r="G9" s="22">
        <v>43</v>
      </c>
      <c r="H9" s="24">
        <v>179</v>
      </c>
      <c r="I9" s="24">
        <v>8</v>
      </c>
      <c r="J9" s="22">
        <v>1256</v>
      </c>
      <c r="K9" s="53">
        <v>54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20">
        <v>5</v>
      </c>
      <c r="B10" s="52" t="s">
        <v>340</v>
      </c>
      <c r="C10" s="52" t="s">
        <v>97</v>
      </c>
      <c r="D10" s="22">
        <v>44</v>
      </c>
      <c r="E10" s="22">
        <v>42</v>
      </c>
      <c r="F10" s="22">
        <v>47</v>
      </c>
      <c r="G10" s="22">
        <v>45</v>
      </c>
      <c r="H10" s="24">
        <v>178</v>
      </c>
      <c r="I10" s="24">
        <v>7</v>
      </c>
      <c r="J10" s="22">
        <v>1227</v>
      </c>
      <c r="K10" s="53">
        <v>47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0">
        <v>1</v>
      </c>
      <c r="B11" s="21" t="s">
        <v>346</v>
      </c>
      <c r="C11" s="21" t="s">
        <v>34</v>
      </c>
      <c r="D11" s="24">
        <v>41</v>
      </c>
      <c r="E11" s="24">
        <v>43</v>
      </c>
      <c r="F11" s="24">
        <v>44</v>
      </c>
      <c r="G11" s="24">
        <v>48</v>
      </c>
      <c r="H11" s="24">
        <v>176</v>
      </c>
      <c r="I11" s="24">
        <v>6</v>
      </c>
      <c r="J11" s="27">
        <v>1237</v>
      </c>
      <c r="K11" s="28">
        <v>43</v>
      </c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4">
        <v>6</v>
      </c>
      <c r="B12" s="52" t="s">
        <v>357</v>
      </c>
      <c r="C12" s="52" t="s">
        <v>65</v>
      </c>
      <c r="D12" s="22">
        <v>42</v>
      </c>
      <c r="E12" s="22">
        <v>43</v>
      </c>
      <c r="F12" s="22">
        <v>47</v>
      </c>
      <c r="G12" s="22">
        <v>44</v>
      </c>
      <c r="H12" s="24">
        <v>176</v>
      </c>
      <c r="I12" s="24">
        <v>6</v>
      </c>
      <c r="J12" s="22">
        <v>1222</v>
      </c>
      <c r="K12" s="53">
        <v>39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54">
        <v>4</v>
      </c>
      <c r="B13" s="52" t="s">
        <v>366</v>
      </c>
      <c r="C13" s="52" t="s">
        <v>17</v>
      </c>
      <c r="D13" s="22">
        <v>39</v>
      </c>
      <c r="E13" s="22">
        <v>45</v>
      </c>
      <c r="F13" s="22">
        <v>42</v>
      </c>
      <c r="G13" s="22">
        <v>40</v>
      </c>
      <c r="H13" s="24">
        <v>166</v>
      </c>
      <c r="I13" s="24">
        <v>4</v>
      </c>
      <c r="J13" s="22">
        <v>1159</v>
      </c>
      <c r="K13" s="53">
        <v>24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20">
        <v>7</v>
      </c>
      <c r="B14" s="52" t="s">
        <v>358</v>
      </c>
      <c r="C14" s="107" t="s">
        <v>333</v>
      </c>
      <c r="D14" s="22">
        <v>43</v>
      </c>
      <c r="E14" s="22">
        <v>41</v>
      </c>
      <c r="F14" s="22">
        <v>37</v>
      </c>
      <c r="G14" s="22">
        <v>40</v>
      </c>
      <c r="H14" s="24">
        <v>161</v>
      </c>
      <c r="I14" s="24">
        <v>3</v>
      </c>
      <c r="J14" s="22">
        <v>1159</v>
      </c>
      <c r="K14" s="53">
        <v>23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54">
        <v>12</v>
      </c>
      <c r="B15" s="52" t="s">
        <v>368</v>
      </c>
      <c r="C15" s="52" t="s">
        <v>34</v>
      </c>
      <c r="D15" s="22">
        <v>40</v>
      </c>
      <c r="E15" s="22">
        <v>41</v>
      </c>
      <c r="F15" s="22">
        <v>39</v>
      </c>
      <c r="G15" s="22">
        <v>37</v>
      </c>
      <c r="H15" s="24">
        <v>157</v>
      </c>
      <c r="I15" s="24">
        <v>2</v>
      </c>
      <c r="J15" s="22">
        <v>1149</v>
      </c>
      <c r="K15" s="53">
        <v>20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30">
        <v>11</v>
      </c>
      <c r="B16" s="58" t="s">
        <v>360</v>
      </c>
      <c r="C16" s="58" t="s">
        <v>34</v>
      </c>
      <c r="D16" s="32">
        <v>37</v>
      </c>
      <c r="E16" s="32">
        <v>35</v>
      </c>
      <c r="F16" s="32">
        <v>42</v>
      </c>
      <c r="G16" s="32">
        <v>40</v>
      </c>
      <c r="H16" s="34">
        <v>154</v>
      </c>
      <c r="I16" s="34">
        <v>1</v>
      </c>
      <c r="J16" s="32">
        <v>976</v>
      </c>
      <c r="K16" s="59">
        <v>17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49"/>
      <c r="B18" s="10" t="s">
        <v>266</v>
      </c>
      <c r="F18" s="46" t="s">
        <v>170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49"/>
      <c r="B19" s="10" t="s">
        <v>171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7B924FFD-148E-49BC-AA01-84E6B39D44F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2025-03-23T11:50:49Z</dcterms:created>
  <dcterms:modified xsi:type="dcterms:W3CDTF">2025-03-23T11:51:06Z</dcterms:modified>
</cp:coreProperties>
</file>