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8_{AFE7C42C-5DF9-4C1F-B3A7-8006DE208E61}" xr6:coauthVersionLast="47" xr6:coauthVersionMax="47" xr10:uidLastSave="{00000000-0000-0000-0000-000000000000}"/>
  <bookViews>
    <workbookView minimized="1" xWindow="2730" yWindow="1800" windowWidth="20520" windowHeight="14400" tabRatio="850" xr2:uid="{1DE8CEA8-FDD9-4D54-863F-113849FCC343}"/>
  </bookViews>
  <sheets>
    <sheet name="Index" sheetId="7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" sheetId="19" r:id="rId19"/>
    <sheet name="Bench 100yd Sen" sheetId="20" r:id="rId20"/>
    <sheet name="Bench 100yd Team" sheetId="21" r:id="rId21"/>
    <sheet name="Bench 50m 1" sheetId="22" r:id="rId22"/>
    <sheet name="Bench 50m 2" sheetId="23" r:id="rId23"/>
    <sheet name="Bench 50m Sen" sheetId="24" r:id="rId24"/>
    <sheet name="Bench SR (Air) 1" sheetId="25" r:id="rId25"/>
    <sheet name="Bench SR (Air) 2" sheetId="26" r:id="rId26"/>
    <sheet name="Bench SR (Air) 3" sheetId="27" r:id="rId27"/>
    <sheet name="Bench SR (Air) Jun" sheetId="28" r:id="rId28"/>
    <sheet name="Bench SR (Air) Sen" sheetId="29" r:id="rId29"/>
    <sheet name="Bench SR (Air) Team" sheetId="30" r:id="rId30"/>
    <sheet name="Bench SR (Rim) 1" sheetId="31" r:id="rId31"/>
    <sheet name="Bench SR (Rim) 2" sheetId="32" r:id="rId32"/>
    <sheet name="Bench SR (Rim) 3" sheetId="33" r:id="rId33"/>
    <sheet name="Bench SR (Rim) 4" sheetId="34" r:id="rId34"/>
    <sheet name="Bench SR (Rim) 5" sheetId="35" r:id="rId35"/>
    <sheet name="Bench SR (Rim) Jun" sheetId="36" r:id="rId36"/>
    <sheet name="Bench SR (Rim) Sen 1" sheetId="37" r:id="rId37"/>
    <sheet name="Bench SR (Rim) Sen 2" sheetId="38" r:id="rId38"/>
    <sheet name="Bench SR (Rim) Team 1" sheetId="39" r:id="rId39"/>
    <sheet name="Bench SR (Rim) Team 2" sheetId="40" r:id="rId40"/>
    <sheet name="Gallery Rifle Any" sheetId="41" r:id="rId41"/>
    <sheet name="Gallery Rifle Any Sen" sheetId="42" r:id="rId42"/>
    <sheet name="Gallery Rifle Iron" sheetId="43" r:id="rId43"/>
    <sheet name="Gallery Rifle Iron Sen" sheetId="44" r:id="rId44"/>
    <sheet name="L-Barrelled Revolver Any" sheetId="45" r:id="rId45"/>
    <sheet name="L-Barrelled Revolver Any Sen" sheetId="46" r:id="rId46"/>
    <sheet name="L-Barrelled Revolver Iron" sheetId="47" r:id="rId47"/>
    <sheet name="Long Barrelled Pistol" sheetId="69" r:id="rId48"/>
    <sheet name="Long Barrelled Pistol Sen" sheetId="70" r:id="rId49"/>
    <sheet name="LR Rifle 100 Any" sheetId="48" r:id="rId50"/>
    <sheet name="LR Rifle 100 Any Sen" sheetId="49" r:id="rId51"/>
    <sheet name="LR Rifle 50 Iron" sheetId="50" r:id="rId52"/>
    <sheet name="Muzzle-loading Nitro" sheetId="51" r:id="rId53"/>
    <sheet name="Muzzle-loading Pistol" sheetId="52" r:id="rId54"/>
    <sheet name="Muzzle-loading Pistol Sen" sheetId="53" r:id="rId55"/>
    <sheet name="Muzzle-loading Revolver" sheetId="54" r:id="rId56"/>
    <sheet name="Rapid Fire Air Pistol" sheetId="55" r:id="rId57"/>
    <sheet name="Rapid Fire Rifle" sheetId="56" r:id="rId58"/>
    <sheet name="Short Range Rifle 1" sheetId="57" r:id="rId59"/>
    <sheet name="Short Range Rifle 2" sheetId="58" r:id="rId60"/>
    <sheet name="Short Range Rifle Jun" sheetId="59" r:id="rId61"/>
    <sheet name="Short Range Rifle Sen" sheetId="60" r:id="rId62"/>
    <sheet name="Short Range Rifle Team 1" sheetId="61" r:id="rId63"/>
    <sheet name="Short Range Rifle Team 2" sheetId="62" r:id="rId64"/>
    <sheet name="Sport Rifle 1" sheetId="63" r:id="rId65"/>
    <sheet name="Sport Rifle 2" sheetId="64" r:id="rId66"/>
    <sheet name="Sport Rifle Sen" sheetId="65" r:id="rId67"/>
    <sheet name="Sport Rifle Team 1" sheetId="66" r:id="rId68"/>
    <sheet name="Sport Rifle Team 2" sheetId="67" r:id="rId69"/>
    <sheet name="SR Standard Pistol" sheetId="68" r:id="rId7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69" l="1"/>
  <c r="F32" i="69"/>
  <c r="F36" i="69"/>
  <c r="F37" i="69"/>
  <c r="F35" i="69"/>
  <c r="F40" i="69"/>
  <c r="F33" i="69"/>
  <c r="F38" i="69"/>
  <c r="F39" i="69"/>
  <c r="F31" i="69"/>
  <c r="F27" i="69"/>
  <c r="F23" i="69"/>
  <c r="F22" i="69"/>
  <c r="F24" i="69"/>
  <c r="F19" i="69"/>
  <c r="F21" i="69"/>
  <c r="F18" i="69"/>
  <c r="F25" i="69"/>
  <c r="F26" i="69"/>
  <c r="F20" i="69"/>
  <c r="F8" i="69"/>
  <c r="F7" i="69"/>
  <c r="F10" i="69"/>
  <c r="F5" i="69"/>
  <c r="F14" i="69"/>
  <c r="F6" i="69"/>
  <c r="F12" i="69"/>
  <c r="F13" i="69"/>
  <c r="F9" i="69"/>
  <c r="F11" i="69"/>
  <c r="G15" i="68" l="1"/>
  <c r="G14" i="68"/>
  <c r="G13" i="68"/>
  <c r="G12" i="68"/>
  <c r="G11" i="68"/>
  <c r="G10" i="68"/>
  <c r="G9" i="68"/>
  <c r="G8" i="68"/>
  <c r="G7" i="68"/>
  <c r="G6" i="68"/>
  <c r="G5" i="68"/>
  <c r="M43" i="67"/>
  <c r="F43" i="67"/>
  <c r="M42" i="67"/>
  <c r="F42" i="67"/>
  <c r="M41" i="67"/>
  <c r="M40" i="67" s="1"/>
  <c r="F41" i="67"/>
  <c r="F40" i="67"/>
  <c r="M38" i="67"/>
  <c r="F38" i="67"/>
  <c r="M37" i="67"/>
  <c r="F37" i="67"/>
  <c r="M36" i="67"/>
  <c r="M35" i="67" s="1"/>
  <c r="F36" i="67"/>
  <c r="F35" i="67"/>
  <c r="F33" i="67"/>
  <c r="F32" i="67"/>
  <c r="F31" i="67"/>
  <c r="F30" i="67" s="1"/>
  <c r="M17" i="67"/>
  <c r="F17" i="67"/>
  <c r="M16" i="67"/>
  <c r="F16" i="67"/>
  <c r="F14" i="67" s="1"/>
  <c r="M15" i="67"/>
  <c r="M14" i="67" s="1"/>
  <c r="F15" i="67"/>
  <c r="M12" i="67"/>
  <c r="F12" i="67"/>
  <c r="M11" i="67"/>
  <c r="M9" i="67" s="1"/>
  <c r="F11" i="67"/>
  <c r="F9" i="67" s="1"/>
  <c r="M10" i="67"/>
  <c r="F10" i="67"/>
  <c r="F7" i="67"/>
  <c r="F6" i="67"/>
  <c r="F5" i="67"/>
  <c r="F4" i="67"/>
  <c r="M43" i="66"/>
  <c r="F43" i="66"/>
  <c r="M42" i="66"/>
  <c r="F42" i="66"/>
  <c r="M41" i="66"/>
  <c r="F41" i="66"/>
  <c r="M40" i="66"/>
  <c r="F40" i="66"/>
  <c r="M38" i="66"/>
  <c r="F38" i="66"/>
  <c r="M37" i="66"/>
  <c r="F37" i="66"/>
  <c r="M36" i="66"/>
  <c r="F36" i="66"/>
  <c r="M35" i="66"/>
  <c r="F35" i="66"/>
  <c r="F33" i="66"/>
  <c r="F32" i="66"/>
  <c r="F31" i="66"/>
  <c r="F30" i="66"/>
  <c r="M17" i="66"/>
  <c r="F17" i="66"/>
  <c r="M16" i="66"/>
  <c r="M14" i="66" s="1"/>
  <c r="F16" i="66"/>
  <c r="F14" i="66" s="1"/>
  <c r="M15" i="66"/>
  <c r="F15" i="66"/>
  <c r="M12" i="66"/>
  <c r="F12" i="66"/>
  <c r="M11" i="66"/>
  <c r="F11" i="66"/>
  <c r="M10" i="66"/>
  <c r="F10" i="66"/>
  <c r="M9" i="66"/>
  <c r="F9" i="66"/>
  <c r="F7" i="66"/>
  <c r="F6" i="66"/>
  <c r="F5" i="66"/>
  <c r="F4" i="66" s="1"/>
  <c r="M17" i="62"/>
  <c r="F17" i="62"/>
  <c r="M16" i="62"/>
  <c r="F16" i="62"/>
  <c r="M15" i="62"/>
  <c r="F15" i="62"/>
  <c r="M14" i="62"/>
  <c r="F14" i="62"/>
  <c r="M12" i="62"/>
  <c r="F12" i="62"/>
  <c r="M11" i="62"/>
  <c r="F11" i="62"/>
  <c r="M10" i="62"/>
  <c r="F10" i="62"/>
  <c r="M9" i="62"/>
  <c r="F9" i="62"/>
  <c r="M7" i="62"/>
  <c r="F7" i="62"/>
  <c r="M6" i="62"/>
  <c r="F6" i="62"/>
  <c r="M5" i="62"/>
  <c r="F5" i="62"/>
  <c r="M4" i="62"/>
  <c r="F4" i="62"/>
  <c r="M43" i="61"/>
  <c r="F43" i="61"/>
  <c r="M42" i="61"/>
  <c r="F42" i="61"/>
  <c r="M41" i="61"/>
  <c r="M40" i="61" s="1"/>
  <c r="F41" i="61"/>
  <c r="F40" i="61" s="1"/>
  <c r="M38" i="61"/>
  <c r="M35" i="61" s="1"/>
  <c r="F38" i="61"/>
  <c r="M37" i="61"/>
  <c r="F37" i="61"/>
  <c r="F35" i="61" s="1"/>
  <c r="M36" i="61"/>
  <c r="F36" i="61"/>
  <c r="M33" i="61"/>
  <c r="M30" i="61" s="1"/>
  <c r="F33" i="61"/>
  <c r="M32" i="61"/>
  <c r="F32" i="61"/>
  <c r="F30" i="61" s="1"/>
  <c r="M31" i="61"/>
  <c r="F31" i="61"/>
  <c r="M17" i="61"/>
  <c r="M14" i="61" s="1"/>
  <c r="F17" i="61"/>
  <c r="M16" i="61"/>
  <c r="F16" i="61"/>
  <c r="F14" i="61" s="1"/>
  <c r="M15" i="61"/>
  <c r="F15" i="61"/>
  <c r="M12" i="61"/>
  <c r="M9" i="61" s="1"/>
  <c r="F12" i="61"/>
  <c r="M11" i="61"/>
  <c r="F11" i="61"/>
  <c r="F9" i="61" s="1"/>
  <c r="M10" i="61"/>
  <c r="F10" i="61"/>
  <c r="M7" i="61"/>
  <c r="M4" i="61" s="1"/>
  <c r="F7" i="61"/>
  <c r="M6" i="61"/>
  <c r="F6" i="61"/>
  <c r="F4" i="61" s="1"/>
  <c r="M5" i="61"/>
  <c r="F5" i="61"/>
  <c r="G33" i="56"/>
  <c r="G32" i="56"/>
  <c r="G31" i="56"/>
  <c r="G30" i="56"/>
  <c r="G29" i="56"/>
  <c r="G28" i="56"/>
  <c r="G27" i="56"/>
  <c r="G23" i="56"/>
  <c r="G22" i="56"/>
  <c r="G21" i="56"/>
  <c r="G20" i="56"/>
  <c r="G19" i="56"/>
  <c r="G18" i="56"/>
  <c r="G17" i="56"/>
  <c r="G16" i="56"/>
  <c r="G12" i="56"/>
  <c r="G11" i="56"/>
  <c r="G10" i="56"/>
  <c r="G9" i="56"/>
  <c r="G8" i="56"/>
  <c r="G7" i="56"/>
  <c r="G6" i="56"/>
  <c r="G5" i="56"/>
  <c r="H13" i="55"/>
  <c r="H12" i="55"/>
  <c r="H11" i="55"/>
  <c r="H10" i="55"/>
  <c r="H9" i="55"/>
  <c r="H8" i="55"/>
  <c r="H7" i="55"/>
  <c r="H6" i="55"/>
  <c r="H5" i="55"/>
  <c r="F14" i="50"/>
  <c r="F13" i="50"/>
  <c r="F12" i="50"/>
  <c r="F11" i="50"/>
  <c r="F10" i="50"/>
  <c r="F9" i="50"/>
  <c r="F8" i="50"/>
  <c r="F7" i="50"/>
  <c r="F6" i="50"/>
  <c r="F5" i="50"/>
  <c r="F11" i="48"/>
  <c r="F10" i="48"/>
  <c r="F9" i="48"/>
  <c r="F8" i="48"/>
  <c r="F7" i="48"/>
  <c r="F6" i="48"/>
  <c r="F5" i="48"/>
  <c r="F15" i="47"/>
  <c r="F14" i="47"/>
  <c r="F13" i="47"/>
  <c r="F12" i="47"/>
  <c r="F11" i="47"/>
  <c r="F10" i="47"/>
  <c r="F9" i="47"/>
  <c r="F8" i="47"/>
  <c r="F7" i="47"/>
  <c r="F6" i="47"/>
  <c r="F5" i="47"/>
  <c r="F19" i="45"/>
  <c r="F18" i="45"/>
  <c r="F17" i="45"/>
  <c r="F16" i="45"/>
  <c r="F15" i="45"/>
  <c r="F14" i="45"/>
  <c r="F10" i="45"/>
  <c r="F9" i="45"/>
  <c r="F8" i="45"/>
  <c r="F7" i="45"/>
  <c r="F6" i="45"/>
  <c r="F5" i="45"/>
  <c r="P39" i="43"/>
  <c r="F39" i="43"/>
  <c r="P38" i="43"/>
  <c r="F38" i="43"/>
  <c r="P37" i="43"/>
  <c r="F37" i="43"/>
  <c r="P36" i="43"/>
  <c r="F36" i="43"/>
  <c r="P35" i="43"/>
  <c r="F35" i="43"/>
  <c r="P34" i="43"/>
  <c r="F34" i="43"/>
  <c r="P33" i="43"/>
  <c r="F33" i="43"/>
  <c r="P32" i="43"/>
  <c r="F32" i="43"/>
  <c r="P31" i="43"/>
  <c r="F31" i="43"/>
  <c r="P27" i="43"/>
  <c r="F27" i="43"/>
  <c r="P26" i="43"/>
  <c r="F26" i="43"/>
  <c r="P25" i="43"/>
  <c r="F25" i="43"/>
  <c r="P24" i="43"/>
  <c r="F24" i="43"/>
  <c r="P23" i="43"/>
  <c r="F23" i="43"/>
  <c r="P22" i="43"/>
  <c r="F22" i="43"/>
  <c r="P21" i="43"/>
  <c r="F21" i="43"/>
  <c r="P20" i="43"/>
  <c r="F20" i="43"/>
  <c r="P19" i="43"/>
  <c r="F19" i="43"/>
  <c r="P18" i="43"/>
  <c r="F18" i="43"/>
  <c r="P14" i="43"/>
  <c r="F14" i="43"/>
  <c r="P13" i="43"/>
  <c r="F13" i="43"/>
  <c r="P12" i="43"/>
  <c r="F12" i="43"/>
  <c r="P11" i="43"/>
  <c r="F11" i="43"/>
  <c r="P10" i="43"/>
  <c r="F10" i="43"/>
  <c r="P9" i="43"/>
  <c r="F9" i="43"/>
  <c r="P8" i="43"/>
  <c r="F8" i="43"/>
  <c r="P7" i="43"/>
  <c r="F7" i="43"/>
  <c r="P6" i="43"/>
  <c r="F6" i="43"/>
  <c r="P5" i="43"/>
  <c r="F5" i="43"/>
  <c r="P39" i="41"/>
  <c r="F39" i="41"/>
  <c r="P38" i="41"/>
  <c r="F38" i="41"/>
  <c r="P37" i="41"/>
  <c r="F37" i="41"/>
  <c r="P36" i="41"/>
  <c r="F36" i="41"/>
  <c r="P35" i="41"/>
  <c r="F35" i="41"/>
  <c r="P34" i="41"/>
  <c r="F34" i="41"/>
  <c r="P33" i="41"/>
  <c r="F33" i="41"/>
  <c r="P32" i="41"/>
  <c r="F32" i="41"/>
  <c r="P31" i="41"/>
  <c r="F31" i="41"/>
  <c r="P27" i="41"/>
  <c r="F27" i="41"/>
  <c r="P26" i="41"/>
  <c r="F26" i="41"/>
  <c r="P25" i="41"/>
  <c r="F25" i="41"/>
  <c r="P24" i="41"/>
  <c r="F24" i="41"/>
  <c r="P23" i="41"/>
  <c r="F23" i="41"/>
  <c r="P22" i="41"/>
  <c r="F22" i="41"/>
  <c r="P21" i="41"/>
  <c r="F21" i="41"/>
  <c r="P20" i="41"/>
  <c r="F20" i="41"/>
  <c r="P19" i="41"/>
  <c r="F19" i="41"/>
  <c r="P18" i="41"/>
  <c r="F18" i="41"/>
  <c r="P14" i="41"/>
  <c r="F14" i="41"/>
  <c r="P13" i="41"/>
  <c r="F13" i="41"/>
  <c r="P12" i="41"/>
  <c r="F12" i="41"/>
  <c r="P11" i="41"/>
  <c r="F11" i="41"/>
  <c r="P10" i="41"/>
  <c r="F10" i="41"/>
  <c r="P9" i="41"/>
  <c r="F9" i="41"/>
  <c r="P8" i="41"/>
  <c r="F8" i="41"/>
  <c r="P7" i="41"/>
  <c r="F7" i="41"/>
  <c r="P6" i="41"/>
  <c r="F6" i="41"/>
  <c r="P5" i="41"/>
  <c r="F5" i="41"/>
  <c r="M43" i="40"/>
  <c r="F43" i="40"/>
  <c r="M42" i="40"/>
  <c r="F42" i="40"/>
  <c r="M41" i="40"/>
  <c r="F41" i="40"/>
  <c r="M40" i="40"/>
  <c r="F40" i="40"/>
  <c r="M38" i="40"/>
  <c r="F38" i="40"/>
  <c r="M37" i="40"/>
  <c r="F37" i="40"/>
  <c r="M36" i="40"/>
  <c r="F36" i="40"/>
  <c r="M35" i="40"/>
  <c r="F35" i="40"/>
  <c r="F33" i="40"/>
  <c r="F32" i="40"/>
  <c r="F31" i="40"/>
  <c r="F30" i="40" s="1"/>
  <c r="M17" i="40"/>
  <c r="F17" i="40"/>
  <c r="M16" i="40"/>
  <c r="F16" i="40"/>
  <c r="F14" i="40" s="1"/>
  <c r="M15" i="40"/>
  <c r="M14" i="40" s="1"/>
  <c r="F15" i="40"/>
  <c r="M12" i="40"/>
  <c r="F12" i="40"/>
  <c r="M11" i="40"/>
  <c r="M9" i="40" s="1"/>
  <c r="F11" i="40"/>
  <c r="F9" i="40" s="1"/>
  <c r="M10" i="40"/>
  <c r="F10" i="40"/>
  <c r="M7" i="40"/>
  <c r="F7" i="40"/>
  <c r="M6" i="40"/>
  <c r="M4" i="40" s="1"/>
  <c r="F6" i="40"/>
  <c r="F4" i="40" s="1"/>
  <c r="M5" i="40"/>
  <c r="F5" i="40"/>
  <c r="M43" i="39"/>
  <c r="F43" i="39"/>
  <c r="M42" i="39"/>
  <c r="F42" i="39"/>
  <c r="M41" i="39"/>
  <c r="F41" i="39"/>
  <c r="M40" i="39"/>
  <c r="F40" i="39"/>
  <c r="M38" i="39"/>
  <c r="F38" i="39"/>
  <c r="M37" i="39"/>
  <c r="F37" i="39"/>
  <c r="M36" i="39"/>
  <c r="F36" i="39"/>
  <c r="M35" i="39"/>
  <c r="F35" i="39"/>
  <c r="M33" i="39"/>
  <c r="F33" i="39"/>
  <c r="M32" i="39"/>
  <c r="F32" i="39"/>
  <c r="M31" i="39"/>
  <c r="F31" i="39"/>
  <c r="M30" i="39"/>
  <c r="F30" i="39"/>
  <c r="M17" i="39"/>
  <c r="F17" i="39"/>
  <c r="M16" i="39"/>
  <c r="F16" i="39"/>
  <c r="M15" i="39"/>
  <c r="F15" i="39"/>
  <c r="M14" i="39"/>
  <c r="F14" i="39"/>
  <c r="M12" i="39"/>
  <c r="F12" i="39"/>
  <c r="M11" i="39"/>
  <c r="F11" i="39"/>
  <c r="M10" i="39"/>
  <c r="F10" i="39"/>
  <c r="M9" i="39"/>
  <c r="F9" i="39"/>
  <c r="M7" i="39"/>
  <c r="F7" i="39"/>
  <c r="M6" i="39"/>
  <c r="F6" i="39"/>
  <c r="M5" i="39"/>
  <c r="F5" i="39"/>
  <c r="M4" i="39"/>
  <c r="F4" i="39"/>
  <c r="F37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2" i="34"/>
  <c r="F61" i="34"/>
  <c r="F60" i="34"/>
  <c r="F59" i="34"/>
  <c r="F58" i="34"/>
  <c r="F57" i="34"/>
  <c r="F56" i="34"/>
  <c r="F55" i="34"/>
  <c r="F54" i="34"/>
  <c r="F50" i="34"/>
  <c r="F49" i="34"/>
  <c r="F48" i="34"/>
  <c r="F47" i="34"/>
  <c r="F46" i="34"/>
  <c r="F45" i="34"/>
  <c r="F44" i="34"/>
  <c r="F43" i="34"/>
  <c r="F42" i="34"/>
  <c r="F38" i="34"/>
  <c r="F37" i="34"/>
  <c r="F36" i="34"/>
  <c r="F35" i="34"/>
  <c r="F34" i="34"/>
  <c r="F33" i="34"/>
  <c r="F32" i="34"/>
  <c r="F31" i="34"/>
  <c r="F30" i="34"/>
  <c r="F26" i="34"/>
  <c r="F25" i="34"/>
  <c r="F24" i="34"/>
  <c r="F23" i="34"/>
  <c r="F22" i="34"/>
  <c r="F21" i="34"/>
  <c r="F20" i="34"/>
  <c r="F19" i="34"/>
  <c r="F18" i="34"/>
  <c r="F14" i="34"/>
  <c r="F13" i="34"/>
  <c r="F12" i="34"/>
  <c r="F11" i="34"/>
  <c r="F10" i="34"/>
  <c r="F9" i="34"/>
  <c r="F8" i="34"/>
  <c r="F7" i="34"/>
  <c r="F6" i="34"/>
  <c r="F5" i="34"/>
  <c r="F66" i="33"/>
  <c r="F65" i="33"/>
  <c r="F64" i="33"/>
  <c r="F63" i="33"/>
  <c r="F62" i="33"/>
  <c r="F61" i="33"/>
  <c r="F60" i="33"/>
  <c r="F59" i="33"/>
  <c r="F58" i="33"/>
  <c r="F57" i="33"/>
  <c r="F53" i="33"/>
  <c r="F52" i="33"/>
  <c r="F51" i="33"/>
  <c r="F50" i="33"/>
  <c r="F49" i="33"/>
  <c r="F48" i="33"/>
  <c r="F47" i="33"/>
  <c r="F46" i="33"/>
  <c r="F45" i="33"/>
  <c r="F44" i="33"/>
  <c r="F40" i="33"/>
  <c r="F39" i="33"/>
  <c r="F38" i="33"/>
  <c r="F37" i="33"/>
  <c r="F36" i="33"/>
  <c r="F35" i="33"/>
  <c r="F34" i="33"/>
  <c r="F33" i="33"/>
  <c r="F32" i="33"/>
  <c r="F31" i="33"/>
  <c r="F27" i="33"/>
  <c r="F26" i="33"/>
  <c r="F25" i="33"/>
  <c r="F24" i="33"/>
  <c r="F23" i="33"/>
  <c r="F22" i="33"/>
  <c r="F21" i="33"/>
  <c r="F20" i="33"/>
  <c r="F19" i="33"/>
  <c r="F18" i="33"/>
  <c r="F14" i="33"/>
  <c r="F13" i="33"/>
  <c r="F12" i="33"/>
  <c r="F11" i="33"/>
  <c r="F10" i="33"/>
  <c r="F9" i="33"/>
  <c r="F8" i="33"/>
  <c r="F7" i="33"/>
  <c r="F6" i="33"/>
  <c r="F5" i="33"/>
  <c r="F66" i="32"/>
  <c r="F65" i="32"/>
  <c r="F64" i="32"/>
  <c r="F63" i="32"/>
  <c r="F62" i="32"/>
  <c r="F61" i="32"/>
  <c r="F60" i="32"/>
  <c r="F59" i="32"/>
  <c r="F58" i="32"/>
  <c r="F57" i="32"/>
  <c r="F53" i="32"/>
  <c r="F52" i="32"/>
  <c r="F51" i="32"/>
  <c r="F50" i="32"/>
  <c r="F49" i="32"/>
  <c r="F48" i="32"/>
  <c r="F47" i="32"/>
  <c r="F46" i="32"/>
  <c r="F45" i="32"/>
  <c r="F44" i="32"/>
  <c r="F40" i="32"/>
  <c r="F39" i="32"/>
  <c r="F38" i="32"/>
  <c r="F37" i="32"/>
  <c r="F36" i="32"/>
  <c r="F35" i="32"/>
  <c r="F34" i="32"/>
  <c r="F33" i="32"/>
  <c r="F32" i="32"/>
  <c r="F31" i="32"/>
  <c r="F27" i="32"/>
  <c r="F26" i="32"/>
  <c r="F25" i="32"/>
  <c r="F24" i="32"/>
  <c r="F23" i="32"/>
  <c r="F22" i="32"/>
  <c r="F21" i="32"/>
  <c r="F20" i="32"/>
  <c r="F19" i="32"/>
  <c r="F18" i="32"/>
  <c r="F14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M43" i="30"/>
  <c r="F43" i="30"/>
  <c r="M42" i="30"/>
  <c r="F42" i="30"/>
  <c r="M41" i="30"/>
  <c r="F41" i="30"/>
  <c r="M40" i="30"/>
  <c r="F40" i="30"/>
  <c r="M38" i="30"/>
  <c r="F38" i="30"/>
  <c r="M37" i="30"/>
  <c r="F37" i="30"/>
  <c r="M36" i="30"/>
  <c r="F36" i="30"/>
  <c r="M35" i="30"/>
  <c r="F35" i="30"/>
  <c r="F33" i="30"/>
  <c r="F30" i="30" s="1"/>
  <c r="F32" i="30"/>
  <c r="F31" i="30"/>
  <c r="M17" i="30"/>
  <c r="F17" i="30"/>
  <c r="M16" i="30"/>
  <c r="F16" i="30"/>
  <c r="M15" i="30"/>
  <c r="M14" i="30" s="1"/>
  <c r="F15" i="30"/>
  <c r="F14" i="30"/>
  <c r="M12" i="30"/>
  <c r="F12" i="30"/>
  <c r="M11" i="30"/>
  <c r="F11" i="30"/>
  <c r="M10" i="30"/>
  <c r="F10" i="30"/>
  <c r="M9" i="30"/>
  <c r="F9" i="30"/>
  <c r="M7" i="30"/>
  <c r="F7" i="30"/>
  <c r="M6" i="30"/>
  <c r="F6" i="30"/>
  <c r="M5" i="30"/>
  <c r="F5" i="30"/>
  <c r="M4" i="30"/>
  <c r="F4" i="30"/>
  <c r="F27" i="27"/>
  <c r="F26" i="27"/>
  <c r="F25" i="27"/>
  <c r="F24" i="27"/>
  <c r="F23" i="27"/>
  <c r="F22" i="27"/>
  <c r="F21" i="27"/>
  <c r="F20" i="27"/>
  <c r="F19" i="27"/>
  <c r="F18" i="27"/>
  <c r="F14" i="27"/>
  <c r="F13" i="27"/>
  <c r="F12" i="27"/>
  <c r="F11" i="27"/>
  <c r="F10" i="27"/>
  <c r="F9" i="27"/>
  <c r="F8" i="27"/>
  <c r="F7" i="27"/>
  <c r="F6" i="27"/>
  <c r="F5" i="27"/>
  <c r="F66" i="26"/>
  <c r="F65" i="26"/>
  <c r="F64" i="26"/>
  <c r="F63" i="26"/>
  <c r="F62" i="26"/>
  <c r="F61" i="26"/>
  <c r="F60" i="26"/>
  <c r="F59" i="26"/>
  <c r="F58" i="26"/>
  <c r="F57" i="26"/>
  <c r="F53" i="26"/>
  <c r="F52" i="26"/>
  <c r="F51" i="26"/>
  <c r="F50" i="26"/>
  <c r="F49" i="26"/>
  <c r="F48" i="26"/>
  <c r="F47" i="26"/>
  <c r="F46" i="26"/>
  <c r="F45" i="26"/>
  <c r="F44" i="26"/>
  <c r="F40" i="26"/>
  <c r="F39" i="26"/>
  <c r="F38" i="26"/>
  <c r="F37" i="26"/>
  <c r="F36" i="26"/>
  <c r="F35" i="26"/>
  <c r="F34" i="26"/>
  <c r="F33" i="26"/>
  <c r="F32" i="26"/>
  <c r="F31" i="26"/>
  <c r="F27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31" i="23"/>
  <c r="F30" i="23"/>
  <c r="F29" i="23"/>
  <c r="F28" i="23"/>
  <c r="F27" i="23"/>
  <c r="F26" i="23"/>
  <c r="F25" i="23"/>
  <c r="F21" i="23"/>
  <c r="F20" i="23"/>
  <c r="F19" i="23"/>
  <c r="F18" i="23"/>
  <c r="F17" i="23"/>
  <c r="F16" i="23"/>
  <c r="F15" i="23"/>
  <c r="F11" i="23"/>
  <c r="F10" i="23"/>
  <c r="F9" i="23"/>
  <c r="F8" i="23"/>
  <c r="F7" i="23"/>
  <c r="F6" i="23"/>
  <c r="F5" i="23"/>
  <c r="F61" i="22"/>
  <c r="F60" i="22"/>
  <c r="F59" i="22"/>
  <c r="F58" i="22"/>
  <c r="F57" i="22"/>
  <c r="F56" i="22"/>
  <c r="F55" i="22"/>
  <c r="F54" i="22"/>
  <c r="F53" i="22"/>
  <c r="F49" i="22"/>
  <c r="F48" i="22"/>
  <c r="F47" i="22"/>
  <c r="F46" i="22"/>
  <c r="F45" i="22"/>
  <c r="F44" i="22"/>
  <c r="F43" i="22"/>
  <c r="F42" i="22"/>
  <c r="F41" i="22"/>
  <c r="F37" i="22"/>
  <c r="F36" i="22"/>
  <c r="F35" i="22"/>
  <c r="F34" i="22"/>
  <c r="F33" i="22"/>
  <c r="F32" i="22"/>
  <c r="F31" i="22"/>
  <c r="F30" i="22"/>
  <c r="F29" i="22"/>
  <c r="F25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M17" i="21"/>
  <c r="F17" i="21"/>
  <c r="M16" i="21"/>
  <c r="F16" i="21"/>
  <c r="M15" i="21"/>
  <c r="F15" i="21"/>
  <c r="M14" i="21"/>
  <c r="F14" i="21"/>
  <c r="M12" i="21"/>
  <c r="F12" i="21"/>
  <c r="M11" i="21"/>
  <c r="F11" i="21"/>
  <c r="M10" i="21"/>
  <c r="F10" i="21"/>
  <c r="M9" i="21"/>
  <c r="F9" i="21"/>
  <c r="M7" i="21"/>
  <c r="F7" i="21"/>
  <c r="M6" i="21"/>
  <c r="F6" i="21"/>
  <c r="M5" i="21"/>
  <c r="F5" i="21"/>
  <c r="F4" i="21" s="1"/>
  <c r="M4" i="21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43" i="14"/>
  <c r="F42" i="14"/>
  <c r="F41" i="14"/>
  <c r="F40" i="14" s="1"/>
  <c r="F38" i="14"/>
  <c r="F37" i="14"/>
  <c r="F36" i="14"/>
  <c r="F35" i="14"/>
  <c r="F33" i="14"/>
  <c r="F32" i="14"/>
  <c r="F31" i="14"/>
  <c r="F30" i="14" s="1"/>
  <c r="M17" i="14"/>
  <c r="F17" i="14"/>
  <c r="M16" i="14"/>
  <c r="F16" i="14"/>
  <c r="F14" i="14" s="1"/>
  <c r="M15" i="14"/>
  <c r="M14" i="14" s="1"/>
  <c r="F15" i="14"/>
  <c r="F12" i="14"/>
  <c r="F11" i="14"/>
  <c r="F10" i="14"/>
  <c r="F9" i="14"/>
  <c r="F7" i="14"/>
  <c r="F6" i="14"/>
  <c r="F5" i="14"/>
  <c r="F4" i="14" s="1"/>
  <c r="H58" i="8"/>
  <c r="H57" i="8"/>
  <c r="H56" i="8"/>
  <c r="H55" i="8"/>
  <c r="H54" i="8"/>
  <c r="H53" i="8"/>
  <c r="H52" i="8"/>
  <c r="H51" i="8"/>
  <c r="H47" i="8"/>
  <c r="H46" i="8"/>
  <c r="H45" i="8"/>
  <c r="H44" i="8"/>
  <c r="H43" i="8"/>
  <c r="H42" i="8"/>
  <c r="H41" i="8"/>
  <c r="H40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M43" i="7"/>
  <c r="F43" i="7"/>
  <c r="M42" i="7"/>
  <c r="F42" i="7"/>
  <c r="M41" i="7"/>
  <c r="F41" i="7"/>
  <c r="M40" i="7"/>
  <c r="F40" i="7"/>
  <c r="F38" i="7"/>
  <c r="F37" i="7"/>
  <c r="F36" i="7"/>
  <c r="F35" i="7"/>
  <c r="F33" i="7"/>
  <c r="F32" i="7"/>
  <c r="F31" i="7"/>
  <c r="F30" i="7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F7" i="7"/>
  <c r="F6" i="7"/>
  <c r="F5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F33" i="6"/>
  <c r="F32" i="6"/>
  <c r="F31" i="6"/>
  <c r="F30" i="6"/>
  <c r="M17" i="6"/>
  <c r="F17" i="6"/>
  <c r="M16" i="6"/>
  <c r="F16" i="6"/>
  <c r="F14" i="6" s="1"/>
  <c r="M15" i="6"/>
  <c r="M14" i="6" s="1"/>
  <c r="F15" i="6"/>
  <c r="M12" i="6"/>
  <c r="F12" i="6"/>
  <c r="M11" i="6"/>
  <c r="M9" i="6" s="1"/>
  <c r="F11" i="6"/>
  <c r="F9" i="6" s="1"/>
  <c r="M10" i="6"/>
  <c r="F10" i="6"/>
  <c r="F7" i="6"/>
  <c r="F6" i="6"/>
  <c r="F5" i="6"/>
  <c r="F4" i="6"/>
</calcChain>
</file>

<file path=xl/sharedStrings.xml><?xml version="1.0" encoding="utf-8"?>
<sst xmlns="http://schemas.openxmlformats.org/spreadsheetml/2006/main" count="6996" uniqueCount="1689">
  <si>
    <t>10M Air Pistol - Individuals</t>
  </si>
  <si>
    <t>DG</t>
  </si>
  <si>
    <t>á</t>
  </si>
  <si>
    <t>Round Six</t>
  </si>
  <si>
    <t>Division One</t>
  </si>
  <si>
    <t>Avg of declared Avgs: 185.7</t>
  </si>
  <si>
    <t>Avg this round: 177.9</t>
  </si>
  <si>
    <t>Division Two</t>
  </si>
  <si>
    <t>Avg of declared Avgs: 179.6</t>
  </si>
  <si>
    <t>Avg this round: 176.2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</si>
  <si>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</si>
  <si>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</si>
  <si>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</si>
  <si>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</si>
  <si>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</si>
  <si>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</si>
  <si>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</si>
  <si>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</si>
  <si>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B. Moat</t>
  </si>
  <si>
    <t>Blackburn</t>
  </si>
  <si>
    <t>P. Hair</t>
  </si>
  <si>
    <t>Dumfries</t>
  </si>
  <si>
    <t>Phil. Sambells</t>
  </si>
  <si>
    <t>City of Truro</t>
  </si>
  <si>
    <t>A. Ralston</t>
  </si>
  <si>
    <t>Dumbarton</t>
  </si>
  <si>
    <t>S. Stockdale</t>
  </si>
  <si>
    <t>Callander</t>
  </si>
  <si>
    <t>S. Finnie</t>
  </si>
  <si>
    <t>Harpenden</t>
  </si>
  <si>
    <t>D. Kirk</t>
  </si>
  <si>
    <t>Telepost</t>
  </si>
  <si>
    <t>H. Graham</t>
  </si>
  <si>
    <t>A. Williams</t>
  </si>
  <si>
    <t>Crewe</t>
  </si>
  <si>
    <t>A. Speight</t>
  </si>
  <si>
    <t>Wigan</t>
  </si>
  <si>
    <t>C. Wegg</t>
  </si>
  <si>
    <t>Norwich City</t>
  </si>
  <si>
    <t>C. Dickson</t>
  </si>
  <si>
    <t>Alloa</t>
  </si>
  <si>
    <t>O. Fallon</t>
  </si>
  <si>
    <t>Blackpool</t>
  </si>
  <si>
    <t>ncr</t>
  </si>
  <si>
    <t>B. Livingstone</t>
  </si>
  <si>
    <t>I. Nuckley</t>
  </si>
  <si>
    <t>K. Russell</t>
  </si>
  <si>
    <t>T. Dimmock</t>
  </si>
  <si>
    <t>Division Three</t>
  </si>
  <si>
    <t>Avg of declared Avgs: 176.8</t>
  </si>
  <si>
    <t>Avg this round: 177.0</t>
  </si>
  <si>
    <t>Division Four</t>
  </si>
  <si>
    <t>Avg of declared Avgs: 174.6</t>
  </si>
  <si>
    <t>Avg this round: 174.9</t>
  </si>
  <si>
    <t>D. Spencer</t>
  </si>
  <si>
    <t>Goodyear</t>
  </si>
  <si>
    <t>B. Melvin</t>
  </si>
  <si>
    <t>Bedlay</t>
  </si>
  <si>
    <t>J. Wegg</t>
  </si>
  <si>
    <t>B. Griffiths</t>
  </si>
  <si>
    <t>M. Osborne</t>
  </si>
  <si>
    <t>Vickers</t>
  </si>
  <si>
    <t>P. Gregory</t>
  </si>
  <si>
    <t>G. Mees</t>
  </si>
  <si>
    <t>D. Stocks</t>
  </si>
  <si>
    <t>Sutton Coldfield</t>
  </si>
  <si>
    <t>E. Wethered</t>
  </si>
  <si>
    <t>R &amp; L</t>
  </si>
  <si>
    <t>D. Hall</t>
  </si>
  <si>
    <t>R. A. Shaw</t>
  </si>
  <si>
    <t>M. Linacre</t>
  </si>
  <si>
    <t>Comber</t>
  </si>
  <si>
    <t>O. Street</t>
  </si>
  <si>
    <t>Bideford</t>
  </si>
  <si>
    <t>R. Wethered</t>
  </si>
  <si>
    <t>G. Minko</t>
  </si>
  <si>
    <t>D. Gilbody</t>
  </si>
  <si>
    <t>Downshire</t>
  </si>
  <si>
    <t>A. Wilson</t>
  </si>
  <si>
    <t>A. Kirkham</t>
  </si>
  <si>
    <t>Preston Grasshoppers</t>
  </si>
  <si>
    <t>Division Five</t>
  </si>
  <si>
    <t>Avg of declared Avgs: 171.9</t>
  </si>
  <si>
    <t>Avg this round: 171.9</t>
  </si>
  <si>
    <t>Division Six</t>
  </si>
  <si>
    <t>Avg of declared Avgs: 170.7</t>
  </si>
  <si>
    <t>Avg this round: 171.7</t>
  </si>
  <si>
    <t>B. Woolley</t>
  </si>
  <si>
    <t>A. McDonald</t>
  </si>
  <si>
    <t>K. Gardner</t>
  </si>
  <si>
    <t>St Giles Yarners</t>
  </si>
  <si>
    <t>T. Sambells</t>
  </si>
  <si>
    <t>St Austell</t>
  </si>
  <si>
    <t>P. Stokes</t>
  </si>
  <si>
    <t>I. Jones</t>
  </si>
  <si>
    <t>Altrincham</t>
  </si>
  <si>
    <t>P. Field</t>
  </si>
  <si>
    <t>D. Strachan</t>
  </si>
  <si>
    <t>Dunfermline</t>
  </si>
  <si>
    <t>S. Alexander</t>
  </si>
  <si>
    <t>Penarth</t>
  </si>
  <si>
    <t>M. Johnson</t>
  </si>
  <si>
    <t>D. White</t>
  </si>
  <si>
    <t>P. Medlin</t>
  </si>
  <si>
    <t>J. Wilding</t>
  </si>
  <si>
    <t>Bury</t>
  </si>
  <si>
    <t>D. Gilbert-Harris</t>
  </si>
  <si>
    <t>Penzance</t>
  </si>
  <si>
    <t>A. Baxter</t>
  </si>
  <si>
    <t>R. Hair</t>
  </si>
  <si>
    <t>M. Heyes</t>
  </si>
  <si>
    <t>w/d</t>
  </si>
  <si>
    <t>R. Scott-Ward</t>
  </si>
  <si>
    <t>Division Seven</t>
  </si>
  <si>
    <t>Avg of declared Avgs: 169.4</t>
  </si>
  <si>
    <t>Avg this round: 167.4</t>
  </si>
  <si>
    <t>Division Eight</t>
  </si>
  <si>
    <t>Avg of declared Avgs: 167.7</t>
  </si>
  <si>
    <t>Avg this round: 167.3</t>
  </si>
  <si>
    <t>K. Rafiq</t>
  </si>
  <si>
    <t>T. Oakley</t>
  </si>
  <si>
    <t>R. Cornthwaite</t>
  </si>
  <si>
    <t>N. Carter</t>
  </si>
  <si>
    <t>J. Hough</t>
  </si>
  <si>
    <t>A. Jackson</t>
  </si>
  <si>
    <t>B. Elliott</t>
  </si>
  <si>
    <t>T. Osborne</t>
  </si>
  <si>
    <t>S. Trevithick</t>
  </si>
  <si>
    <t>M. Humphrey</t>
  </si>
  <si>
    <t>M. C. Jupp</t>
  </si>
  <si>
    <t>Leek</t>
  </si>
  <si>
    <t>S. Raven</t>
  </si>
  <si>
    <t>G. Appleby</t>
  </si>
  <si>
    <t>Keswick</t>
  </si>
  <si>
    <t>T. Wilson</t>
  </si>
  <si>
    <t>A. Reed</t>
  </si>
  <si>
    <t>Little Clacton</t>
  </si>
  <si>
    <t>R. Collins</t>
  </si>
  <si>
    <t>Portishead</t>
  </si>
  <si>
    <t>M. Popazov</t>
  </si>
  <si>
    <t>Deddington</t>
  </si>
  <si>
    <t>A. Dart</t>
  </si>
  <si>
    <t>Division Nine</t>
  </si>
  <si>
    <t>Avg of declared Avgs: 165.2</t>
  </si>
  <si>
    <t>Avg this round: 170.8</t>
  </si>
  <si>
    <t>Division Ten</t>
  </si>
  <si>
    <t>Avg of declared Avgs: 163.6</t>
  </si>
  <si>
    <t>Avg this round: 158.4</t>
  </si>
  <si>
    <t>C. Hendry</t>
  </si>
  <si>
    <t>J.S.P.C.</t>
  </si>
  <si>
    <t>N. Booker</t>
  </si>
  <si>
    <t>J. Brown</t>
  </si>
  <si>
    <t>S. McArthur</t>
  </si>
  <si>
    <t>J. Davis</t>
  </si>
  <si>
    <t>D. Sweeting</t>
  </si>
  <si>
    <t>K. Johnson</t>
  </si>
  <si>
    <t>M. Hunt</t>
  </si>
  <si>
    <t>T. Pearson</t>
  </si>
  <si>
    <t>GWRSA</t>
  </si>
  <si>
    <t>A. Hodge</t>
  </si>
  <si>
    <t>M. Williams</t>
  </si>
  <si>
    <t>O. Jones</t>
  </si>
  <si>
    <t>Cumb News</t>
  </si>
  <si>
    <t>S. Morris</t>
  </si>
  <si>
    <t>D. Grocott</t>
  </si>
  <si>
    <t>T. Purcell</t>
  </si>
  <si>
    <t>M. Pedley</t>
  </si>
  <si>
    <t>H. Dart</t>
  </si>
  <si>
    <t>R. Miller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</si>
  <si>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</si>
  <si>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</si>
  <si>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</si>
  <si>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</si>
  <si>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161.0</t>
  </si>
  <si>
    <t>Avg this round: 159.9</t>
  </si>
  <si>
    <t>Division Twelve</t>
  </si>
  <si>
    <t>Avg of declared Avgs: 159.2</t>
  </si>
  <si>
    <t>Avg this round: 161.3</t>
  </si>
  <si>
    <t>J. Thomson</t>
  </si>
  <si>
    <t>Y. Poulopoulou</t>
  </si>
  <si>
    <t>N. Bishop</t>
  </si>
  <si>
    <t>A. Davis</t>
  </si>
  <si>
    <t>T. Mooney</t>
  </si>
  <si>
    <t>R. Coggle</t>
  </si>
  <si>
    <t>St Andrews</t>
  </si>
  <si>
    <t>R. Ninnis</t>
  </si>
  <si>
    <t>N. Dixon</t>
  </si>
  <si>
    <t>N. Lean</t>
  </si>
  <si>
    <t>P. Warwick</t>
  </si>
  <si>
    <t>D. C. J. Poxon</t>
  </si>
  <si>
    <t>Leicester</t>
  </si>
  <si>
    <t>N. Calder</t>
  </si>
  <si>
    <t>T. Flynn</t>
  </si>
  <si>
    <t>A. Noble</t>
  </si>
  <si>
    <t>M. Savage</t>
  </si>
  <si>
    <t>S. Tomlin</t>
  </si>
  <si>
    <t>J. Machin</t>
  </si>
  <si>
    <t>D. McNulty</t>
  </si>
  <si>
    <t>Division Thirteen</t>
  </si>
  <si>
    <t>Avg of declared Avgs: 156.6</t>
  </si>
  <si>
    <t>Avg this round: 156.1</t>
  </si>
  <si>
    <t>Division Fourteen</t>
  </si>
  <si>
    <t>Avg of declared Avgs: 152.7</t>
  </si>
  <si>
    <t>Avg this round: 147.9</t>
  </si>
  <si>
    <t>D. Canning</t>
  </si>
  <si>
    <t>O. J. Spence</t>
  </si>
  <si>
    <t>D. Smyth</t>
  </si>
  <si>
    <t>East Antrim</t>
  </si>
  <si>
    <t>P. Garrett</t>
  </si>
  <si>
    <t>T. McGregor</t>
  </si>
  <si>
    <t>C. Brown</t>
  </si>
  <si>
    <t>P. May</t>
  </si>
  <si>
    <t>J. Pye</t>
  </si>
  <si>
    <t>C. Wilson</t>
  </si>
  <si>
    <t>A. Tew</t>
  </si>
  <si>
    <t>S. Harris</t>
  </si>
  <si>
    <t>A. Hunton</t>
  </si>
  <si>
    <t>K. Stockham</t>
  </si>
  <si>
    <t>L. Cooper</t>
  </si>
  <si>
    <t>P. McKelvey</t>
  </si>
  <si>
    <t>D. Ellsmore</t>
  </si>
  <si>
    <t>F. Braganza</t>
  </si>
  <si>
    <t>H. Kearey</t>
  </si>
  <si>
    <t>Division Fifteen</t>
  </si>
  <si>
    <t>Avg of declared Avgs: 148.1</t>
  </si>
  <si>
    <t>Avg this round: 141.6</t>
  </si>
  <si>
    <t>Division Sixteen</t>
  </si>
  <si>
    <t>Avg of declared Avgs: 144.4</t>
  </si>
  <si>
    <t>Avg this round: 150.4</t>
  </si>
  <si>
    <t>C. Burn</t>
  </si>
  <si>
    <t>G. Sund</t>
  </si>
  <si>
    <t>A. Rogers</t>
  </si>
  <si>
    <t>A. Hopkins</t>
  </si>
  <si>
    <t>R. Vergnault</t>
  </si>
  <si>
    <t>R. Hunt</t>
  </si>
  <si>
    <t>M. Arnstein</t>
  </si>
  <si>
    <t>L. Holden</t>
  </si>
  <si>
    <t>Colne</t>
  </si>
  <si>
    <t>P. Harrison</t>
  </si>
  <si>
    <t>C. Bowes</t>
  </si>
  <si>
    <t>R. Holden</t>
  </si>
  <si>
    <t>D. Platt</t>
  </si>
  <si>
    <t>E. Thornton</t>
  </si>
  <si>
    <t>M. Cunliffe</t>
  </si>
  <si>
    <t>J. Huyton</t>
  </si>
  <si>
    <t>A. Debnam</t>
  </si>
  <si>
    <t>A. Spearman</t>
  </si>
  <si>
    <t>A. Hay</t>
  </si>
  <si>
    <t>CSSC (Rosyth)</t>
  </si>
  <si>
    <t>J. Cooke</t>
  </si>
  <si>
    <t>Division Seventeen</t>
  </si>
  <si>
    <t>Avg of declared Avgs: 125.3</t>
  </si>
  <si>
    <t>Avg this round: 141.9</t>
  </si>
  <si>
    <t>N. Holovchuk</t>
  </si>
  <si>
    <t>M. D. Peacock</t>
  </si>
  <si>
    <t>A. Salt</t>
  </si>
  <si>
    <t>M. Galea</t>
  </si>
  <si>
    <t>D. O'Driscoll</t>
  </si>
  <si>
    <t>A. Gilsenan</t>
  </si>
  <si>
    <t>D. Heaton</t>
  </si>
  <si>
    <t>P. Kaye</t>
  </si>
  <si>
    <t>K. Mundy</t>
  </si>
  <si>
    <t>J. Hartley</t>
  </si>
  <si>
    <t>Juniors</t>
  </si>
  <si>
    <t>Avg of declared Avgs: 165.7</t>
  </si>
  <si>
    <t>Avg this round: 170.3</t>
  </si>
  <si>
    <t xml:space="preserve">  Scorer:  See main sheet</t>
  </si>
  <si>
    <t>Seniors</t>
  </si>
  <si>
    <t>Avg of declared Avgs: 176.3</t>
  </si>
  <si>
    <t>Avg this round: 179.1</t>
  </si>
  <si>
    <t>Avg of declared Avgs: 170.9</t>
  </si>
  <si>
    <t>Avg this round: 172.0</t>
  </si>
  <si>
    <t>Avg of declared Avgs: 164.1</t>
  </si>
  <si>
    <t>Avg this round: 166.5</t>
  </si>
  <si>
    <t>Avg of declared Avgs: 158.6</t>
  </si>
  <si>
    <t>Avg this round: 157.9</t>
  </si>
  <si>
    <t>Avg of declared Avgs: 147.6</t>
  </si>
  <si>
    <t>Avg this round: 142.3</t>
  </si>
  <si>
    <t>10M Air Pistol - Teams</t>
  </si>
  <si>
    <t>1 Alloa</t>
  </si>
  <si>
    <t>v</t>
  </si>
  <si>
    <t>6 BYE</t>
  </si>
  <si>
    <t>2 Balerno &amp; Currie A</t>
  </si>
  <si>
    <t>5 Crewe A</t>
  </si>
  <si>
    <t>3 Blackpool A</t>
  </si>
  <si>
    <t>4 City of Truro A</t>
  </si>
  <si>
    <t>Shot</t>
  </si>
  <si>
    <t>Won</t>
  </si>
  <si>
    <t>Drw</t>
  </si>
  <si>
    <t>Lst</t>
  </si>
  <si>
    <t>Pnt</t>
  </si>
  <si>
    <t>Avg of declared Avgs: 530.8</t>
  </si>
  <si>
    <t>Avg this round: 513.8</t>
  </si>
  <si>
    <t>(Complete teams only)</t>
  </si>
  <si>
    <t>1 Bury</t>
  </si>
  <si>
    <t>2 Goodyear</t>
  </si>
  <si>
    <t>5 Vickers</t>
  </si>
  <si>
    <t>3 Penzance</t>
  </si>
  <si>
    <t>4 Sutton Coldfield</t>
  </si>
  <si>
    <t>Avg of declared Avgs: 508.0</t>
  </si>
  <si>
    <t>Avg this round: 511.6</t>
  </si>
  <si>
    <t>1 Blackburn</t>
  </si>
  <si>
    <t>J. Huyton SUB</t>
  </si>
  <si>
    <t>2 Blackpool B</t>
  </si>
  <si>
    <t>5 Leek</t>
  </si>
  <si>
    <t>C. Brown SUB</t>
  </si>
  <si>
    <t>3 City of Truro B</t>
  </si>
  <si>
    <t>4 Keswick</t>
  </si>
  <si>
    <t>J. Pye P5.2.3x1</t>
  </si>
  <si>
    <t>Avg of declared Avgs: 489.2</t>
  </si>
  <si>
    <t>Avg this round: 479.6</t>
  </si>
  <si>
    <t>1 Balerno &amp; Currie B</t>
  </si>
  <si>
    <t>6 Bogey470</t>
  </si>
  <si>
    <t>2 Callander</t>
  </si>
  <si>
    <t>5 BYE</t>
  </si>
  <si>
    <t>3 Crewe B</t>
  </si>
  <si>
    <t>4 Dumbarton</t>
  </si>
  <si>
    <t>Avg of declared Avgs: 470.2</t>
  </si>
  <si>
    <t>Avg this round: 491.3</t>
  </si>
  <si>
    <t>10m Air Pistol - Individuals (Supported rest)</t>
  </si>
  <si>
    <t>AH2</t>
  </si>
  <si>
    <t>Round Six (13-Jan-25)</t>
  </si>
  <si>
    <t>Avg of declared Avgs: 185.1</t>
  </si>
  <si>
    <t>Avg this round: 182.1</t>
  </si>
  <si>
    <t>C. Clark</t>
  </si>
  <si>
    <t>Darlington RA</t>
  </si>
  <si>
    <t>N. Hayes</t>
  </si>
  <si>
    <t>Glevum</t>
  </si>
  <si>
    <t>D. Smith</t>
  </si>
  <si>
    <t>M. Dykes</t>
  </si>
  <si>
    <t>D. Boyton</t>
  </si>
  <si>
    <t>Court Riverside</t>
  </si>
  <si>
    <t>M. McGoldrick</t>
  </si>
  <si>
    <t>S. Davis</t>
  </si>
  <si>
    <t>Old Silhillians</t>
  </si>
  <si>
    <t>R. Thomas</t>
  </si>
  <si>
    <t>Avg of declared Avgs: 176.5</t>
  </si>
  <si>
    <t>H. Shorrock</t>
  </si>
  <si>
    <t>S. Western</t>
  </si>
  <si>
    <t>E. Hatcher</t>
  </si>
  <si>
    <t>D. Wilkins</t>
  </si>
  <si>
    <t>K. Johns</t>
  </si>
  <si>
    <t>G. Cox</t>
  </si>
  <si>
    <t>I. Fletcher</t>
  </si>
  <si>
    <t>Avg of declared Avgs: 168.6</t>
  </si>
  <si>
    <t>Avg this round: 168.7</t>
  </si>
  <si>
    <t>S. Baker</t>
  </si>
  <si>
    <t>A. Trueick</t>
  </si>
  <si>
    <t>G. Beak</t>
  </si>
  <si>
    <t>I. Stevenson</t>
  </si>
  <si>
    <t>G. Sowerby</t>
  </si>
  <si>
    <t>J. List</t>
  </si>
  <si>
    <t>N. Beesley</t>
  </si>
  <si>
    <t>C. Milford</t>
  </si>
  <si>
    <t>Avg of declared Avgs: 164.6</t>
  </si>
  <si>
    <t>Avg this round: 171.8</t>
  </si>
  <si>
    <t>C. Roads</t>
  </si>
  <si>
    <t>C. Johnson</t>
  </si>
  <si>
    <t>M. Bowen</t>
  </si>
  <si>
    <t>G. Law</t>
  </si>
  <si>
    <t>I. Wallace</t>
  </si>
  <si>
    <t>G. Garbutt</t>
  </si>
  <si>
    <t>K. Roberts</t>
  </si>
  <si>
    <t>P. Webb</t>
  </si>
  <si>
    <t>Avg of declared Avgs: 149.2</t>
  </si>
  <si>
    <t>Avg this round: 148.3</t>
  </si>
  <si>
    <t>W. F. Hamilton</t>
  </si>
  <si>
    <t>R. Whinnett</t>
  </si>
  <si>
    <t>G. Clifford</t>
  </si>
  <si>
    <t>D. Parker</t>
  </si>
  <si>
    <t>M. Bailey</t>
  </si>
  <si>
    <t>W. Wells</t>
  </si>
  <si>
    <t>J. Elstob</t>
  </si>
  <si>
    <t>K. Perrins</t>
  </si>
  <si>
    <t xml:space="preserve">  Scorer: A Hamilton</t>
  </si>
  <si>
    <t>Issue date: 27-Jan-25</t>
  </si>
  <si>
    <t xml:space="preserve">  Challenges must be sent to the scorer and received by: 10-Feb-25</t>
  </si>
  <si>
    <t>Avg of declared Avgs: 173.7</t>
  </si>
  <si>
    <t>Avg this round: 174.6</t>
  </si>
  <si>
    <t>6 Yards Air Pistol - Individuals</t>
  </si>
  <si>
    <t>Avg of declared Avgs: 173.8</t>
  </si>
  <si>
    <t>Avg this round: 166.0</t>
  </si>
  <si>
    <t>Avg of declared Avgs: 154.8</t>
  </si>
  <si>
    <t>Avg this round: 147.0</t>
  </si>
  <si>
    <t>10M Air Rifle - Individuals</t>
  </si>
  <si>
    <t>RH</t>
  </si>
  <si>
    <t>Avg of declared Avgs: 190.3</t>
  </si>
  <si>
    <t>Avg this round: 190.4</t>
  </si>
  <si>
    <t>Avg of declared Avgs: 180.5</t>
  </si>
  <si>
    <t>Avg this round: 182.7</t>
  </si>
  <si>
    <t>R. Campbell</t>
  </si>
  <si>
    <t>D. Burn</t>
  </si>
  <si>
    <t>R. Lambert</t>
  </si>
  <si>
    <t>E. Flowerdew</t>
  </si>
  <si>
    <t>A. Lees</t>
  </si>
  <si>
    <t>R. Kitt</t>
  </si>
  <si>
    <t>C. Morris</t>
  </si>
  <si>
    <t>R. Townsend</t>
  </si>
  <si>
    <t>F. Allen</t>
  </si>
  <si>
    <t>N. Smith</t>
  </si>
  <si>
    <t>R. Law</t>
  </si>
  <si>
    <t>T. Aldous</t>
  </si>
  <si>
    <t>B. Clark</t>
  </si>
  <si>
    <t>M. Giglia</t>
  </si>
  <si>
    <t>P. D. Barker</t>
  </si>
  <si>
    <t>Avg of declared Avgs: 165.4</t>
  </si>
  <si>
    <t>Avg this round: 163.9</t>
  </si>
  <si>
    <t>Avg of declared Avgs: 157.0</t>
  </si>
  <si>
    <t>Avg this round: 155.1</t>
  </si>
  <si>
    <t>I. Simpkins</t>
  </si>
  <si>
    <t>A. Bharaj</t>
  </si>
  <si>
    <t>K. Philp</t>
  </si>
  <si>
    <t>J. Cui</t>
  </si>
  <si>
    <t>R. Robertson</t>
  </si>
  <si>
    <t>Dechmont</t>
  </si>
  <si>
    <t>K. Pickett</t>
  </si>
  <si>
    <t>A. Brown</t>
  </si>
  <si>
    <t>J. Bennett</t>
  </si>
  <si>
    <t>K. Robinson</t>
  </si>
  <si>
    <t>S. Broadbent</t>
  </si>
  <si>
    <t>N. Avis</t>
  </si>
  <si>
    <t>R. Bharaj</t>
  </si>
  <si>
    <t>R. Dougall</t>
  </si>
  <si>
    <t>M. Hunton</t>
  </si>
  <si>
    <t>F. Cura</t>
  </si>
  <si>
    <t>M. Aigner</t>
  </si>
  <si>
    <t>Avg of declared Avgs: 150.1</t>
  </si>
  <si>
    <t>Avg this round: 143.4</t>
  </si>
  <si>
    <t>Avg of declared Avgs: 142.1</t>
  </si>
  <si>
    <t>Avg this round: 149.7</t>
  </si>
  <si>
    <t>C. Bright</t>
  </si>
  <si>
    <t>M. Swain</t>
  </si>
  <si>
    <t>J. Stevens</t>
  </si>
  <si>
    <t>V. Poulopoulos</t>
  </si>
  <si>
    <t>C. Reilly</t>
  </si>
  <si>
    <t>S. Aryal</t>
  </si>
  <si>
    <t>A. Di Domenico</t>
  </si>
  <si>
    <t>J. Ward</t>
  </si>
  <si>
    <t>C. Jones</t>
  </si>
  <si>
    <t>M. Holovchuk</t>
  </si>
  <si>
    <t>M. Chadwick</t>
  </si>
  <si>
    <t>C. Beardsley</t>
  </si>
  <si>
    <t>J. Innes</t>
  </si>
  <si>
    <t>Avg of declared Avgs: 131.9</t>
  </si>
  <si>
    <t>Avg this round: 139.8</t>
  </si>
  <si>
    <t>Avg of declared Avgs: 118.7</t>
  </si>
  <si>
    <t>Avg this round: 143.2</t>
  </si>
  <si>
    <t>D. M. Carter</t>
  </si>
  <si>
    <t>A. Dalton</t>
  </si>
  <si>
    <t>D. Little</t>
  </si>
  <si>
    <t>S. Davison</t>
  </si>
  <si>
    <t>I. Scott</t>
  </si>
  <si>
    <t>I. Richards</t>
  </si>
  <si>
    <t>E. Bulled</t>
  </si>
  <si>
    <t>Z. Griffiths</t>
  </si>
  <si>
    <t>D. Trebble</t>
  </si>
  <si>
    <t>K. Kuzmanoska</t>
  </si>
  <si>
    <t>A. Barr</t>
  </si>
  <si>
    <t>X. Carter</t>
  </si>
  <si>
    <t>K. Hughes</t>
  </si>
  <si>
    <t xml:space="preserve">  Scorer: R Harrison</t>
  </si>
  <si>
    <t>Avg of declared Avgs: 181.8</t>
  </si>
  <si>
    <t>Avg this round: 183.6</t>
  </si>
  <si>
    <t>Avg of declared Avgs: 143.3</t>
  </si>
  <si>
    <t>Avg this round: 151.5</t>
  </si>
  <si>
    <t>Avg of declared Avgs: 120.0</t>
  </si>
  <si>
    <t>Avg this round: 158.5</t>
  </si>
  <si>
    <t>Avg of declared Avgs: 173.9</t>
  </si>
  <si>
    <t>Avg this round: 172.1</t>
  </si>
  <si>
    <t>Avg of declared Avgs: 140.1</t>
  </si>
  <si>
    <t>Avg this round: 143.1</t>
  </si>
  <si>
    <t>10M Air Rifle - Teams</t>
  </si>
  <si>
    <t>6 Bogey530</t>
  </si>
  <si>
    <t>2 Balerno &amp; Currie</t>
  </si>
  <si>
    <t>5 Bogey515</t>
  </si>
  <si>
    <t>R. Bain</t>
  </si>
  <si>
    <t>3 Cumb News</t>
  </si>
  <si>
    <t>4 Norwich City</t>
  </si>
  <si>
    <t>Avg of declared Avgs: 533.5</t>
  </si>
  <si>
    <t>Avg this round: 546.5</t>
  </si>
  <si>
    <t>1 Crewe</t>
  </si>
  <si>
    <t>Average</t>
  </si>
  <si>
    <t>2 Sutton Coldfield A</t>
  </si>
  <si>
    <t>5 Bogey480</t>
  </si>
  <si>
    <t>3 Sutton Coldfield B</t>
  </si>
  <si>
    <t>4 Bogey427</t>
  </si>
  <si>
    <t>Avg of declared Avgs: 460.6</t>
  </si>
  <si>
    <t>Avg this round: 470.0</t>
  </si>
  <si>
    <t>10m Air Rifle - Individuals (Supported rest)</t>
  </si>
  <si>
    <t>Avg of declared Avgs: 186.5</t>
  </si>
  <si>
    <t>Avg this round: 181.7</t>
  </si>
  <si>
    <t>I. Vance</t>
  </si>
  <si>
    <t>P. Pay</t>
  </si>
  <si>
    <t>D. Ford</t>
  </si>
  <si>
    <t>Avg of declared Avgs: 175.1</t>
  </si>
  <si>
    <t>Avg this round: 171.6</t>
  </si>
  <si>
    <t>S. Moruzzi</t>
  </si>
  <si>
    <t>D. Crowe</t>
  </si>
  <si>
    <t>I. Darke</t>
  </si>
  <si>
    <t>R. Darwen</t>
  </si>
  <si>
    <t>A. Crawford</t>
  </si>
  <si>
    <t>Avg of declared Avgs: 148.5</t>
  </si>
  <si>
    <t>Avg this round: 163.2</t>
  </si>
  <si>
    <t>B. C. Pont</t>
  </si>
  <si>
    <t>D. Holovchuk</t>
  </si>
  <si>
    <t>M. Nash</t>
  </si>
  <si>
    <t>Avg of declared Avgs: 181.6</t>
  </si>
  <si>
    <t>Avg this round: 178.4</t>
  </si>
  <si>
    <t>20 Yards Pistol - Individuals</t>
  </si>
  <si>
    <t>OS</t>
  </si>
  <si>
    <t>Avg of declared Avgs: 178.2</t>
  </si>
  <si>
    <t>Avg this round: 170.4</t>
  </si>
  <si>
    <t>D. Owen</t>
  </si>
  <si>
    <t>C. Lockwood</t>
  </si>
  <si>
    <t>Avg of declared Avgs: 167.3</t>
  </si>
  <si>
    <t>J. Stevenson</t>
  </si>
  <si>
    <t>Avg of declared Avgs: 156.9</t>
  </si>
  <si>
    <t>Avg this round: 154.6</t>
  </si>
  <si>
    <t>A. German</t>
  </si>
  <si>
    <t>J. Elliott</t>
  </si>
  <si>
    <t>Avg of declared Avgs: 144.0</t>
  </si>
  <si>
    <t>Avg this round: 154.1</t>
  </si>
  <si>
    <t>R. Herringshaw</t>
  </si>
  <si>
    <t>Avg of declared Avgs: 119.2</t>
  </si>
  <si>
    <t>Avg this round: 120.6</t>
  </si>
  <si>
    <t>P. Cox</t>
  </si>
  <si>
    <t>C. Walker</t>
  </si>
  <si>
    <t>S. Mohamed</t>
  </si>
  <si>
    <t>T. Earnshaw</t>
  </si>
  <si>
    <t>S. Jordan</t>
  </si>
  <si>
    <t xml:space="preserve">  Scorer: O J Spence</t>
  </si>
  <si>
    <t>Avg of declared Avgs: 161.4</t>
  </si>
  <si>
    <t>Avg this round: 161.1</t>
  </si>
  <si>
    <t>100yds Benchrest - Individuals</t>
  </si>
  <si>
    <t>JW</t>
  </si>
  <si>
    <t>Avg of declared Avgs: 195.6</t>
  </si>
  <si>
    <t>Avg this round: 196.5</t>
  </si>
  <si>
    <t>R. Farqahar</t>
  </si>
  <si>
    <t>J. Gardiner</t>
  </si>
  <si>
    <t>M. Carter</t>
  </si>
  <si>
    <t>Hensall</t>
  </si>
  <si>
    <t>K. Hancock</t>
  </si>
  <si>
    <t>GEC Coventry</t>
  </si>
  <si>
    <t>D. Caffrey</t>
  </si>
  <si>
    <t>Penrhiwpal</t>
  </si>
  <si>
    <t>W. Jenkins</t>
  </si>
  <si>
    <t>M. Hamill</t>
  </si>
  <si>
    <t>J. Shine</t>
  </si>
  <si>
    <t>Derby</t>
  </si>
  <si>
    <t>S. Slevin</t>
  </si>
  <si>
    <t>D. Love</t>
  </si>
  <si>
    <t>Avg of declared Avgs: 193.7</t>
  </si>
  <si>
    <t>Avg this round: 193.8</t>
  </si>
  <si>
    <t>I. Waghorn</t>
  </si>
  <si>
    <t>H. Ayre</t>
  </si>
  <si>
    <t>R. Birchall</t>
  </si>
  <si>
    <t>M. Eyles</t>
  </si>
  <si>
    <t>T. Davies</t>
  </si>
  <si>
    <t>P. Robinson</t>
  </si>
  <si>
    <t>M. Bell</t>
  </si>
  <si>
    <t>York RI</t>
  </si>
  <si>
    <t>P. Watson</t>
  </si>
  <si>
    <t>A. Duffy</t>
  </si>
  <si>
    <t>Felton</t>
  </si>
  <si>
    <t>W. Faulkner</t>
  </si>
  <si>
    <t>Avg of declared Avgs: 191.3</t>
  </si>
  <si>
    <t>Avg this round: 193.2</t>
  </si>
  <si>
    <t>C. Williams</t>
  </si>
  <si>
    <t>I. Braithwaite</t>
  </si>
  <si>
    <t>J. McAdam</t>
  </si>
  <si>
    <t>R. Ward</t>
  </si>
  <si>
    <t>T. Ashford</t>
  </si>
  <si>
    <t>C. J. Williams</t>
  </si>
  <si>
    <t>A. Cooper</t>
  </si>
  <si>
    <t>C. Tawse</t>
  </si>
  <si>
    <t>Avg of declared Avgs: 187.8</t>
  </si>
  <si>
    <t>Avg this round: 182.6</t>
  </si>
  <si>
    <t>S. McCutcheon</t>
  </si>
  <si>
    <t>J. Heaton</t>
  </si>
  <si>
    <t>S. J. Walker</t>
  </si>
  <si>
    <t>M. Felton</t>
  </si>
  <si>
    <t>M. Griffiths</t>
  </si>
  <si>
    <t>I. Bruce</t>
  </si>
  <si>
    <t>A. Green</t>
  </si>
  <si>
    <t>J. Russell</t>
  </si>
  <si>
    <t>L. Fergus</t>
  </si>
  <si>
    <t>Avg of declared Avgs: 178.4</t>
  </si>
  <si>
    <t>Avg this round: 186.7</t>
  </si>
  <si>
    <t>N. Allatt</t>
  </si>
  <si>
    <t>J. Sinclair</t>
  </si>
  <si>
    <t>J. Belt</t>
  </si>
  <si>
    <t>M. Mallinson</t>
  </si>
  <si>
    <t>K. O'Keefe</t>
  </si>
  <si>
    <t>G. Parkinson</t>
  </si>
  <si>
    <t>N. Bylo</t>
  </si>
  <si>
    <t>C. McCaughey</t>
  </si>
  <si>
    <t>P. Lee</t>
  </si>
  <si>
    <t xml:space="preserve">  Decimals are the X-bull counts.</t>
  </si>
  <si>
    <t xml:space="preserve">  Scorer: John Wright</t>
  </si>
  <si>
    <t>Avg of declared Avgs: 192.4</t>
  </si>
  <si>
    <t>Avg this round: 194.3</t>
  </si>
  <si>
    <t>Avg of declared Avgs: 180.6</t>
  </si>
  <si>
    <t>Avg this round: 187.7</t>
  </si>
  <si>
    <t/>
  </si>
  <si>
    <t>100yds Benchrest - Teams</t>
  </si>
  <si>
    <t>1 Felton A</t>
  </si>
  <si>
    <t>6 York RI C</t>
  </si>
  <si>
    <t>2 Felton B</t>
  </si>
  <si>
    <t>5 York RI B</t>
  </si>
  <si>
    <t>3 GEC Coventry</t>
  </si>
  <si>
    <t>4 York RI A</t>
  </si>
  <si>
    <t>Avg of declared Avgs: 568.0</t>
  </si>
  <si>
    <t>Avg this round: 573.2</t>
  </si>
  <si>
    <t>50m/y Benchrest A/S - Individuals</t>
  </si>
  <si>
    <t>Avg of declared Avgs: 198.1</t>
  </si>
  <si>
    <t>Avg this round: 198.5</t>
  </si>
  <si>
    <t>D. Wiseman</t>
  </si>
  <si>
    <t>A. Curlett</t>
  </si>
  <si>
    <t>K. Mepham</t>
  </si>
  <si>
    <t>Avg of declared Avgs: 196.5</t>
  </si>
  <si>
    <t>Avg this round: 197.0</t>
  </si>
  <si>
    <t>S. Thomas</t>
  </si>
  <si>
    <t>Market Drayton</t>
  </si>
  <si>
    <t>D. Philips</t>
  </si>
  <si>
    <t>P. Tyler</t>
  </si>
  <si>
    <t>T. Errington</t>
  </si>
  <si>
    <t>I. Macfarlane</t>
  </si>
  <si>
    <t>K. Knowles</t>
  </si>
  <si>
    <t>Avg of declared Avgs: 194.7</t>
  </si>
  <si>
    <t>J. Bernades</t>
  </si>
  <si>
    <t>K. Petrie</t>
  </si>
  <si>
    <t>R. Mathews</t>
  </si>
  <si>
    <t>V. Parfitt</t>
  </si>
  <si>
    <t>Avg this round: 192.4</t>
  </si>
  <si>
    <t>J. Parkes</t>
  </si>
  <si>
    <t>D. Yard</t>
  </si>
  <si>
    <t>A. Craythorne</t>
  </si>
  <si>
    <t>P. Ross</t>
  </si>
  <si>
    <t>M. Richardson</t>
  </si>
  <si>
    <t>Avg of declared Avgs: 190.1</t>
  </si>
  <si>
    <t>Avg this round: 191.9</t>
  </si>
  <si>
    <t>C. McCaffrey</t>
  </si>
  <si>
    <t>R. Cantello</t>
  </si>
  <si>
    <t>S. George</t>
  </si>
  <si>
    <t>Ross on Wye</t>
  </si>
  <si>
    <t>J. Bulmer</t>
  </si>
  <si>
    <t>J. Chouler</t>
  </si>
  <si>
    <t>Avg of declared Avgs: 188.4</t>
  </si>
  <si>
    <t>Avg this round: 191.0</t>
  </si>
  <si>
    <t>A. Carson</t>
  </si>
  <si>
    <t>P. Kilpin</t>
  </si>
  <si>
    <t>N. Ramsey</t>
  </si>
  <si>
    <t>Avg of declared Avgs: 186.1</t>
  </si>
  <si>
    <t>Avg this round: 187.8</t>
  </si>
  <si>
    <t>M. Phillips</t>
  </si>
  <si>
    <t>D. Sciffins</t>
  </si>
  <si>
    <t>T. West</t>
  </si>
  <si>
    <t>S. Garnham</t>
  </si>
  <si>
    <t>R. Randall</t>
  </si>
  <si>
    <t>W. McMaster</t>
  </si>
  <si>
    <t>Avg of declared Avgs: 175.4</t>
  </si>
  <si>
    <t>Avg this round: 179.6</t>
  </si>
  <si>
    <t>R. Hoyle</t>
  </si>
  <si>
    <t>K. Garnham</t>
  </si>
  <si>
    <t>T. McCaffrey</t>
  </si>
  <si>
    <t>K. Smith</t>
  </si>
  <si>
    <t>D. Rodway</t>
  </si>
  <si>
    <t>N. Roche</t>
  </si>
  <si>
    <t>Avg of declared Avgs: 192.9</t>
  </si>
  <si>
    <t>Avg this round: 194.0</t>
  </si>
  <si>
    <t>Short Range Benchrest A/S (Air Rifle) - Individuals</t>
  </si>
  <si>
    <t>Avg of declared Avgs: 198.7</t>
  </si>
  <si>
    <t>Avg this round: 198.9</t>
  </si>
  <si>
    <t>W. Snaith</t>
  </si>
  <si>
    <t>A. Grahame</t>
  </si>
  <si>
    <t>G. Radcliffe</t>
  </si>
  <si>
    <t>G. Munce</t>
  </si>
  <si>
    <t>M. Garbett</t>
  </si>
  <si>
    <t>A. Roberts</t>
  </si>
  <si>
    <t>Avg of declared Avgs: 197.1</t>
  </si>
  <si>
    <t>Avg this round: 196.9</t>
  </si>
  <si>
    <t>R. Mingo</t>
  </si>
  <si>
    <t>G. Waddell</t>
  </si>
  <si>
    <t>P. Francis</t>
  </si>
  <si>
    <t>J. Hutchinson</t>
  </si>
  <si>
    <t>W. Williams</t>
  </si>
  <si>
    <t>B. Cassell</t>
  </si>
  <si>
    <t>Llantrisant &amp; Cardiff</t>
  </si>
  <si>
    <t>Avg this round: 195.2</t>
  </si>
  <si>
    <t>S. Davies</t>
  </si>
  <si>
    <t>Paige. Sambells</t>
  </si>
  <si>
    <t>M. Ruberry</t>
  </si>
  <si>
    <t>G. Boyer</t>
  </si>
  <si>
    <t>J. Perrins</t>
  </si>
  <si>
    <t>S. Dodds</t>
  </si>
  <si>
    <t>Scotton &amp; Farnham</t>
  </si>
  <si>
    <t>A. Herdson</t>
  </si>
  <si>
    <t>J. Pearson</t>
  </si>
  <si>
    <t>Avg of declared Avgs: 194.5</t>
  </si>
  <si>
    <t>Avg this round: 195.8</t>
  </si>
  <si>
    <t>I. Asplen</t>
  </si>
  <si>
    <t>Furness Marksmen</t>
  </si>
  <si>
    <t>T. Gallacher</t>
  </si>
  <si>
    <t>V. Chapman</t>
  </si>
  <si>
    <t>S. Rudman</t>
  </si>
  <si>
    <t>D. Hearn</t>
  </si>
  <si>
    <t>J. Long</t>
  </si>
  <si>
    <t>Avg of declared Avgs: 193.2</t>
  </si>
  <si>
    <t>Avg this round: 193.9</t>
  </si>
  <si>
    <t>K. Powers</t>
  </si>
  <si>
    <t>K. Mullen</t>
  </si>
  <si>
    <t>E. Loizou</t>
  </si>
  <si>
    <t>D. Pargetor</t>
  </si>
  <si>
    <t>A. Rigg</t>
  </si>
  <si>
    <t>P. Shaw</t>
  </si>
  <si>
    <t>D. Mills</t>
  </si>
  <si>
    <t>L. Cassell</t>
  </si>
  <si>
    <t>C. Dunbar-Hesler</t>
  </si>
  <si>
    <t>Avg of declared Avgs: 191.5</t>
  </si>
  <si>
    <t>Avg this round: 192.9</t>
  </si>
  <si>
    <t>D. Grahame</t>
  </si>
  <si>
    <t>S. Powell</t>
  </si>
  <si>
    <t>B. Morrow</t>
  </si>
  <si>
    <t>R. Carey</t>
  </si>
  <si>
    <t>D. Mellon</t>
  </si>
  <si>
    <t>R. Moffett</t>
  </si>
  <si>
    <t>C. Clifford</t>
  </si>
  <si>
    <t>S. Prithard</t>
  </si>
  <si>
    <t>Avg of declared Avgs: 190.0</t>
  </si>
  <si>
    <t>Avg this round: 188.6</t>
  </si>
  <si>
    <t>L. Jones</t>
  </si>
  <si>
    <t>K. Bainbridge</t>
  </si>
  <si>
    <t>R. Richardson</t>
  </si>
  <si>
    <t>A. Halpin</t>
  </si>
  <si>
    <t>M. Burke P7.6.3.2</t>
  </si>
  <si>
    <t>A. Charles</t>
  </si>
  <si>
    <t>Sunderland</t>
  </si>
  <si>
    <t>Avg of declared Avgs: 188.9</t>
  </si>
  <si>
    <t>Avg this round: 193.1</t>
  </si>
  <si>
    <t>A. Ashdown</t>
  </si>
  <si>
    <t>S. Tinker</t>
  </si>
  <si>
    <t>K. Morley</t>
  </si>
  <si>
    <t>R. Chisem</t>
  </si>
  <si>
    <t>J. Rawnsley</t>
  </si>
  <si>
    <t>T. Erskine-Gray</t>
  </si>
  <si>
    <t>Avg this round: 185.2</t>
  </si>
  <si>
    <t>J. Pargetor</t>
  </si>
  <si>
    <t>M. Pearson</t>
  </si>
  <si>
    <t>R. Gaunt</t>
  </si>
  <si>
    <t>A. Kitching</t>
  </si>
  <si>
    <t>G. Dunn</t>
  </si>
  <si>
    <t>T. Foch Gattrel</t>
  </si>
  <si>
    <t>A. La. Rosa</t>
  </si>
  <si>
    <t>K. J. Wilkes</t>
  </si>
  <si>
    <t>Avg of declared Avgs: 182.2</t>
  </si>
  <si>
    <t>Avg this round: 185.9</t>
  </si>
  <si>
    <t>A. Hodgson</t>
  </si>
  <si>
    <t>R. MacAleese P5.2.3</t>
  </si>
  <si>
    <t>S. Duckworth</t>
  </si>
  <si>
    <t>R. Gough</t>
  </si>
  <si>
    <t>S. Eardley</t>
  </si>
  <si>
    <t>K. Gainford</t>
  </si>
  <si>
    <t>M. Leese</t>
  </si>
  <si>
    <t>P. Van-Parys</t>
  </si>
  <si>
    <t>O. Glover Swan</t>
  </si>
  <si>
    <t>JT</t>
  </si>
  <si>
    <t>Avg of declared Avgs: 178.8</t>
  </si>
  <si>
    <t>Avg this round: 184.9</t>
  </si>
  <si>
    <t>B. Leese</t>
  </si>
  <si>
    <t>G. Garbutt P7.6.3.2</t>
  </si>
  <si>
    <t>T. Ward</t>
  </si>
  <si>
    <t>D. Higgins</t>
  </si>
  <si>
    <t>M. Jones</t>
  </si>
  <si>
    <t>Golden Valley</t>
  </si>
  <si>
    <t>M. Tansey P5.2.3</t>
  </si>
  <si>
    <t>Avg of declared Avgs: 169.2</t>
  </si>
  <si>
    <t>Avg this round: 180.1</t>
  </si>
  <si>
    <t>C. L. Beardsley</t>
  </si>
  <si>
    <t>M. Whiting</t>
  </si>
  <si>
    <t>I. Johnston</t>
  </si>
  <si>
    <t>I. Berridge</t>
  </si>
  <si>
    <t>Jodie Sutton</t>
  </si>
  <si>
    <t>Joshua Sutton</t>
  </si>
  <si>
    <t>L. O'Doherty</t>
  </si>
  <si>
    <t xml:space="preserve">  Scorer: Janis Thomson</t>
  </si>
  <si>
    <t>Avg of declared Avgs: 178.7</t>
  </si>
  <si>
    <t>Avg this round: 186.5</t>
  </si>
  <si>
    <t>Avg this round: 197.4</t>
  </si>
  <si>
    <t>Avg of declared Avgs: 193.5</t>
  </si>
  <si>
    <t>Avg of declared Avgs: 182.6</t>
  </si>
  <si>
    <t>Avg this round: 185.1</t>
  </si>
  <si>
    <t>Short Range Benchrest A/S (Air Rifle) - Teams</t>
  </si>
  <si>
    <t>6 Vickers</t>
  </si>
  <si>
    <t>2 City of Truro A</t>
  </si>
  <si>
    <t>5 Sutton Coldfield B</t>
  </si>
  <si>
    <t>3 Furness Marksmen A</t>
  </si>
  <si>
    <t>4 Sutton Coldfield A</t>
  </si>
  <si>
    <t>Avg of declared Avgs: 589.2</t>
  </si>
  <si>
    <t>Avg this round: 591.0</t>
  </si>
  <si>
    <t>1 Bideford</t>
  </si>
  <si>
    <t>2 City of Truro B</t>
  </si>
  <si>
    <t>5 Goodyear</t>
  </si>
  <si>
    <t>3 Furness Marksmen B</t>
  </si>
  <si>
    <t>4 GEC Coventry</t>
  </si>
  <si>
    <t>Avg of declared Avgs: 575.2</t>
  </si>
  <si>
    <t>Avg this round: 581.4</t>
  </si>
  <si>
    <t>Short Range Benchrest A/S (Rimfire) - Individuals</t>
  </si>
  <si>
    <t>Avg of declared Avgs: 199.4</t>
  </si>
  <si>
    <t>R. Anderson</t>
  </si>
  <si>
    <t>K. Pyecroft</t>
  </si>
  <si>
    <t>D. Barclay</t>
  </si>
  <si>
    <t>D. Henderson</t>
  </si>
  <si>
    <t>J. Wood P7.6.3.2</t>
  </si>
  <si>
    <t>J. Wood</t>
  </si>
  <si>
    <t>Avg of declared Avgs: 198.8</t>
  </si>
  <si>
    <t>Avg this round: 197.7</t>
  </si>
  <si>
    <t>I. Henderson</t>
  </si>
  <si>
    <t>W. Hamilton</t>
  </si>
  <si>
    <t>Watsonians</t>
  </si>
  <si>
    <t>A. Cook</t>
  </si>
  <si>
    <t>R. Williams</t>
  </si>
  <si>
    <t>C. Harris</t>
  </si>
  <si>
    <t>P. Lawrence</t>
  </si>
  <si>
    <t>A. Beck</t>
  </si>
  <si>
    <t>K. Pay</t>
  </si>
  <si>
    <t>Avg of declared Avgs: 198.2</t>
  </si>
  <si>
    <t>Avg this round: 197.3</t>
  </si>
  <si>
    <t>G. Meadows</t>
  </si>
  <si>
    <t>A. Dewsnip</t>
  </si>
  <si>
    <t>P. Lomas</t>
  </si>
  <si>
    <t>S. Thomas P5.2.3</t>
  </si>
  <si>
    <t>R. Cliffe</t>
  </si>
  <si>
    <t>Bolton</t>
  </si>
  <si>
    <t>A. Foy</t>
  </si>
  <si>
    <t>C. Meadows</t>
  </si>
  <si>
    <t>G. Stewart</t>
  </si>
  <si>
    <t>Avg of declared Avgs: 197.6</t>
  </si>
  <si>
    <t>Avg this round: 197.8</t>
  </si>
  <si>
    <t>N. Steele</t>
  </si>
  <si>
    <t>Lanark</t>
  </si>
  <si>
    <t>G. Turner</t>
  </si>
  <si>
    <t>M. Newbold</t>
  </si>
  <si>
    <t>G. Travers</t>
  </si>
  <si>
    <t>S. McLaughlin P7.6.3.2</t>
  </si>
  <si>
    <t>J. Blaney</t>
  </si>
  <si>
    <t>R. Dewhurst</t>
  </si>
  <si>
    <t>Avg of declared Avgs: 196.9</t>
  </si>
  <si>
    <t>P. Sewell</t>
  </si>
  <si>
    <t>N. Veitch</t>
  </si>
  <si>
    <t>R. Ford</t>
  </si>
  <si>
    <t>P. Kolazinski</t>
  </si>
  <si>
    <t>A. Ritson</t>
  </si>
  <si>
    <t>S. Andrews</t>
  </si>
  <si>
    <t>J. Goddard</t>
  </si>
  <si>
    <t>G. Nock</t>
  </si>
  <si>
    <t>R. Aitken</t>
  </si>
  <si>
    <t>Avg of declared Avgs: 196.4</t>
  </si>
  <si>
    <t>Avg this round: 194.4</t>
  </si>
  <si>
    <t>T. Lumley</t>
  </si>
  <si>
    <t>D. Gordon</t>
  </si>
  <si>
    <t>J. Watson</t>
  </si>
  <si>
    <t>M. Rowan</t>
  </si>
  <si>
    <t>P. Baylis</t>
  </si>
  <si>
    <t>S. Moss</t>
  </si>
  <si>
    <t>Avg of declared Avgs: 195.9</t>
  </si>
  <si>
    <t>Avg this round: 196.8</t>
  </si>
  <si>
    <t>D. Wells</t>
  </si>
  <si>
    <t>Morecambe</t>
  </si>
  <si>
    <t>J. Moore</t>
  </si>
  <si>
    <t>P. Mitchell</t>
  </si>
  <si>
    <t>J. Harris</t>
  </si>
  <si>
    <t>R. Bell</t>
  </si>
  <si>
    <t>B. Thomson</t>
  </si>
  <si>
    <t>Avg of declared Avgs: 195.5</t>
  </si>
  <si>
    <t>Avg this round: 196.4</t>
  </si>
  <si>
    <t>I. Devoy</t>
  </si>
  <si>
    <t>B. Faulkner</t>
  </si>
  <si>
    <t>G. White</t>
  </si>
  <si>
    <t>S. Logan</t>
  </si>
  <si>
    <t>S. Williams</t>
  </si>
  <si>
    <t>R. Lloyd</t>
  </si>
  <si>
    <t>Avg of declared Avgs: 195.1</t>
  </si>
  <si>
    <t>Avg this round: 195.5</t>
  </si>
  <si>
    <t>R. N. Bancroft</t>
  </si>
  <si>
    <t>J. Rogers</t>
  </si>
  <si>
    <t>A. McGrugan</t>
  </si>
  <si>
    <t>M. Scott</t>
  </si>
  <si>
    <t>J. Bryce</t>
  </si>
  <si>
    <t>J. Ogden</t>
  </si>
  <si>
    <t>Avg of declared Avgs: 194.3</t>
  </si>
  <si>
    <t>R. Parkinson</t>
  </si>
  <si>
    <t>S. Gillum</t>
  </si>
  <si>
    <t>E. Coats</t>
  </si>
  <si>
    <t>C. Simpson</t>
  </si>
  <si>
    <t>S. Brady</t>
  </si>
  <si>
    <t>Avg of declared Avgs: 193.6</t>
  </si>
  <si>
    <t>Avg this round: 193.6</t>
  </si>
  <si>
    <t>T. Jones</t>
  </si>
  <si>
    <t>I. Dean</t>
  </si>
  <si>
    <t>T. Martin</t>
  </si>
  <si>
    <t>G. Harris</t>
  </si>
  <si>
    <t>N. Wood</t>
  </si>
  <si>
    <t>G. Upton</t>
  </si>
  <si>
    <t>R. Treggiden</t>
  </si>
  <si>
    <t>J. Gair</t>
  </si>
  <si>
    <t>B. Chappell</t>
  </si>
  <si>
    <t>Avg of declared Avgs: 192.6</t>
  </si>
  <si>
    <t>Avg this round: 192.8</t>
  </si>
  <si>
    <t>D. Monk</t>
  </si>
  <si>
    <t>R. Wood</t>
  </si>
  <si>
    <t>N. Sennett</t>
  </si>
  <si>
    <t>D. Ziomkowski</t>
  </si>
  <si>
    <t>O. Bamforth</t>
  </si>
  <si>
    <t>B. Carson</t>
  </si>
  <si>
    <t>P. Jamieson</t>
  </si>
  <si>
    <t>C. L. Leadbitter</t>
  </si>
  <si>
    <t>Avg of declared Avgs: 191.9</t>
  </si>
  <si>
    <t>H. Doyle</t>
  </si>
  <si>
    <t>C. Murnin</t>
  </si>
  <si>
    <t>D. Allwright</t>
  </si>
  <si>
    <t>S. Vincent</t>
  </si>
  <si>
    <t>S. Clarkson</t>
  </si>
  <si>
    <t>P. Gore</t>
  </si>
  <si>
    <t>A. Gunn</t>
  </si>
  <si>
    <t>Avg of declared Avgs: 191.1</t>
  </si>
  <si>
    <t>Avg this round: 192.1</t>
  </si>
  <si>
    <t>S. Wigham</t>
  </si>
  <si>
    <t>M. Harlow</t>
  </si>
  <si>
    <t>G. Carson</t>
  </si>
  <si>
    <t>A. Mason</t>
  </si>
  <si>
    <t>P. Holland</t>
  </si>
  <si>
    <t>H. Murray</t>
  </si>
  <si>
    <t>P. James</t>
  </si>
  <si>
    <t>D. Haigh</t>
  </si>
  <si>
    <t>Avg this round: 194.6</t>
  </si>
  <si>
    <t>R. Shadbolt</t>
  </si>
  <si>
    <t>G. Jones</t>
  </si>
  <si>
    <t>W. Taylor</t>
  </si>
  <si>
    <t>J. McDowell</t>
  </si>
  <si>
    <t>M. Morris P5.2.3x2</t>
  </si>
  <si>
    <t>N. Cowdrey</t>
  </si>
  <si>
    <t>M. Ahmed</t>
  </si>
  <si>
    <t>M. Butchart</t>
  </si>
  <si>
    <t>Kinross &amp; Milnathort</t>
  </si>
  <si>
    <t>M. Plant</t>
  </si>
  <si>
    <t>Avg of declared Avgs: 188.7</t>
  </si>
  <si>
    <t>Avg this round: 188.3</t>
  </si>
  <si>
    <t>F. Stallard</t>
  </si>
  <si>
    <t>G. Lees</t>
  </si>
  <si>
    <t>S. Marsland</t>
  </si>
  <si>
    <t>H. Farnworth</t>
  </si>
  <si>
    <t>G. O'Neill</t>
  </si>
  <si>
    <t>Z. Green</t>
  </si>
  <si>
    <t>D. Fenwick P5.2.3</t>
  </si>
  <si>
    <t>Avg this round: 187.0</t>
  </si>
  <si>
    <t>Gaib. O'Neill</t>
  </si>
  <si>
    <t>B. Rayner</t>
  </si>
  <si>
    <t>K. Blackmore</t>
  </si>
  <si>
    <t>D. Harlow</t>
  </si>
  <si>
    <t>C. Amos</t>
  </si>
  <si>
    <t>M. Clegg</t>
  </si>
  <si>
    <t>C. Salway</t>
  </si>
  <si>
    <t>G. March</t>
  </si>
  <si>
    <t>Division Eighteen</t>
  </si>
  <si>
    <t>Avg of declared Avgs: 186.6</t>
  </si>
  <si>
    <t>Avg this round: 187.9</t>
  </si>
  <si>
    <t>I. Davis</t>
  </si>
  <si>
    <t>G. McDougall</t>
  </si>
  <si>
    <t>T. Dimech P7.4.7.4</t>
  </si>
  <si>
    <t>R. Pickering</t>
  </si>
  <si>
    <t>C. Davis</t>
  </si>
  <si>
    <t>J. Bartlam</t>
  </si>
  <si>
    <t>F. Doggart</t>
  </si>
  <si>
    <t>Division Nineteen</t>
  </si>
  <si>
    <t>Avg of declared Avgs: 185.4</t>
  </si>
  <si>
    <t>Avg this round: 192.3</t>
  </si>
  <si>
    <t>M. Hryniw</t>
  </si>
  <si>
    <t>O. Dimech</t>
  </si>
  <si>
    <t>E. Purcell</t>
  </si>
  <si>
    <t>M. Cain</t>
  </si>
  <si>
    <t>J. Jablonski</t>
  </si>
  <si>
    <t>A. Ali</t>
  </si>
  <si>
    <t>H. McDill</t>
  </si>
  <si>
    <t>Division Twenty</t>
  </si>
  <si>
    <t>Avg of declared Avgs: 183.7</t>
  </si>
  <si>
    <t>Avg this round: 187.5</t>
  </si>
  <si>
    <t>B. Glass</t>
  </si>
  <si>
    <t>S. Russell</t>
  </si>
  <si>
    <t>O. Jablonski P7.4.2</t>
  </si>
  <si>
    <t>C. Pickering</t>
  </si>
  <si>
    <t>B. Charles</t>
  </si>
  <si>
    <t>P. Entwistle</t>
  </si>
  <si>
    <t>J. Gunn</t>
  </si>
  <si>
    <t>J. Leake</t>
  </si>
  <si>
    <t>Division Twentyone</t>
  </si>
  <si>
    <t>Avg of declared Avgs: 180.7</t>
  </si>
  <si>
    <t>Avg this round: 186.9</t>
  </si>
  <si>
    <t>J. Lytollis</t>
  </si>
  <si>
    <t>M. Turnbull</t>
  </si>
  <si>
    <t>G. Kirrage</t>
  </si>
  <si>
    <t>D. Mattinson</t>
  </si>
  <si>
    <t>D. Higginbottom</t>
  </si>
  <si>
    <t>Division Twentytwo</t>
  </si>
  <si>
    <t>Avg of declared Avgs: 176.9</t>
  </si>
  <si>
    <t>Avg this round: 183.7</t>
  </si>
  <si>
    <t>P. Birmingham</t>
  </si>
  <si>
    <t>Z. Lines</t>
  </si>
  <si>
    <t>S. Beech</t>
  </si>
  <si>
    <t>R. Doggart</t>
  </si>
  <si>
    <t>D. Riley</t>
  </si>
  <si>
    <t>A. Kaye</t>
  </si>
  <si>
    <t>K. Hayes P5.2.3</t>
  </si>
  <si>
    <t>G. Lyell</t>
  </si>
  <si>
    <t>Division Twentythree</t>
  </si>
  <si>
    <t>Avg of declared Avgs: 159.6</t>
  </si>
  <si>
    <t>Avg this round: 169.7</t>
  </si>
  <si>
    <t>C. Winsper</t>
  </si>
  <si>
    <t>F. Holden P5.2.1.1</t>
  </si>
  <si>
    <t>D. Hill</t>
  </si>
  <si>
    <t>Marple</t>
  </si>
  <si>
    <t>J. Ewens</t>
  </si>
  <si>
    <t>G. Bellwood</t>
  </si>
  <si>
    <t>M. Hubbard</t>
  </si>
  <si>
    <t>Kendal</t>
  </si>
  <si>
    <t>M. Deakin</t>
  </si>
  <si>
    <t>Avg this round: 184.7</t>
  </si>
  <si>
    <t>Avg of declared Avgs: 198.6</t>
  </si>
  <si>
    <t>Avg this round: 199.1</t>
  </si>
  <si>
    <t>Avg of declared Avgs: 196.7</t>
  </si>
  <si>
    <t>Avg this round: 195.9</t>
  </si>
  <si>
    <t>Avg this round: 196.1</t>
  </si>
  <si>
    <t>Avg this round: 194.9</t>
  </si>
  <si>
    <t>M. Morris</t>
  </si>
  <si>
    <t>Avg of declared Avgs: 188.6</t>
  </si>
  <si>
    <t>Avg this round: 188.8</t>
  </si>
  <si>
    <t>D. Fenwick</t>
  </si>
  <si>
    <t>Avg of declared Avgs: 184.1</t>
  </si>
  <si>
    <t>Avg this round: 189.0</t>
  </si>
  <si>
    <t>Avg of declared Avgs: 173.6</t>
  </si>
  <si>
    <t>Avg this round: 179.0</t>
  </si>
  <si>
    <t>Short Range Benchrest A/S (Rimfire) - Teams</t>
  </si>
  <si>
    <t>1 Blackpool</t>
  </si>
  <si>
    <t>6 Wigan A</t>
  </si>
  <si>
    <t>2 City of Truro</t>
  </si>
  <si>
    <t>5 Lanark A</t>
  </si>
  <si>
    <t>3 East Antrim A</t>
  </si>
  <si>
    <t>4 GEC Coventry A</t>
  </si>
  <si>
    <t>Avg of declared Avgs: 592.0</t>
  </si>
  <si>
    <t>Avg this round: 593.0</t>
  </si>
  <si>
    <t>1 East Antrim B</t>
  </si>
  <si>
    <t>6 Sunderland</t>
  </si>
  <si>
    <t>2 Furness Marksmen</t>
  </si>
  <si>
    <t>5 Penarth A</t>
  </si>
  <si>
    <t>3 GEC Coventry B</t>
  </si>
  <si>
    <t>4 Lanark B</t>
  </si>
  <si>
    <t>I. Beattie Sub</t>
  </si>
  <si>
    <t>Avg of declared Avgs: 586.3</t>
  </si>
  <si>
    <t>Avg this round: 588.5</t>
  </si>
  <si>
    <t>6 Wigan B</t>
  </si>
  <si>
    <t>2 Goodyear A</t>
  </si>
  <si>
    <t>5 Penarth B</t>
  </si>
  <si>
    <t>M. Morris P5.2.3</t>
  </si>
  <si>
    <t>3 Lanark C</t>
  </si>
  <si>
    <t>4 Morecambe</t>
  </si>
  <si>
    <t>Avg of declared Avgs: 575.0</t>
  </si>
  <si>
    <t>Avg this round: 579.2</t>
  </si>
  <si>
    <t>1 Felton B</t>
  </si>
  <si>
    <t>K. O'Keefe sub</t>
  </si>
  <si>
    <t>2 Goodyear B</t>
  </si>
  <si>
    <t>5 Penarth E</t>
  </si>
  <si>
    <t>3 Penarth C</t>
  </si>
  <si>
    <t>4 Penarth D</t>
  </si>
  <si>
    <t>Avg of declared Avgs: 548.0</t>
  </si>
  <si>
    <t>Avg this round: 556.3</t>
  </si>
  <si>
    <t>Gallery Rifle Any Sights - Individuals</t>
  </si>
  <si>
    <t>DE</t>
  </si>
  <si>
    <t>Avg of declared Avgs: 197.0</t>
  </si>
  <si>
    <t>Avg this round: 196.3</t>
  </si>
  <si>
    <t>Avg of declared Avgs: 192.7</t>
  </si>
  <si>
    <t>Avg this round: 192.7</t>
  </si>
  <si>
    <t>R. Marshall</t>
  </si>
  <si>
    <t>Rotherham Chantry</t>
  </si>
  <si>
    <t>J. Smith</t>
  </si>
  <si>
    <t>M. Warriner</t>
  </si>
  <si>
    <t>C. Thompson</t>
  </si>
  <si>
    <t>G. Collins</t>
  </si>
  <si>
    <t>H. Dalgleish</t>
  </si>
  <si>
    <t>D. Rees</t>
  </si>
  <si>
    <t>W. Pow</t>
  </si>
  <si>
    <t>D. Roberts</t>
  </si>
  <si>
    <t>M. Loader</t>
  </si>
  <si>
    <t>C. Blyth</t>
  </si>
  <si>
    <t>Avg this round: 191.1</t>
  </si>
  <si>
    <t>Avg of declared Avgs: 186.2</t>
  </si>
  <si>
    <t>N. De la Haye</t>
  </si>
  <si>
    <t>H. Marshall</t>
  </si>
  <si>
    <t>S. Littlewood</t>
  </si>
  <si>
    <t>Carshalton</t>
  </si>
  <si>
    <t>S. Edis</t>
  </si>
  <si>
    <t>A. Michalski</t>
  </si>
  <si>
    <t>G. Griffiths</t>
  </si>
  <si>
    <t>T. Coggins</t>
  </si>
  <si>
    <t>A. Tennant</t>
  </si>
  <si>
    <t>R. Plant</t>
  </si>
  <si>
    <t>D. Cook</t>
  </si>
  <si>
    <t>I. Burton</t>
  </si>
  <si>
    <t>A. Bullock P0.18</t>
  </si>
  <si>
    <t>Witney Rifle Club</t>
  </si>
  <si>
    <t>Avg this round: 184.0</t>
  </si>
  <si>
    <t>Avg of declared Avgs: 170.2</t>
  </si>
  <si>
    <t>Avg this round: 173.5</t>
  </si>
  <si>
    <t>S. G. Thomas</t>
  </si>
  <si>
    <t>C. Apostolidis</t>
  </si>
  <si>
    <t>I. Foulner</t>
  </si>
  <si>
    <t>B. Compton</t>
  </si>
  <si>
    <t>A. Burner</t>
  </si>
  <si>
    <t>B. Newman</t>
  </si>
  <si>
    <t>K. Meek</t>
  </si>
  <si>
    <t>P. Bryan</t>
  </si>
  <si>
    <t>K. Hayes P0.13(-19)</t>
  </si>
  <si>
    <t>A. Wyatt</t>
  </si>
  <si>
    <t>S. Sands</t>
  </si>
  <si>
    <t>A. Greenlees</t>
  </si>
  <si>
    <t>Mayfair</t>
  </si>
  <si>
    <t>C. Gilmore</t>
  </si>
  <si>
    <t xml:space="preserve">  Shooters MUST write on each card what calibre was used.</t>
  </si>
  <si>
    <t xml:space="preserve">  If that is not done a 2 point penalty will be applied (P0.18).</t>
  </si>
  <si>
    <t xml:space="preserve">  Scorer: D Erskine</t>
  </si>
  <si>
    <t>Avg of declared Avgs: 193.4</t>
  </si>
  <si>
    <t>K. Hayes</t>
  </si>
  <si>
    <t>Gallery Rifle Iron Sights - Individuals</t>
  </si>
  <si>
    <t>Avg of declared Avgs: 193.9</t>
  </si>
  <si>
    <t>Avg of declared Avgs: 187.7</t>
  </si>
  <si>
    <t>Avg this round: 190.8</t>
  </si>
  <si>
    <t>R. Gascoyne P0.13(-8)</t>
  </si>
  <si>
    <t>N. Gray</t>
  </si>
  <si>
    <t>A. Holmes</t>
  </si>
  <si>
    <t>J. Mellors</t>
  </si>
  <si>
    <t>E. Swain</t>
  </si>
  <si>
    <t>B. Roberts</t>
  </si>
  <si>
    <t>M. Leese P0.18</t>
  </si>
  <si>
    <t>D. Coe</t>
  </si>
  <si>
    <t>Avg this round: 181.0</t>
  </si>
  <si>
    <t>Avg of declared Avgs: 179.1</t>
  </si>
  <si>
    <t>N. Andrews</t>
  </si>
  <si>
    <t>D. Spenser P0.18</t>
  </si>
  <si>
    <t>D. Dunn</t>
  </si>
  <si>
    <t>J. Morris</t>
  </si>
  <si>
    <t>N. Saggers</t>
  </si>
  <si>
    <t>A. Nixon</t>
  </si>
  <si>
    <t>J. McCall</t>
  </si>
  <si>
    <t>Claymore</t>
  </si>
  <si>
    <t>E. Thurley</t>
  </si>
  <si>
    <t>J. Paterson</t>
  </si>
  <si>
    <t>M. King</t>
  </si>
  <si>
    <t>Avg of declared Avgs: 175.0</t>
  </si>
  <si>
    <t>Avg of declared Avgs: 163.5</t>
  </si>
  <si>
    <t>Avg this round: 169.4</t>
  </si>
  <si>
    <t>K. Upton</t>
  </si>
  <si>
    <t>M. Walker</t>
  </si>
  <si>
    <t>B. Knight-Simpson</t>
  </si>
  <si>
    <t>G. Cadman</t>
  </si>
  <si>
    <t>S. Clarkson P0.18</t>
  </si>
  <si>
    <t>G. Rees</t>
  </si>
  <si>
    <t>E. Kane</t>
  </si>
  <si>
    <t>J. Knight-Simpson</t>
  </si>
  <si>
    <t>W. Fordham</t>
  </si>
  <si>
    <t>I. Balshaw</t>
  </si>
  <si>
    <t>J. Boulton</t>
  </si>
  <si>
    <t>H. Gavrilov</t>
  </si>
  <si>
    <t>P. Slator</t>
  </si>
  <si>
    <t>Warrington</t>
  </si>
  <si>
    <t>J. Lawson 5.2.3</t>
  </si>
  <si>
    <t>G. Newsholme</t>
  </si>
  <si>
    <t>Avg of declared Avgs: 191.0</t>
  </si>
  <si>
    <t>Avg of declared Avgs: 177.2</t>
  </si>
  <si>
    <t>Avg this round: 179.4</t>
  </si>
  <si>
    <t>Long Barrelled Revolver Any Sights - Individuals</t>
  </si>
  <si>
    <t>MS</t>
  </si>
  <si>
    <t>Avg this round: 179.3</t>
  </si>
  <si>
    <t>K. Weddell</t>
  </si>
  <si>
    <t>P. Humphreys</t>
  </si>
  <si>
    <t>B. Docherty</t>
  </si>
  <si>
    <t>Avg of declared Avgs: 150.3</t>
  </si>
  <si>
    <t>Avg this round: 164.3</t>
  </si>
  <si>
    <t>R. MacKay</t>
  </si>
  <si>
    <t>J. Moffat</t>
  </si>
  <si>
    <t>D. Erskine</t>
  </si>
  <si>
    <t xml:space="preserve">  Scorer: M Sisson</t>
  </si>
  <si>
    <t>Avg of declared Avgs: 163.1</t>
  </si>
  <si>
    <t>Long Barrelled Revolver Iron Sights - Individuals</t>
  </si>
  <si>
    <t>Avg of declared Avgs: 153.6</t>
  </si>
  <si>
    <t>Avg this round: 150.3</t>
  </si>
  <si>
    <t>V. Little</t>
  </si>
  <si>
    <t>M. Leishman</t>
  </si>
  <si>
    <t xml:space="preserve">A. Bullock   Po.18  </t>
  </si>
  <si>
    <t>Long Range Any Sights 100 Yards - Individuals</t>
  </si>
  <si>
    <t>JL</t>
  </si>
  <si>
    <t>Avg of declared Avgs: 185.5</t>
  </si>
  <si>
    <t>Avg this round: 186.4</t>
  </si>
  <si>
    <t>A. Byrne</t>
  </si>
  <si>
    <t>W. Phelps</t>
  </si>
  <si>
    <t>A. Germain</t>
  </si>
  <si>
    <t>P. Ellis</t>
  </si>
  <si>
    <t>P. Hawkins</t>
  </si>
  <si>
    <t>A. Tyler</t>
  </si>
  <si>
    <t xml:space="preserve">  Scorer: J Lawson</t>
  </si>
  <si>
    <t>Avg of declared Avgs: 186.4</t>
  </si>
  <si>
    <t>Avg this round: 186.8</t>
  </si>
  <si>
    <t>Long Range Iron Sights 50m/y - Individuals</t>
  </si>
  <si>
    <t>Avg of declared Avgs: 184.9</t>
  </si>
  <si>
    <t>Avg this round: 184.5</t>
  </si>
  <si>
    <t>F. Calder</t>
  </si>
  <si>
    <t>M. Blatchly</t>
  </si>
  <si>
    <t>E. Pearce</t>
  </si>
  <si>
    <t>Muzzle Loading Nitro - Individuals</t>
  </si>
  <si>
    <t>MRS</t>
  </si>
  <si>
    <t>Avg of declared Avgs: 85.8</t>
  </si>
  <si>
    <t>Avg this round: 81.5</t>
  </si>
  <si>
    <t>P. Bracegirdle</t>
  </si>
  <si>
    <t>R. Singleton</t>
  </si>
  <si>
    <t xml:space="preserve">  Scorer: Mark Spittle</t>
  </si>
  <si>
    <t>Muzzle Loading Pistol - Individuals</t>
  </si>
  <si>
    <t>Avg of declared Avgs: 80.3</t>
  </si>
  <si>
    <t>Avg this round: 83.0</t>
  </si>
  <si>
    <t>S. Rankine</t>
  </si>
  <si>
    <t>D. Paul</t>
  </si>
  <si>
    <t>A. Ward</t>
  </si>
  <si>
    <t>Avg of declared Avgs: 87.9</t>
  </si>
  <si>
    <t>Avg this round: 87.8</t>
  </si>
  <si>
    <t>Muzzle Loading Revolver - Individuals</t>
  </si>
  <si>
    <t>Avg of declared Avgs: 75.5</t>
  </si>
  <si>
    <t>Avg this round: 71.0</t>
  </si>
  <si>
    <t>G. Crowther</t>
  </si>
  <si>
    <t>Rapid Fire Air Pistol - Individuals</t>
  </si>
  <si>
    <t>AH1</t>
  </si>
  <si>
    <t>Avg of declared Avgs: 155.4</t>
  </si>
  <si>
    <t>Avg this round: 159.8</t>
  </si>
  <si>
    <t>J. Hill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</si>
  <si>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</si>
  <si>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</si>
  <si>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</si>
  <si>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</si>
  <si>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</si>
  <si>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264.1</t>
  </si>
  <si>
    <t>Avg this round: 260.4</t>
  </si>
  <si>
    <t>P. Ward</t>
  </si>
  <si>
    <t>D. Crawford</t>
  </si>
  <si>
    <t>P. Chilman</t>
  </si>
  <si>
    <t>P. McBride</t>
  </si>
  <si>
    <t>Avg of declared Avgs: 242.8</t>
  </si>
  <si>
    <t>Avg this round: 246.4</t>
  </si>
  <si>
    <t>A. Graham</t>
  </si>
  <si>
    <t>R. McKay</t>
  </si>
  <si>
    <t>M. Power</t>
  </si>
  <si>
    <t>W. Clements</t>
  </si>
  <si>
    <t>J. Martin</t>
  </si>
  <si>
    <t>B. Harding</t>
  </si>
  <si>
    <t>Avg of declared Avgs: 195.3</t>
  </si>
  <si>
    <t>Avg this round: 227.3</t>
  </si>
  <si>
    <t>J. Shepherd</t>
  </si>
  <si>
    <t>E. Flint</t>
  </si>
  <si>
    <t>K. Aitken</t>
  </si>
  <si>
    <t>J. McGirr</t>
  </si>
  <si>
    <t>D. Houston</t>
  </si>
  <si>
    <t>M. Galway</t>
  </si>
  <si>
    <t>The RCO or Witness must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</si>
  <si>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</si>
  <si>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</si>
  <si>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</si>
  <si>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98.0</t>
  </si>
  <si>
    <t>Avg this round: 97.6</t>
  </si>
  <si>
    <t>Avg of declared Avgs: 96.8</t>
  </si>
  <si>
    <t>Avg this round: 95.9</t>
  </si>
  <si>
    <t>C. Stirling</t>
  </si>
  <si>
    <t>J. Godsell</t>
  </si>
  <si>
    <t>M. Newman</t>
  </si>
  <si>
    <t>T. Bryan</t>
  </si>
  <si>
    <t>J. Bradfield</t>
  </si>
  <si>
    <t>M. Ives</t>
  </si>
  <si>
    <t>S. Kay</t>
  </si>
  <si>
    <t>A. Henson</t>
  </si>
  <si>
    <t>Wilmslow</t>
  </si>
  <si>
    <t>R. Gascoyne</t>
  </si>
  <si>
    <t>A. Horne</t>
  </si>
  <si>
    <t>T. C. Chittenden</t>
  </si>
  <si>
    <t>Workington</t>
  </si>
  <si>
    <t>S. Turner</t>
  </si>
  <si>
    <t>A. Ross</t>
  </si>
  <si>
    <t>S. Osmond</t>
  </si>
  <si>
    <t>C. A. Coxon</t>
  </si>
  <si>
    <t>R. Leather</t>
  </si>
  <si>
    <t>H. Temperley</t>
  </si>
  <si>
    <t>Avg of declared Avgs: 95.9</t>
  </si>
  <si>
    <t>Avg this round: 94.1</t>
  </si>
  <si>
    <t>Avg of declared Avgs: 95.1</t>
  </si>
  <si>
    <t>Avg this round: 93.3</t>
  </si>
  <si>
    <t>K. Revell</t>
  </si>
  <si>
    <t>H. Bramwell</t>
  </si>
  <si>
    <t>M. Baeron</t>
  </si>
  <si>
    <t>M. Whithead</t>
  </si>
  <si>
    <t>T. Richmond</t>
  </si>
  <si>
    <t>S. Thorne</t>
  </si>
  <si>
    <t>K. King</t>
  </si>
  <si>
    <t>S. Ashdown</t>
  </si>
  <si>
    <t>P. Ager</t>
  </si>
  <si>
    <t>M. Shaw</t>
  </si>
  <si>
    <t>N. Harcus</t>
  </si>
  <si>
    <t>M. Gardner</t>
  </si>
  <si>
    <t>I. Lawson</t>
  </si>
  <si>
    <t>M. Sinclair</t>
  </si>
  <si>
    <t>H. Keys</t>
  </si>
  <si>
    <t>Avg of declared Avgs: 94.4</t>
  </si>
  <si>
    <t>Avg this round: 94.4</t>
  </si>
  <si>
    <t>Avg of declared Avgs: 93.3</t>
  </si>
  <si>
    <t>Avg this round: 92.1</t>
  </si>
  <si>
    <t>J. Whittaker</t>
  </si>
  <si>
    <t>P. Baxter</t>
  </si>
  <si>
    <t>B. Rose</t>
  </si>
  <si>
    <t>A. Angus</t>
  </si>
  <si>
    <t>R. Derricott</t>
  </si>
  <si>
    <t>A. McLean</t>
  </si>
  <si>
    <t>M. Cookson</t>
  </si>
  <si>
    <t>K. L. Dinkel</t>
  </si>
  <si>
    <t>T. McFarland</t>
  </si>
  <si>
    <t>N. Morewood</t>
  </si>
  <si>
    <t>A. Smith</t>
  </si>
  <si>
    <t>J. T. Wilson</t>
  </si>
  <si>
    <t>W. Parry</t>
  </si>
  <si>
    <t>P. Dodds</t>
  </si>
  <si>
    <t>E. Matthews</t>
  </si>
  <si>
    <t>Avg of declared Avgs: 92.2</t>
  </si>
  <si>
    <t>Avg this round: 92.4</t>
  </si>
  <si>
    <t>Avg of declared Avgs: 91.1</t>
  </si>
  <si>
    <t>Avg this round: 93.6</t>
  </si>
  <si>
    <t>R. Evans</t>
  </si>
  <si>
    <t>C. Camps</t>
  </si>
  <si>
    <t>A. Boothroyd</t>
  </si>
  <si>
    <t>J. Johnson</t>
  </si>
  <si>
    <t>J. Ewence</t>
  </si>
  <si>
    <t>P. Bailey</t>
  </si>
  <si>
    <t>P. Shone</t>
  </si>
  <si>
    <t>M. Bryan</t>
  </si>
  <si>
    <t>L. Payne</t>
  </si>
  <si>
    <t>Darlington RPC</t>
  </si>
  <si>
    <t>P. Leviston</t>
  </si>
  <si>
    <t>A. N. Mackie</t>
  </si>
  <si>
    <t>K. Sherris</t>
  </si>
  <si>
    <t>D. N. Price</t>
  </si>
  <si>
    <t>M. Frobisher</t>
  </si>
  <si>
    <t>S. McHugh</t>
  </si>
  <si>
    <t>S. Nicklin</t>
  </si>
  <si>
    <t>Avg of declared Avgs: 90.1</t>
  </si>
  <si>
    <t>Avg this round: 90.3</t>
  </si>
  <si>
    <t>Avg of declared Avgs: 88.5</t>
  </si>
  <si>
    <t>Avg this round: 89.4</t>
  </si>
  <si>
    <t>S. J. King</t>
  </si>
  <si>
    <t>J. Hankin</t>
  </si>
  <si>
    <t>A. Mead</t>
  </si>
  <si>
    <t>W. Potter</t>
  </si>
  <si>
    <t>Barry Plastics</t>
  </si>
  <si>
    <t>G. A. Smith</t>
  </si>
  <si>
    <t>S. Clarke</t>
  </si>
  <si>
    <t>T. Clifton</t>
  </si>
  <si>
    <t>G. Garrett</t>
  </si>
  <si>
    <t>M. Caton</t>
  </si>
  <si>
    <t>J. Davies</t>
  </si>
  <si>
    <t>K. B. McCrindle</t>
  </si>
  <si>
    <t>S. Ewence</t>
  </si>
  <si>
    <t>P. G. Barnett</t>
  </si>
  <si>
    <t>A. Jones</t>
  </si>
  <si>
    <t>J. Ambrus</t>
  </si>
  <si>
    <t>A. Law</t>
  </si>
  <si>
    <t>Avg of declared Avgs: 85.9</t>
  </si>
  <si>
    <t>Avg this round: 88.8</t>
  </si>
  <si>
    <t>Avg of declared Avgs: 78.6</t>
  </si>
  <si>
    <t>Avg this round: 82.5</t>
  </si>
  <si>
    <t>A. Mylles</t>
  </si>
  <si>
    <t>A. Campbell</t>
  </si>
  <si>
    <t>J. McKernan</t>
  </si>
  <si>
    <t>B. Hubbard</t>
  </si>
  <si>
    <t>J. du Heaume</t>
  </si>
  <si>
    <t>P. Besant</t>
  </si>
  <si>
    <t>C. Short</t>
  </si>
  <si>
    <t>A. Ryles</t>
  </si>
  <si>
    <t>N. Bowering</t>
  </si>
  <si>
    <t>B. Fletcher</t>
  </si>
  <si>
    <t>O. Hubbard</t>
  </si>
  <si>
    <t>A. Bramwell</t>
  </si>
  <si>
    <t>J. Griffiths</t>
  </si>
  <si>
    <t>R. Holmes</t>
  </si>
  <si>
    <t>F. N. Eastwood</t>
  </si>
  <si>
    <t>A. Bath</t>
  </si>
  <si>
    <t>M. Burges</t>
  </si>
  <si>
    <t>Avg this round: 89.0</t>
  </si>
  <si>
    <t>Avg of declared Avgs: 94.7</t>
  </si>
  <si>
    <t>Avg this round: 94.3</t>
  </si>
  <si>
    <t>Avg of declared Avgs: 92.0</t>
  </si>
  <si>
    <t>Avg this round: 91.8</t>
  </si>
  <si>
    <t>Avg of declared Avgs: 89.6</t>
  </si>
  <si>
    <t>Avg this round: 89.8</t>
  </si>
  <si>
    <t>22 Rifle Short Range - Teams</t>
  </si>
  <si>
    <t>1 Balerno &amp; Currie</t>
  </si>
  <si>
    <t>6 Sunderland A</t>
  </si>
  <si>
    <t>2 Dumfries A</t>
  </si>
  <si>
    <t>J. G. Shedden</t>
  </si>
  <si>
    <t>G. Thomas</t>
  </si>
  <si>
    <t>3 Dunfermline A</t>
  </si>
  <si>
    <t>4 Kendal A</t>
  </si>
  <si>
    <t>Avg of declared Avgs: 581.7</t>
  </si>
  <si>
    <t>Avg this round: 579.0</t>
  </si>
  <si>
    <t>6 Kendal B</t>
  </si>
  <si>
    <t>2 Bury</t>
  </si>
  <si>
    <t>5 Felton</t>
  </si>
  <si>
    <t>3 Dumfries B</t>
  </si>
  <si>
    <t>4 Dunfermline B</t>
  </si>
  <si>
    <t>C. G. De Jonckheere</t>
  </si>
  <si>
    <t>Avg of declared Avgs: 568.5</t>
  </si>
  <si>
    <t>Avg this round: 562.3</t>
  </si>
  <si>
    <t>1 Crewe A</t>
  </si>
  <si>
    <t>6 Workington</t>
  </si>
  <si>
    <t>N. L. Morewood</t>
  </si>
  <si>
    <t>2 Crewe B</t>
  </si>
  <si>
    <t>5 Sunderland B</t>
  </si>
  <si>
    <t>J. Stevenson P5.2.3</t>
  </si>
  <si>
    <t>P. G. Barnett (sub)</t>
  </si>
  <si>
    <t>3 Kendal C</t>
  </si>
  <si>
    <t>4 Penarth B</t>
  </si>
  <si>
    <t>Avg of declared Avgs: 536.8</t>
  </si>
  <si>
    <t>Avg this round: 535.8</t>
  </si>
  <si>
    <t>Sport Rifle - Individuals</t>
  </si>
  <si>
    <t>AF</t>
  </si>
  <si>
    <t>Avg of declared Avgs: 96.0</t>
  </si>
  <si>
    <t>Avg this round: 94.7</t>
  </si>
  <si>
    <t>Avg of declared Avgs: 93.2</t>
  </si>
  <si>
    <t>Avg this round: 93.0</t>
  </si>
  <si>
    <t>L. McFarland</t>
  </si>
  <si>
    <t>R. Cornish</t>
  </si>
  <si>
    <t>C. Taylor</t>
  </si>
  <si>
    <t>M. Watkin</t>
  </si>
  <si>
    <t>R. Ellsmore</t>
  </si>
  <si>
    <t>S. Stafford</t>
  </si>
  <si>
    <t>M. Stafford</t>
  </si>
  <si>
    <t>S. Anderson</t>
  </si>
  <si>
    <t>J. Bambery</t>
  </si>
  <si>
    <t>R. Shepherd</t>
  </si>
  <si>
    <t>Avg of declared Avgs: 91.6</t>
  </si>
  <si>
    <t>Avg this round: 92.9</t>
  </si>
  <si>
    <t>Avg of declared Avgs: 90.2</t>
  </si>
  <si>
    <t>Avg this round: 91.6</t>
  </si>
  <si>
    <t>M. Kemp</t>
  </si>
  <si>
    <t>T. Yates</t>
  </si>
  <si>
    <t>D. Nowell</t>
  </si>
  <si>
    <t>J. Jarvis</t>
  </si>
  <si>
    <t>M. Athersmith</t>
  </si>
  <si>
    <t>B. Wells</t>
  </si>
  <si>
    <t>D. Bromley</t>
  </si>
  <si>
    <t>E. McManus</t>
  </si>
  <si>
    <t>M. Sisson</t>
  </si>
  <si>
    <t>J. Jack</t>
  </si>
  <si>
    <t>Redcraig</t>
  </si>
  <si>
    <t>Avg of declared Avgs: 89.2</t>
  </si>
  <si>
    <t>Avg this round: 88.7</t>
  </si>
  <si>
    <t>Avg of declared Avgs: 88.0</t>
  </si>
  <si>
    <t>Avg this round: 86.2</t>
  </si>
  <si>
    <t>R. Shaw</t>
  </si>
  <si>
    <t>K. Osborne</t>
  </si>
  <si>
    <t>C. Waters</t>
  </si>
  <si>
    <t>G. Johnson</t>
  </si>
  <si>
    <t>J. Bazin</t>
  </si>
  <si>
    <t>P. Dean</t>
  </si>
  <si>
    <t>R. Clarke</t>
  </si>
  <si>
    <t>D. Nelson</t>
  </si>
  <si>
    <t>Avg of declared Avgs: 87.3</t>
  </si>
  <si>
    <t>Avg this round: 86.0</t>
  </si>
  <si>
    <t>Avg of declared Avgs: 86.3</t>
  </si>
  <si>
    <t>Avg this round: 87.9</t>
  </si>
  <si>
    <t>R. Lacy</t>
  </si>
  <si>
    <t>P. Howarth</t>
  </si>
  <si>
    <t>P. Tumilson</t>
  </si>
  <si>
    <t>M. Gray</t>
  </si>
  <si>
    <t>J. Shaw</t>
  </si>
  <si>
    <t>J. Bray</t>
  </si>
  <si>
    <t>S. Steele</t>
  </si>
  <si>
    <t>T. Thomas</t>
  </si>
  <si>
    <t>M. J. Clubley</t>
  </si>
  <si>
    <t>Cottingham</t>
  </si>
  <si>
    <t>J. Voisey</t>
  </si>
  <si>
    <t>H. . Marshall</t>
  </si>
  <si>
    <t>S. Lunn</t>
  </si>
  <si>
    <t>R. Ogle</t>
  </si>
  <si>
    <t>Avg of declared Avgs: 85.3</t>
  </si>
  <si>
    <t>Avg this round: 87.4</t>
  </si>
  <si>
    <t>Avg of declared Avgs: 83.3</t>
  </si>
  <si>
    <t>Avg this round: 81.9</t>
  </si>
  <si>
    <t>S. Bury</t>
  </si>
  <si>
    <t>J. McCallun</t>
  </si>
  <si>
    <t>S. Curnow</t>
  </si>
  <si>
    <t>M. Keenan</t>
  </si>
  <si>
    <t>M. Carr</t>
  </si>
  <si>
    <t>B. Jack</t>
  </si>
  <si>
    <t>M. Broom</t>
  </si>
  <si>
    <t>A. Ogle</t>
  </si>
  <si>
    <t>G. Smith</t>
  </si>
  <si>
    <t xml:space="preserve">  Scorer: A Fellerman</t>
  </si>
  <si>
    <t>HB</t>
  </si>
  <si>
    <t>Avg of declared Avgs: 81.6</t>
  </si>
  <si>
    <t>Avg this round: 85.4</t>
  </si>
  <si>
    <t>Avg of declared Avgs: 79.7</t>
  </si>
  <si>
    <t>Avg this round: 84.1</t>
  </si>
  <si>
    <t>R. Harcombe</t>
  </si>
  <si>
    <t>N. Kessell</t>
  </si>
  <si>
    <t>I. Bradley</t>
  </si>
  <si>
    <t>D. Stafford</t>
  </si>
  <si>
    <t>T. Morton</t>
  </si>
  <si>
    <t>L. Whittley</t>
  </si>
  <si>
    <t>R. MacLean</t>
  </si>
  <si>
    <t>D. Korwin-Kochanowski</t>
  </si>
  <si>
    <t>G. Franks</t>
  </si>
  <si>
    <t>P. Goldthorpe</t>
  </si>
  <si>
    <t>E. Salvoni</t>
  </si>
  <si>
    <t>Avg of declared Avgs: 78.0</t>
  </si>
  <si>
    <t>Avg this round: 77.0</t>
  </si>
  <si>
    <t>Avg of declared Avgs: 73.3</t>
  </si>
  <si>
    <t>Avg this round: 78.6</t>
  </si>
  <si>
    <t>P. Bowles</t>
  </si>
  <si>
    <t>P. Galway</t>
  </si>
  <si>
    <t>C. Leitch</t>
  </si>
  <si>
    <t>G. Crosby</t>
  </si>
  <si>
    <t>K. Taylor</t>
  </si>
  <si>
    <t>A. Crothers</t>
  </si>
  <si>
    <t>R. Wilson</t>
  </si>
  <si>
    <t>D. Thompson</t>
  </si>
  <si>
    <t>P. Monaghan</t>
  </si>
  <si>
    <t>B. Tester</t>
  </si>
  <si>
    <t>J. Coutts</t>
  </si>
  <si>
    <t>S. Hayman</t>
  </si>
  <si>
    <t>K. Reilly</t>
  </si>
  <si>
    <t>B. Murphy</t>
  </si>
  <si>
    <t>Avg of declared Avgs: 63.4</t>
  </si>
  <si>
    <t>Avg this round: 73.0</t>
  </si>
  <si>
    <t>W. Coutts</t>
  </si>
  <si>
    <t>A. Napoleon</t>
  </si>
  <si>
    <t>J. Gillon</t>
  </si>
  <si>
    <t>S. Gardner</t>
  </si>
  <si>
    <t>D. Rendall</t>
  </si>
  <si>
    <t>A. McCrory</t>
  </si>
  <si>
    <t>B. Gillatt</t>
  </si>
  <si>
    <t>P. Johnston</t>
  </si>
  <si>
    <t xml:space="preserve">  Scorer: Helen Bramwell</t>
  </si>
  <si>
    <t>Avg of declared Avgs: 92.6</t>
  </si>
  <si>
    <t>Avg of declared Avgs: 85.6</t>
  </si>
  <si>
    <t>Avg of declared Avgs: 79.2</t>
  </si>
  <si>
    <t>Avg this round: 79.6</t>
  </si>
  <si>
    <t>Avg of declared Avgs: 69.1</t>
  </si>
  <si>
    <t>Avg this round: 71.1</t>
  </si>
  <si>
    <t>Sport Rifle - Teams</t>
  </si>
  <si>
    <t>1 East Antrim A</t>
  </si>
  <si>
    <t>2 Market Drayton A</t>
  </si>
  <si>
    <t>5 Warrington</t>
  </si>
  <si>
    <t>3 Penzance A</t>
  </si>
  <si>
    <t>4 Sunderland A</t>
  </si>
  <si>
    <t>Avg of declared Avgs: 559.2</t>
  </si>
  <si>
    <t>Avg this round: 564.2</t>
  </si>
  <si>
    <t>1 Derby</t>
  </si>
  <si>
    <t>2 Felton</t>
  </si>
  <si>
    <t>3 Leek</t>
  </si>
  <si>
    <t>4 Sunderland B</t>
  </si>
  <si>
    <t>Avg of declared Avgs: 540.6</t>
  </si>
  <si>
    <t>Avg this round: 540.6</t>
  </si>
  <si>
    <t>2 East Antrim C</t>
  </si>
  <si>
    <t>3 Market Drayton B</t>
  </si>
  <si>
    <t>4 Market Drayton C</t>
  </si>
  <si>
    <t>Avg of declared Avgs: 521.8</t>
  </si>
  <si>
    <t>Avg this round: 532.3</t>
  </si>
  <si>
    <t>1 Market Drayton D</t>
  </si>
  <si>
    <t>W. Coutts (sub)</t>
  </si>
  <si>
    <t>2 Market Drayton E</t>
  </si>
  <si>
    <t>5 Sunderland C</t>
  </si>
  <si>
    <t>C. Gilmore P5.2.3</t>
  </si>
  <si>
    <t>3 Penarth B</t>
  </si>
  <si>
    <t>4 Penzance B</t>
  </si>
  <si>
    <t>Avg of declared Avgs: 475.4</t>
  </si>
  <si>
    <t>Avg this round: 492.6</t>
  </si>
  <si>
    <t>Short Range Standard Pistol - Individuals</t>
  </si>
  <si>
    <t>MB</t>
  </si>
  <si>
    <t>Avg of declared Avgs: 241.4</t>
  </si>
  <si>
    <t>Avg this round: 249.6</t>
  </si>
  <si>
    <t>C. Lee</t>
  </si>
  <si>
    <t xml:space="preserve">  Scorer: Marcus Bailey</t>
  </si>
  <si>
    <t>Long Barrelled Pistol - Individuals</t>
  </si>
  <si>
    <t>RG</t>
  </si>
  <si>
    <t>A. Coleman</t>
  </si>
  <si>
    <t>S. Preston</t>
  </si>
  <si>
    <t>Avg of declared Avgs: 175.7</t>
  </si>
  <si>
    <t>S. Dalziel</t>
  </si>
  <si>
    <t>J. Paterson P7.6.3.2</t>
  </si>
  <si>
    <t>S. Rees</t>
  </si>
  <si>
    <t>Avg of declared Avgs: 158.5</t>
  </si>
  <si>
    <t>M. Carter P7.4.7.3/5.2.3</t>
  </si>
  <si>
    <t>G. Dutton</t>
  </si>
  <si>
    <t>S. Hutchinson</t>
  </si>
  <si>
    <t xml:space="preserve">  Scorer: Rexanne Gascoyne</t>
  </si>
  <si>
    <t>Avg of declared Avgs: 176.7</t>
  </si>
  <si>
    <t>Avg this round: 182.8</t>
  </si>
  <si>
    <t>Avg this round: 164.1</t>
  </si>
  <si>
    <t>Avg this round: 158.3</t>
  </si>
  <si>
    <t>Avg this round: 172.3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</si>
  <si>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</si>
  <si>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</si>
  <si>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</si>
  <si>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</si>
  <si>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</si>
  <si>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</si>
  <si>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</si>
  <si>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</si>
  <si>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</si>
  <si>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</si>
  <si>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</si>
  <si>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</si>
  <si>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</si>
  <si>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</si>
  <si>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</si>
  <si>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</si>
  <si>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</si>
  <si>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</si>
  <si>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</si>
  <si>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</si>
  <si>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</si>
  <si>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</si>
  <si>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</si>
  <si>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</si>
  <si>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</si>
  <si>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</si>
  <si>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</si>
  <si>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</si>
  <si>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</si>
  <si>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</si>
  <si>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Pistol (Supp rest) Sen</t>
  </si>
  <si>
    <t>L-Barrelled Revolver Any</t>
  </si>
  <si>
    <t>6Yd Air Pistol</t>
  </si>
  <si>
    <t>L-Barrelled Revolver Any Sen</t>
  </si>
  <si>
    <t>10m Air Rifle</t>
  </si>
  <si>
    <t>L-Barrelled Revolver Iron</t>
  </si>
  <si>
    <t>10m Air Rifle Jun</t>
  </si>
  <si>
    <t>Long Barrelled Pistol</t>
  </si>
  <si>
    <t>10m Air Rifle Sen</t>
  </si>
  <si>
    <t>Long Barrelled Pistol Sen</t>
  </si>
  <si>
    <t>10m Air Rifle Team</t>
  </si>
  <si>
    <t>LR Rifle 100 Any</t>
  </si>
  <si>
    <t>10m Air Rifle (Supp rest)</t>
  </si>
  <si>
    <t>LR Rifle 100 Any Sen</t>
  </si>
  <si>
    <t>10m Air Rifle (Supp rest) Sen</t>
  </si>
  <si>
    <t>LR Rifle 50 Iron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</si>
  <si>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</si>
  <si>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</si>
  <si>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</si>
  <si>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</si>
  <si>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</si>
  <si>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</si>
  <si>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</si>
  <si>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</si>
  <si>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</si>
  <si>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Rapid Fire Air Pistol</t>
  </si>
  <si>
    <t>Bench 50m</t>
  </si>
  <si>
    <t>Rapid Fire Rifle</t>
  </si>
  <si>
    <t>Bench 50m Sen</t>
  </si>
  <si>
    <t>Short Range Rifle</t>
  </si>
  <si>
    <t>Bench SR (Air)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</si>
  <si>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</si>
  <si>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</si>
  <si>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</si>
  <si>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</si>
  <si>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</si>
  <si>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</si>
  <si>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</si>
  <si>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</si>
  <si>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D18</t>
  </si>
  <si>
    <t>D19</t>
  </si>
  <si>
    <t>D20</t>
  </si>
  <si>
    <t>Sport Rifle Sen</t>
  </si>
  <si>
    <t>D21</t>
  </si>
  <si>
    <t>D22</t>
  </si>
  <si>
    <t>D23</t>
  </si>
  <si>
    <t>Sport Rifle Team</t>
  </si>
  <si>
    <t>Bench SR (Rim) Jun</t>
  </si>
  <si>
    <t>SR Standard Pistol</t>
  </si>
  <si>
    <t>To return to this sheet from any result sheet, hit the little arrow at the top left of the sheet</t>
  </si>
  <si>
    <t>Winter 2024-25 - Round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</si>
</sst>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6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sz val="10"/>
      <color rgb="FF0000FF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3"/>
      <color rgb="FFFFFFFF"/>
      <name val="Trebuchet MS"/>
      <family val="2"/>
    </font>
    <font>
      <sz val="10"/>
      <color rgb="FFFF0000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indexed="8"/>
      <name val="Aptos Narrow"/>
      <family val="2"/>
      <charset val="1"/>
    </font>
    <font>
      <b/>
      <sz val="8"/>
      <color indexed="9"/>
      <name val="Trebuchet MS"/>
      <family val="2"/>
      <charset val="1"/>
    </font>
    <font>
      <sz val="10"/>
      <name val="Trebuchet MS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indexed="9"/>
      <name val="Trebuchet MS"/>
      <family val="2"/>
      <charset val="1"/>
    </font>
    <font>
      <b/>
      <sz val="9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11"/>
      <color indexed="8"/>
      <name val="Trebuchet MS"/>
      <family val="2"/>
      <charset val="1"/>
    </font>
    <font>
      <sz val="10"/>
      <color indexed="8"/>
      <name val="Trebuchet MS"/>
      <family val="2"/>
      <charset val="1"/>
    </font>
    <font>
      <b/>
      <sz val="10"/>
      <color indexed="8"/>
      <name val="Trebuchet MS"/>
      <family val="2"/>
      <charset val="1"/>
    </font>
    <font>
      <b/>
      <sz val="9"/>
      <color indexed="8"/>
      <name val="Trebuchet MS"/>
      <family val="2"/>
      <charset val="1"/>
    </font>
    <font>
      <sz val="10"/>
      <color indexed="12"/>
      <name val="Trebuchet MS"/>
      <family val="2"/>
      <charset val="1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sz val="10"/>
      <name val="Verdana"/>
      <family val="2"/>
      <charset val="1"/>
    </font>
    <font>
      <sz val="10"/>
      <color rgb="FFFFFFFF"/>
      <name val="Trebuchet MS"/>
      <family val="2"/>
      <charset val="1"/>
    </font>
    <font>
      <sz val="10"/>
      <color rgb="FF0000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5"/>
      </patternFill>
    </fill>
    <fill>
      <patternFill patternType="solid">
        <fgColor rgb="FF808080"/>
        <bgColor rgb="FF969696"/>
      </patternFill>
    </fill>
  </fills>
  <borders count="9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2" fillId="0" borderId="0"/>
    <xf numFmtId="0" fontId="24" fillId="0" borderId="0"/>
    <xf numFmtId="0" fontId="42" fillId="0" borderId="0"/>
    <xf numFmtId="0" fontId="45" fillId="0" borderId="0" applyBorder="0" applyProtection="0"/>
    <xf numFmtId="0" fontId="46" fillId="0" borderId="0"/>
    <xf numFmtId="0" fontId="51" fillId="0" borderId="0"/>
    <xf numFmtId="0" fontId="54" fillId="0" borderId="0" applyBorder="0" applyProtection="0">
      <alignment vertical="top" wrapText="1"/>
    </xf>
    <xf numFmtId="0" fontId="55" fillId="0" borderId="0"/>
    <xf numFmtId="0" fontId="56" fillId="0" borderId="0" applyBorder="0" applyProtection="0"/>
    <xf numFmtId="0" fontId="58" fillId="0" borderId="0" applyNumberFormat="0" applyFill="0" applyBorder="0" applyProtection="0">
      <alignment vertical="top" wrapText="1"/>
    </xf>
  </cellStyleXfs>
  <cellXfs count="566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15" fontId="11" fillId="0" borderId="8" xfId="2" applyNumberFormat="1" applyFont="1" applyBorder="1" applyAlignment="1">
      <alignment horizontal="left"/>
    </xf>
    <xf numFmtId="0" fontId="14" fillId="0" borderId="8" xfId="2" applyFont="1" applyBorder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1" fillId="0" borderId="0" xfId="2" applyFont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6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3" fillId="0" borderId="4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6" fillId="0" borderId="10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6" fillId="0" borderId="16" xfId="2" applyFont="1" applyBorder="1"/>
    <xf numFmtId="0" fontId="14" fillId="0" borderId="11" xfId="2" applyFont="1" applyBorder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1" fillId="0" borderId="9" xfId="0" applyFont="1" applyBorder="1"/>
    <xf numFmtId="0" fontId="11" fillId="0" borderId="19" xfId="0" applyFont="1" applyBorder="1"/>
    <xf numFmtId="0" fontId="18" fillId="0" borderId="0" xfId="2" applyFont="1"/>
    <xf numFmtId="0" fontId="11" fillId="0" borderId="0" xfId="2" applyFont="1" applyAlignment="1">
      <alignment horizontal="lef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0" borderId="0" xfId="0" applyFont="1"/>
    <xf numFmtId="0" fontId="14" fillId="0" borderId="18" xfId="2" applyFont="1" applyBorder="1"/>
    <xf numFmtId="0" fontId="13" fillId="0" borderId="18" xfId="0" applyFont="1" applyBorder="1"/>
    <xf numFmtId="0" fontId="13" fillId="0" borderId="19" xfId="0" applyFont="1" applyBorder="1"/>
    <xf numFmtId="0" fontId="19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6" fillId="0" borderId="17" xfId="2" applyFont="1" applyBorder="1" applyAlignment="1">
      <alignment horizontal="right"/>
    </xf>
    <xf numFmtId="0" fontId="13" fillId="3" borderId="12" xfId="0" applyFont="1" applyFill="1" applyBorder="1"/>
    <xf numFmtId="0" fontId="12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20" fillId="0" borderId="0" xfId="0" applyFont="1"/>
    <xf numFmtId="0" fontId="16" fillId="0" borderId="8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6" fillId="0" borderId="0" xfId="2" applyFont="1"/>
    <xf numFmtId="15" fontId="11" fillId="0" borderId="5" xfId="2" applyNumberFormat="1" applyFont="1" applyBorder="1" applyAlignment="1">
      <alignment horizontal="left"/>
    </xf>
    <xf numFmtId="0" fontId="16" fillId="0" borderId="8" xfId="2" applyFont="1" applyBorder="1" applyAlignment="1">
      <alignment horizontal="left"/>
    </xf>
    <xf numFmtId="0" fontId="16" fillId="0" borderId="2" xfId="2" applyFont="1" applyBorder="1" applyAlignment="1">
      <alignment horizontal="right"/>
    </xf>
    <xf numFmtId="0" fontId="12" fillId="0" borderId="0" xfId="2" applyFont="1"/>
    <xf numFmtId="0" fontId="11" fillId="0" borderId="7" xfId="0" applyFont="1" applyBorder="1" applyAlignment="1">
      <alignment horizontal="left"/>
    </xf>
    <xf numFmtId="0" fontId="16" fillId="0" borderId="0" xfId="0" applyFont="1"/>
    <xf numFmtId="0" fontId="8" fillId="0" borderId="0" xfId="0" applyFont="1"/>
    <xf numFmtId="0" fontId="11" fillId="0" borderId="21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6" fillId="0" borderId="12" xfId="0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167" fontId="11" fillId="0" borderId="9" xfId="2" applyNumberFormat="1" applyFont="1" applyBorder="1"/>
    <xf numFmtId="165" fontId="11" fillId="0" borderId="7" xfId="2" applyNumberFormat="1" applyFont="1" applyBorder="1"/>
    <xf numFmtId="167" fontId="11" fillId="0" borderId="8" xfId="2" applyNumberFormat="1" applyFont="1" applyBorder="1"/>
    <xf numFmtId="167" fontId="11" fillId="0" borderId="8" xfId="0" applyNumberFormat="1" applyFont="1" applyBorder="1"/>
    <xf numFmtId="167" fontId="11" fillId="0" borderId="12" xfId="2" applyNumberFormat="1" applyFont="1" applyBorder="1"/>
    <xf numFmtId="165" fontId="11" fillId="0" borderId="0" xfId="2" applyNumberFormat="1" applyFont="1" applyAlignment="1">
      <alignment horizontal="center"/>
    </xf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13" fillId="3" borderId="8" xfId="0" applyNumberFormat="1" applyFont="1" applyFill="1" applyBorder="1"/>
    <xf numFmtId="166" fontId="18" fillId="0" borderId="5" xfId="0" applyNumberFormat="1" applyFont="1" applyBorder="1"/>
    <xf numFmtId="166" fontId="18" fillId="0" borderId="8" xfId="0" applyNumberFormat="1" applyFont="1" applyBorder="1"/>
    <xf numFmtId="166" fontId="21" fillId="0" borderId="8" xfId="0" applyNumberFormat="1" applyFont="1" applyBorder="1"/>
    <xf numFmtId="166" fontId="18" fillId="0" borderId="12" xfId="0" applyNumberFormat="1" applyFont="1" applyBorder="1"/>
    <xf numFmtId="166" fontId="11" fillId="0" borderId="17" xfId="2" applyNumberFormat="1" applyFont="1" applyBorder="1" applyAlignment="1">
      <alignment horizontal="right"/>
    </xf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0" fontId="16" fillId="0" borderId="5" xfId="2" applyFont="1" applyBorder="1"/>
    <xf numFmtId="0" fontId="16" fillId="0" borderId="9" xfId="2" applyFont="1" applyBorder="1"/>
    <xf numFmtId="0" fontId="16" fillId="0" borderId="13" xfId="2" applyFont="1" applyBorder="1"/>
    <xf numFmtId="166" fontId="21" fillId="0" borderId="12" xfId="0" applyNumberFormat="1" applyFont="1" applyBorder="1"/>
    <xf numFmtId="167" fontId="11" fillId="0" borderId="12" xfId="0" applyNumberFormat="1" applyFont="1" applyBorder="1"/>
    <xf numFmtId="166" fontId="18" fillId="0" borderId="9" xfId="0" applyNumberFormat="1" applyFont="1" applyBorder="1"/>
    <xf numFmtId="166" fontId="21" fillId="0" borderId="9" xfId="0" applyNumberFormat="1" applyFont="1" applyBorder="1"/>
    <xf numFmtId="166" fontId="16" fillId="0" borderId="19" xfId="2" applyNumberFormat="1" applyFont="1" applyBorder="1"/>
    <xf numFmtId="0" fontId="23" fillId="0" borderId="0" xfId="3" applyFont="1" applyAlignment="1">
      <alignment horizontal="center"/>
    </xf>
    <xf numFmtId="0" fontId="23" fillId="0" borderId="0" xfId="3" applyFont="1"/>
    <xf numFmtId="0" fontId="23" fillId="0" borderId="0" xfId="4" applyFont="1"/>
    <xf numFmtId="0" fontId="25" fillId="0" borderId="0" xfId="4" applyFont="1"/>
    <xf numFmtId="0" fontId="26" fillId="0" borderId="0" xfId="3" applyFont="1" applyAlignment="1">
      <alignment horizontal="center"/>
    </xf>
    <xf numFmtId="0" fontId="27" fillId="0" borderId="0" xfId="4" applyFont="1" applyAlignment="1">
      <alignment vertical="center"/>
    </xf>
    <xf numFmtId="0" fontId="26" fillId="0" borderId="0" xfId="3" applyFont="1"/>
    <xf numFmtId="0" fontId="28" fillId="0" borderId="0" xfId="3" applyFont="1" applyAlignment="1">
      <alignment horizontal="right"/>
    </xf>
    <xf numFmtId="0" fontId="29" fillId="0" borderId="0" xfId="3" applyFont="1" applyAlignment="1">
      <alignment horizontal="center"/>
    </xf>
    <xf numFmtId="0" fontId="29" fillId="0" borderId="0" xfId="3" applyFont="1"/>
    <xf numFmtId="0" fontId="30" fillId="0" borderId="0" xfId="3" applyFont="1"/>
    <xf numFmtId="0" fontId="10" fillId="0" borderId="0" xfId="3" applyFont="1"/>
    <xf numFmtId="0" fontId="31" fillId="0" borderId="33" xfId="3" applyFont="1" applyBorder="1" applyAlignment="1">
      <alignment horizontal="center"/>
    </xf>
    <xf numFmtId="0" fontId="26" fillId="0" borderId="34" xfId="3" applyFont="1" applyBorder="1"/>
    <xf numFmtId="0" fontId="26" fillId="0" borderId="35" xfId="3" applyFont="1" applyBorder="1"/>
    <xf numFmtId="0" fontId="26" fillId="0" borderId="36" xfId="3" applyFont="1" applyBorder="1"/>
    <xf numFmtId="0" fontId="26" fillId="0" borderId="37" xfId="3" applyFont="1" applyBorder="1"/>
    <xf numFmtId="0" fontId="26" fillId="0" borderId="34" xfId="3" applyFont="1" applyBorder="1" applyAlignment="1">
      <alignment horizontal="right"/>
    </xf>
    <xf numFmtId="0" fontId="26" fillId="0" borderId="38" xfId="3" applyFont="1" applyBorder="1" applyAlignment="1">
      <alignment horizontal="right"/>
    </xf>
    <xf numFmtId="0" fontId="26" fillId="0" borderId="39" xfId="3" applyFont="1" applyBorder="1" applyAlignment="1">
      <alignment horizontal="center"/>
    </xf>
    <xf numFmtId="0" fontId="26" fillId="0" borderId="40" xfId="3" applyFont="1" applyBorder="1" applyAlignment="1">
      <alignment horizontal="left"/>
    </xf>
    <xf numFmtId="0" fontId="26" fillId="0" borderId="40" xfId="3" applyFont="1" applyBorder="1"/>
    <xf numFmtId="0" fontId="11" fillId="0" borderId="41" xfId="2" applyFont="1" applyBorder="1"/>
    <xf numFmtId="0" fontId="11" fillId="0" borderId="42" xfId="2" applyFont="1" applyBorder="1"/>
    <xf numFmtId="0" fontId="26" fillId="0" borderId="43" xfId="3" applyFont="1" applyBorder="1" applyAlignment="1">
      <alignment horizontal="center"/>
    </xf>
    <xf numFmtId="0" fontId="26" fillId="0" borderId="44" xfId="3" applyFont="1" applyBorder="1" applyAlignment="1">
      <alignment horizontal="left"/>
    </xf>
    <xf numFmtId="0" fontId="26" fillId="0" borderId="44" xfId="3" applyFont="1" applyBorder="1"/>
    <xf numFmtId="0" fontId="26" fillId="0" borderId="45" xfId="3" applyFont="1" applyBorder="1"/>
    <xf numFmtId="0" fontId="11" fillId="0" borderId="46" xfId="2" applyFont="1" applyBorder="1"/>
    <xf numFmtId="0" fontId="11" fillId="0" borderId="47" xfId="2" applyFont="1" applyBorder="1"/>
    <xf numFmtId="15" fontId="26" fillId="0" borderId="0" xfId="3" applyNumberFormat="1" applyFont="1" applyAlignment="1">
      <alignment horizontal="left"/>
    </xf>
    <xf numFmtId="0" fontId="11" fillId="0" borderId="46" xfId="0" applyFont="1" applyBorder="1"/>
    <xf numFmtId="0" fontId="11" fillId="0" borderId="47" xfId="0" applyFont="1" applyBorder="1"/>
    <xf numFmtId="0" fontId="26" fillId="0" borderId="48" xfId="3" applyFont="1" applyBorder="1" applyAlignment="1">
      <alignment horizontal="center"/>
    </xf>
    <xf numFmtId="0" fontId="26" fillId="0" borderId="49" xfId="3" applyFont="1" applyBorder="1" applyAlignment="1">
      <alignment horizontal="left"/>
    </xf>
    <xf numFmtId="0" fontId="26" fillId="0" borderId="49" xfId="3" applyFont="1" applyBorder="1"/>
    <xf numFmtId="0" fontId="26" fillId="0" borderId="50" xfId="3" applyFont="1" applyBorder="1"/>
    <xf numFmtId="0" fontId="11" fillId="0" borderId="51" xfId="2" applyFont="1" applyBorder="1"/>
    <xf numFmtId="0" fontId="11" fillId="0" borderId="52" xfId="2" applyFont="1" applyBorder="1"/>
    <xf numFmtId="0" fontId="11" fillId="0" borderId="51" xfId="0" applyFont="1" applyBorder="1"/>
    <xf numFmtId="0" fontId="11" fillId="0" borderId="52" xfId="0" applyFont="1" applyBorder="1"/>
    <xf numFmtId="0" fontId="26" fillId="4" borderId="49" xfId="3" applyFont="1" applyFill="1" applyBorder="1"/>
    <xf numFmtId="0" fontId="16" fillId="0" borderId="46" xfId="2" applyFont="1" applyBorder="1"/>
    <xf numFmtId="0" fontId="32" fillId="0" borderId="0" xfId="3" applyFont="1"/>
    <xf numFmtId="15" fontId="26" fillId="0" borderId="0" xfId="3" applyNumberFormat="1" applyFont="1" applyAlignment="1">
      <alignment horizontal="right"/>
    </xf>
    <xf numFmtId="0" fontId="33" fillId="0" borderId="0" xfId="4" applyFont="1"/>
    <xf numFmtId="0" fontId="34" fillId="0" borderId="0" xfId="4" applyFont="1"/>
    <xf numFmtId="0" fontId="28" fillId="0" borderId="0" xfId="4" applyFont="1" applyAlignment="1">
      <alignment horizontal="right"/>
    </xf>
    <xf numFmtId="0" fontId="35" fillId="0" borderId="0" xfId="4" applyFont="1"/>
    <xf numFmtId="0" fontId="35" fillId="0" borderId="53" xfId="4" applyFont="1" applyBorder="1" applyAlignment="1">
      <alignment horizontal="center"/>
    </xf>
    <xf numFmtId="0" fontId="35" fillId="0" borderId="54" xfId="4" applyFont="1" applyBorder="1" applyAlignment="1">
      <alignment horizontal="left"/>
    </xf>
    <xf numFmtId="0" fontId="35" fillId="0" borderId="54" xfId="4" applyFont="1" applyBorder="1"/>
    <xf numFmtId="0" fontId="26" fillId="0" borderId="54" xfId="3" applyFont="1" applyBorder="1"/>
    <xf numFmtId="0" fontId="13" fillId="0" borderId="41" xfId="0" applyFont="1" applyBorder="1"/>
    <xf numFmtId="0" fontId="13" fillId="0" borderId="42" xfId="0" applyFont="1" applyBorder="1"/>
    <xf numFmtId="0" fontId="26" fillId="0" borderId="55" xfId="3" applyFont="1" applyBorder="1" applyAlignment="1">
      <alignment horizontal="center"/>
    </xf>
    <xf numFmtId="0" fontId="35" fillId="0" borderId="56" xfId="4" applyFont="1" applyBorder="1" applyAlignment="1">
      <alignment horizontal="left"/>
    </xf>
    <xf numFmtId="0" fontId="35" fillId="0" borderId="56" xfId="4" applyFont="1" applyBorder="1"/>
    <xf numFmtId="0" fontId="26" fillId="0" borderId="56" xfId="3" applyFont="1" applyBorder="1"/>
    <xf numFmtId="0" fontId="13" fillId="0" borderId="46" xfId="0" applyFont="1" applyBorder="1"/>
    <xf numFmtId="0" fontId="13" fillId="0" borderId="47" xfId="0" applyFont="1" applyBorder="1"/>
    <xf numFmtId="0" fontId="35" fillId="0" borderId="55" xfId="4" applyFont="1" applyBorder="1" applyAlignment="1">
      <alignment horizontal="center"/>
    </xf>
    <xf numFmtId="0" fontId="26" fillId="0" borderId="56" xfId="3" applyFont="1" applyBorder="1" applyAlignment="1">
      <alignment horizontal="left"/>
    </xf>
    <xf numFmtId="0" fontId="35" fillId="0" borderId="57" xfId="4" applyFont="1" applyBorder="1" applyAlignment="1">
      <alignment horizontal="center"/>
    </xf>
    <xf numFmtId="0" fontId="35" fillId="0" borderId="58" xfId="4" applyFont="1" applyBorder="1" applyAlignment="1">
      <alignment horizontal="left"/>
    </xf>
    <xf numFmtId="0" fontId="35" fillId="0" borderId="58" xfId="4" applyFont="1" applyBorder="1"/>
    <xf numFmtId="0" fontId="26" fillId="0" borderId="58" xfId="3" applyFont="1" applyBorder="1"/>
    <xf numFmtId="0" fontId="13" fillId="0" borderId="51" xfId="0" applyFont="1" applyBorder="1"/>
    <xf numFmtId="0" fontId="13" fillId="0" borderId="52" xfId="0" applyFont="1" applyBorder="1"/>
    <xf numFmtId="0" fontId="26" fillId="0" borderId="57" xfId="3" applyFont="1" applyBorder="1" applyAlignment="1">
      <alignment horizontal="center"/>
    </xf>
    <xf numFmtId="0" fontId="36" fillId="0" borderId="0" xfId="4" applyFont="1"/>
    <xf numFmtId="0" fontId="37" fillId="0" borderId="0" xfId="4" applyFont="1"/>
    <xf numFmtId="0" fontId="38" fillId="0" borderId="0" xfId="4" applyFont="1"/>
    <xf numFmtId="0" fontId="26" fillId="4" borderId="44" xfId="3" applyFont="1" applyFill="1" applyBorder="1"/>
    <xf numFmtId="0" fontId="16" fillId="0" borderId="41" xfId="2" applyFont="1" applyBorder="1"/>
    <xf numFmtId="0" fontId="26" fillId="5" borderId="44" xfId="3" applyFont="1" applyFill="1" applyBorder="1"/>
    <xf numFmtId="0" fontId="26" fillId="0" borderId="58" xfId="3" applyFont="1" applyBorder="1" applyAlignment="1">
      <alignment horizontal="left"/>
    </xf>
    <xf numFmtId="0" fontId="26" fillId="0" borderId="53" xfId="3" applyFont="1" applyBorder="1" applyAlignment="1">
      <alignment horizontal="center"/>
    </xf>
    <xf numFmtId="0" fontId="26" fillId="0" borderId="54" xfId="3" applyFont="1" applyBorder="1" applyAlignment="1">
      <alignment horizontal="left"/>
    </xf>
    <xf numFmtId="0" fontId="11" fillId="0" borderId="41" xfId="0" applyFont="1" applyBorder="1"/>
    <xf numFmtId="0" fontId="11" fillId="0" borderId="42" xfId="0" applyFont="1" applyBorder="1"/>
    <xf numFmtId="0" fontId="26" fillId="5" borderId="56" xfId="3" applyFont="1" applyFill="1" applyBorder="1"/>
    <xf numFmtId="0" fontId="12" fillId="0" borderId="59" xfId="2" applyFont="1" applyBorder="1" applyAlignment="1">
      <alignment horizontal="center"/>
    </xf>
    <xf numFmtId="0" fontId="11" fillId="0" borderId="60" xfId="2" applyFont="1" applyBorder="1"/>
    <xf numFmtId="0" fontId="11" fillId="0" borderId="61" xfId="2" applyFont="1" applyBorder="1"/>
    <xf numFmtId="0" fontId="11" fillId="0" borderId="62" xfId="2" applyFont="1" applyBorder="1"/>
    <xf numFmtId="0" fontId="11" fillId="0" borderId="63" xfId="2" applyFont="1" applyBorder="1"/>
    <xf numFmtId="0" fontId="11" fillId="0" borderId="60" xfId="2" applyFont="1" applyBorder="1" applyAlignment="1">
      <alignment horizontal="right"/>
    </xf>
    <xf numFmtId="0" fontId="11" fillId="0" borderId="64" xfId="2" applyFont="1" applyBorder="1" applyAlignment="1">
      <alignment horizontal="right"/>
    </xf>
    <xf numFmtId="0" fontId="11" fillId="0" borderId="65" xfId="2" applyFont="1" applyBorder="1" applyAlignment="1">
      <alignment horizontal="center"/>
    </xf>
    <xf numFmtId="0" fontId="11" fillId="0" borderId="41" xfId="2" applyFont="1" applyBorder="1" applyAlignment="1">
      <alignment horizontal="left"/>
    </xf>
    <xf numFmtId="0" fontId="11" fillId="0" borderId="66" xfId="2" applyFont="1" applyBorder="1" applyAlignment="1">
      <alignment horizontal="center"/>
    </xf>
    <xf numFmtId="0" fontId="11" fillId="0" borderId="46" xfId="2" applyFont="1" applyBorder="1" applyAlignment="1">
      <alignment horizontal="left"/>
    </xf>
    <xf numFmtId="0" fontId="11" fillId="0" borderId="67" xfId="2" applyFont="1" applyBorder="1" applyAlignment="1">
      <alignment horizontal="center"/>
    </xf>
    <xf numFmtId="0" fontId="11" fillId="0" borderId="51" xfId="2" applyFont="1" applyBorder="1" applyAlignment="1">
      <alignment horizontal="left"/>
    </xf>
    <xf numFmtId="0" fontId="39" fillId="0" borderId="0" xfId="2" applyFont="1"/>
    <xf numFmtId="0" fontId="13" fillId="0" borderId="65" xfId="0" applyFont="1" applyBorder="1" applyAlignment="1">
      <alignment horizontal="center"/>
    </xf>
    <xf numFmtId="0" fontId="13" fillId="0" borderId="41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66" xfId="0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0" fontId="13" fillId="0" borderId="51" xfId="0" applyFont="1" applyBorder="1" applyAlignment="1">
      <alignment horizontal="left"/>
    </xf>
    <xf numFmtId="0" fontId="40" fillId="0" borderId="0" xfId="0" applyFont="1"/>
    <xf numFmtId="0" fontId="41" fillId="0" borderId="0" xfId="0" applyFont="1"/>
    <xf numFmtId="0" fontId="11" fillId="3" borderId="46" xfId="2" applyFont="1" applyFill="1" applyBorder="1" applyAlignment="1">
      <alignment horizontal="left"/>
    </xf>
    <xf numFmtId="0" fontId="11" fillId="3" borderId="46" xfId="2" applyFont="1" applyFill="1" applyBorder="1"/>
    <xf numFmtId="0" fontId="23" fillId="0" borderId="0" xfId="5" applyFont="1"/>
    <xf numFmtId="0" fontId="43" fillId="0" borderId="0" xfId="5" applyFont="1"/>
    <xf numFmtId="0" fontId="44" fillId="0" borderId="0" xfId="5" applyFont="1"/>
    <xf numFmtId="0" fontId="7" fillId="0" borderId="0" xfId="6" applyFont="1" applyBorder="1" applyAlignment="1" applyProtection="1">
      <alignment horizontal="left"/>
      <protection locked="0"/>
    </xf>
    <xf numFmtId="0" fontId="27" fillId="0" borderId="0" xfId="5" applyFont="1" applyAlignment="1">
      <alignment vertical="center"/>
    </xf>
    <xf numFmtId="0" fontId="28" fillId="0" borderId="0" xfId="3" applyFont="1" applyAlignment="1">
      <alignment horizontal="right"/>
    </xf>
    <xf numFmtId="0" fontId="29" fillId="0" borderId="0" xfId="7" applyFont="1" applyAlignment="1">
      <alignment horizontal="center"/>
    </xf>
    <xf numFmtId="0" fontId="29" fillId="0" borderId="0" xfId="7" applyFont="1"/>
    <xf numFmtId="0" fontId="30" fillId="0" borderId="0" xfId="7" applyFont="1"/>
    <xf numFmtId="0" fontId="10" fillId="0" borderId="0" xfId="7" applyFont="1"/>
    <xf numFmtId="0" fontId="26" fillId="0" borderId="0" xfId="5" applyFont="1"/>
    <xf numFmtId="0" fontId="47" fillId="0" borderId="59" xfId="3" applyFont="1" applyBorder="1" applyAlignment="1">
      <alignment horizontal="center"/>
    </xf>
    <xf numFmtId="0" fontId="26" fillId="0" borderId="60" xfId="3" applyFont="1" applyBorder="1"/>
    <xf numFmtId="0" fontId="26" fillId="0" borderId="61" xfId="3" applyFont="1" applyBorder="1"/>
    <xf numFmtId="0" fontId="26" fillId="0" borderId="62" xfId="3" applyFont="1" applyBorder="1"/>
    <xf numFmtId="0" fontId="26" fillId="0" borderId="63" xfId="3" applyFont="1" applyBorder="1"/>
    <xf numFmtId="0" fontId="26" fillId="0" borderId="60" xfId="3" applyFont="1" applyBorder="1" applyAlignment="1">
      <alignment horizontal="right"/>
    </xf>
    <xf numFmtId="0" fontId="26" fillId="0" borderId="64" xfId="3" applyFont="1" applyBorder="1" applyAlignment="1">
      <alignment horizontal="right"/>
    </xf>
    <xf numFmtId="0" fontId="26" fillId="0" borderId="65" xfId="3" applyFont="1" applyBorder="1" applyAlignment="1">
      <alignment horizontal="center"/>
    </xf>
    <xf numFmtId="0" fontId="26" fillId="0" borderId="41" xfId="3" applyFont="1" applyBorder="1" applyAlignment="1">
      <alignment horizontal="left"/>
    </xf>
    <xf numFmtId="0" fontId="26" fillId="0" borderId="41" xfId="3" applyFont="1" applyBorder="1"/>
    <xf numFmtId="0" fontId="26" fillId="0" borderId="41" xfId="5" applyFont="1" applyBorder="1"/>
    <xf numFmtId="0" fontId="26" fillId="0" borderId="42" xfId="5" applyFont="1" applyBorder="1"/>
    <xf numFmtId="0" fontId="26" fillId="0" borderId="66" xfId="3" applyFont="1" applyBorder="1" applyAlignment="1">
      <alignment horizontal="center"/>
    </xf>
    <xf numFmtId="0" fontId="26" fillId="0" borderId="46" xfId="3" applyFont="1" applyBorder="1" applyAlignment="1">
      <alignment horizontal="left"/>
    </xf>
    <xf numFmtId="0" fontId="26" fillId="0" borderId="46" xfId="3" applyFont="1" applyBorder="1"/>
    <xf numFmtId="0" fontId="26" fillId="0" borderId="9" xfId="3" applyFont="1" applyBorder="1"/>
    <xf numFmtId="0" fontId="26" fillId="0" borderId="47" xfId="3" applyFont="1" applyBorder="1"/>
    <xf numFmtId="0" fontId="26" fillId="0" borderId="67" xfId="3" applyFont="1" applyBorder="1" applyAlignment="1">
      <alignment horizontal="center"/>
    </xf>
    <xf numFmtId="0" fontId="26" fillId="0" borderId="51" xfId="3" applyFont="1" applyBorder="1" applyAlignment="1">
      <alignment horizontal="left"/>
    </xf>
    <xf numFmtId="0" fontId="26" fillId="0" borderId="51" xfId="3" applyFont="1" applyBorder="1"/>
    <xf numFmtId="0" fontId="26" fillId="0" borderId="13" xfId="3" applyFont="1" applyBorder="1"/>
    <xf numFmtId="0" fontId="26" fillId="0" borderId="52" xfId="3" applyFont="1" applyBorder="1"/>
    <xf numFmtId="0" fontId="48" fillId="0" borderId="0" xfId="3" applyFont="1"/>
    <xf numFmtId="0" fontId="33" fillId="0" borderId="0" xfId="5" applyFont="1"/>
    <xf numFmtId="0" fontId="49" fillId="0" borderId="0" xfId="5" applyFont="1"/>
    <xf numFmtId="0" fontId="28" fillId="0" borderId="0" xfId="5" applyFont="1" applyAlignment="1">
      <alignment horizontal="right"/>
    </xf>
    <xf numFmtId="0" fontId="50" fillId="0" borderId="0" xfId="5" applyFont="1"/>
    <xf numFmtId="0" fontId="50" fillId="0" borderId="66" xfId="5" applyFont="1" applyBorder="1" applyAlignment="1">
      <alignment horizontal="center"/>
    </xf>
    <xf numFmtId="0" fontId="50" fillId="0" borderId="46" xfId="5" applyFont="1" applyBorder="1" applyAlignment="1">
      <alignment horizontal="left"/>
    </xf>
    <xf numFmtId="0" fontId="50" fillId="0" borderId="46" xfId="5" applyFont="1" applyBorder="1"/>
    <xf numFmtId="0" fontId="50" fillId="0" borderId="47" xfId="5" applyFont="1" applyBorder="1"/>
    <xf numFmtId="0" fontId="50" fillId="0" borderId="51" xfId="5" applyFont="1" applyBorder="1" applyAlignment="1">
      <alignment horizontal="left"/>
    </xf>
    <xf numFmtId="0" fontId="50" fillId="0" borderId="51" xfId="5" applyFont="1" applyBorder="1"/>
    <xf numFmtId="0" fontId="50" fillId="0" borderId="52" xfId="5" applyFont="1" applyBorder="1"/>
    <xf numFmtId="0" fontId="26" fillId="0" borderId="42" xfId="3" applyFont="1" applyBorder="1"/>
    <xf numFmtId="0" fontId="26" fillId="0" borderId="46" xfId="5" applyFont="1" applyBorder="1"/>
    <xf numFmtId="0" fontId="26" fillId="0" borderId="47" xfId="5" applyFont="1" applyBorder="1"/>
    <xf numFmtId="0" fontId="5" fillId="0" borderId="0" xfId="8" applyFont="1"/>
    <xf numFmtId="0" fontId="11" fillId="0" borderId="0" xfId="8" applyFont="1"/>
    <xf numFmtId="0" fontId="4" fillId="0" borderId="0" xfId="8" applyFont="1"/>
    <xf numFmtId="0" fontId="10" fillId="0" borderId="0" xfId="8" applyFont="1"/>
    <xf numFmtId="0" fontId="11" fillId="0" borderId="60" xfId="8" applyFont="1" applyBorder="1"/>
    <xf numFmtId="0" fontId="11" fillId="0" borderId="60" xfId="8" applyFont="1" applyBorder="1" applyAlignment="1">
      <alignment horizontal="right"/>
    </xf>
    <xf numFmtId="0" fontId="11" fillId="0" borderId="64" xfId="8" applyFont="1" applyBorder="1" applyAlignment="1">
      <alignment horizontal="right"/>
    </xf>
    <xf numFmtId="0" fontId="11" fillId="0" borderId="65" xfId="8" applyFont="1" applyBorder="1" applyAlignment="1">
      <alignment horizontal="center"/>
    </xf>
    <xf numFmtId="0" fontId="11" fillId="0" borderId="41" xfId="8" applyFont="1" applyBorder="1"/>
    <xf numFmtId="0" fontId="11" fillId="0" borderId="66" xfId="8" applyFont="1" applyBorder="1" applyAlignment="1">
      <alignment horizontal="center"/>
    </xf>
    <xf numFmtId="0" fontId="11" fillId="0" borderId="9" xfId="8" applyFont="1" applyBorder="1"/>
    <xf numFmtId="0" fontId="11" fillId="0" borderId="46" xfId="8" applyFont="1" applyBorder="1"/>
    <xf numFmtId="0" fontId="11" fillId="0" borderId="47" xfId="8" applyFont="1" applyBorder="1"/>
    <xf numFmtId="0" fontId="11" fillId="0" borderId="46" xfId="8" applyFont="1" applyBorder="1" applyAlignment="1">
      <alignment horizontal="left"/>
    </xf>
    <xf numFmtId="0" fontId="11" fillId="0" borderId="67" xfId="8" applyFont="1" applyBorder="1" applyAlignment="1">
      <alignment horizontal="center"/>
    </xf>
    <xf numFmtId="0" fontId="11" fillId="0" borderId="51" xfId="8" applyFont="1" applyBorder="1" applyAlignment="1">
      <alignment horizontal="left"/>
    </xf>
    <xf numFmtId="0" fontId="11" fillId="0" borderId="13" xfId="8" applyFont="1" applyBorder="1"/>
    <xf numFmtId="0" fontId="39" fillId="0" borderId="0" xfId="8" applyFont="1"/>
    <xf numFmtId="0" fontId="16" fillId="0" borderId="0" xfId="8" applyFont="1"/>
    <xf numFmtId="0" fontId="11" fillId="0" borderId="42" xfId="8" applyFont="1" applyBorder="1"/>
    <xf numFmtId="0" fontId="11" fillId="0" borderId="51" xfId="8" applyFont="1" applyBorder="1"/>
    <xf numFmtId="0" fontId="11" fillId="0" borderId="52" xfId="8" applyFont="1" applyBorder="1"/>
    <xf numFmtId="0" fontId="14" fillId="0" borderId="46" xfId="2" applyFont="1" applyBorder="1" applyAlignment="1">
      <alignment horizontal="left"/>
    </xf>
    <xf numFmtId="0" fontId="11" fillId="0" borderId="62" xfId="2" applyFont="1" applyBorder="1" applyAlignment="1">
      <alignment horizontal="right"/>
    </xf>
    <xf numFmtId="0" fontId="11" fillId="0" borderId="63" xfId="2" applyFont="1" applyBorder="1" applyAlignment="1">
      <alignment horizontal="right"/>
    </xf>
    <xf numFmtId="0" fontId="52" fillId="0" borderId="0" xfId="2" applyFont="1" applyAlignment="1">
      <alignment horizontal="right"/>
    </xf>
    <xf numFmtId="0" fontId="53" fillId="0" borderId="41" xfId="0" applyFont="1" applyBorder="1"/>
    <xf numFmtId="0" fontId="53" fillId="0" borderId="46" xfId="2" applyFont="1" applyBorder="1"/>
    <xf numFmtId="0" fontId="53" fillId="0" borderId="9" xfId="0" applyFont="1" applyBorder="1"/>
    <xf numFmtId="15" fontId="11" fillId="0" borderId="46" xfId="2" applyNumberFormat="1" applyFont="1" applyBorder="1" applyAlignment="1">
      <alignment horizontal="left"/>
    </xf>
    <xf numFmtId="0" fontId="11" fillId="0" borderId="68" xfId="2" applyFont="1" applyBorder="1"/>
    <xf numFmtId="1" fontId="12" fillId="0" borderId="62" xfId="2" applyNumberFormat="1" applyFont="1" applyBorder="1"/>
    <xf numFmtId="0" fontId="11" fillId="0" borderId="69" xfId="2" applyFont="1" applyBorder="1" applyAlignment="1">
      <alignment horizontal="right"/>
    </xf>
    <xf numFmtId="0" fontId="11" fillId="0" borderId="70" xfId="2" applyFont="1" applyBorder="1"/>
    <xf numFmtId="0" fontId="11" fillId="0" borderId="71" xfId="2" applyFont="1" applyBorder="1"/>
    <xf numFmtId="0" fontId="53" fillId="0" borderId="9" xfId="2" applyFont="1" applyBorder="1"/>
    <xf numFmtId="0" fontId="11" fillId="0" borderId="72" xfId="2" applyFont="1" applyBorder="1"/>
    <xf numFmtId="0" fontId="11" fillId="0" borderId="73" xfId="2" applyFont="1" applyBorder="1"/>
    <xf numFmtId="0" fontId="11" fillId="0" borderId="74" xfId="2" applyFont="1" applyBorder="1"/>
    <xf numFmtId="0" fontId="11" fillId="0" borderId="75" xfId="2" applyFont="1" applyBorder="1"/>
    <xf numFmtId="0" fontId="11" fillId="0" borderId="76" xfId="2" applyFont="1" applyBorder="1"/>
    <xf numFmtId="0" fontId="11" fillId="0" borderId="77" xfId="2" applyFont="1" applyBorder="1"/>
    <xf numFmtId="0" fontId="11" fillId="0" borderId="78" xfId="2" applyFont="1" applyBorder="1"/>
    <xf numFmtId="0" fontId="53" fillId="0" borderId="78" xfId="2" applyFont="1" applyBorder="1"/>
    <xf numFmtId="0" fontId="11" fillId="0" borderId="59" xfId="2" applyFont="1" applyBorder="1"/>
    <xf numFmtId="0" fontId="11" fillId="0" borderId="66" xfId="0" applyFont="1" applyBorder="1" applyAlignment="1">
      <alignment horizontal="left"/>
    </xf>
    <xf numFmtId="0" fontId="11" fillId="0" borderId="66" xfId="2" applyFont="1" applyBorder="1"/>
    <xf numFmtId="0" fontId="11" fillId="0" borderId="67" xfId="2" applyFont="1" applyBorder="1"/>
    <xf numFmtId="0" fontId="11" fillId="0" borderId="0" xfId="0" applyFont="1" applyAlignment="1">
      <alignment horizontal="left"/>
    </xf>
    <xf numFmtId="0" fontId="13" fillId="0" borderId="66" xfId="0" applyFont="1" applyBorder="1"/>
    <xf numFmtId="0" fontId="13" fillId="0" borderId="67" xfId="0" applyFont="1" applyBorder="1"/>
    <xf numFmtId="0" fontId="13" fillId="0" borderId="78" xfId="0" applyFont="1" applyBorder="1"/>
    <xf numFmtId="0" fontId="21" fillId="0" borderId="46" xfId="2" applyFont="1" applyBorder="1"/>
    <xf numFmtId="0" fontId="23" fillId="0" borderId="79" xfId="9" applyFont="1" applyBorder="1" applyAlignment="1" applyProtection="1">
      <alignment horizontal="center"/>
    </xf>
    <xf numFmtId="0" fontId="23" fillId="0" borderId="80" xfId="9" applyFont="1" applyBorder="1" applyAlignment="1" applyProtection="1"/>
    <xf numFmtId="1" fontId="23" fillId="0" borderId="80" xfId="9" applyNumberFormat="1" applyFont="1" applyBorder="1" applyAlignment="1" applyProtection="1"/>
    <xf numFmtId="0" fontId="23" fillId="0" borderId="0" xfId="10" applyFont="1"/>
    <xf numFmtId="0" fontId="43" fillId="0" borderId="0" xfId="10" applyFont="1"/>
    <xf numFmtId="0" fontId="44" fillId="0" borderId="0" xfId="10" applyFont="1"/>
    <xf numFmtId="0" fontId="26" fillId="0" borderId="81" xfId="9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27" fillId="0" borderId="0" xfId="10" applyFont="1" applyAlignment="1">
      <alignment vertical="center"/>
    </xf>
    <xf numFmtId="0" fontId="26" fillId="0" borderId="0" xfId="9" applyFont="1" applyBorder="1" applyAlignment="1" applyProtection="1"/>
    <xf numFmtId="1" fontId="26" fillId="0" borderId="0" xfId="9" applyNumberFormat="1" applyFont="1" applyBorder="1" applyAlignment="1" applyProtection="1"/>
    <xf numFmtId="0" fontId="26" fillId="0" borderId="0" xfId="9" applyFont="1" applyBorder="1" applyAlignment="1" applyProtection="1">
      <alignment horizontal="center"/>
    </xf>
    <xf numFmtId="0" fontId="28" fillId="0" borderId="0" xfId="9" applyFont="1" applyBorder="1" applyAlignment="1" applyProtection="1">
      <alignment horizontal="right"/>
    </xf>
    <xf numFmtId="0" fontId="26" fillId="0" borderId="0" xfId="10" applyFont="1"/>
    <xf numFmtId="0" fontId="29" fillId="0" borderId="81" xfId="9" applyFont="1" applyBorder="1" applyAlignment="1" applyProtection="1">
      <alignment horizontal="center"/>
    </xf>
    <xf numFmtId="0" fontId="29" fillId="0" borderId="0" xfId="9" applyFont="1" applyBorder="1" applyAlignment="1" applyProtection="1"/>
    <xf numFmtId="1" fontId="30" fillId="0" borderId="0" xfId="9" applyNumberFormat="1" applyFont="1" applyBorder="1" applyAlignment="1" applyProtection="1"/>
    <xf numFmtId="0" fontId="30" fillId="0" borderId="0" xfId="9" applyFont="1" applyBorder="1" applyAlignment="1" applyProtection="1"/>
    <xf numFmtId="0" fontId="10" fillId="0" borderId="0" xfId="9" applyFont="1" applyBorder="1" applyAlignment="1" applyProtection="1"/>
    <xf numFmtId="0" fontId="57" fillId="0" borderId="59" xfId="3" applyFont="1" applyBorder="1" applyAlignment="1">
      <alignment horizontal="center"/>
    </xf>
    <xf numFmtId="0" fontId="26" fillId="0" borderId="60" xfId="9" applyFont="1" applyBorder="1" applyAlignment="1" applyProtection="1"/>
    <xf numFmtId="0" fontId="26" fillId="0" borderId="60" xfId="9" applyFont="1" applyBorder="1" applyAlignment="1" applyProtection="1">
      <alignment horizontal="right"/>
    </xf>
    <xf numFmtId="0" fontId="26" fillId="0" borderId="64" xfId="9" applyFont="1" applyBorder="1" applyAlignment="1" applyProtection="1">
      <alignment horizontal="right"/>
    </xf>
    <xf numFmtId="0" fontId="26" fillId="0" borderId="65" xfId="9" applyFont="1" applyBorder="1" applyAlignment="1" applyProtection="1">
      <alignment horizontal="center"/>
    </xf>
    <xf numFmtId="0" fontId="26" fillId="0" borderId="41" xfId="9" applyFont="1" applyBorder="1" applyAlignment="1" applyProtection="1"/>
    <xf numFmtId="0" fontId="26" fillId="0" borderId="66" xfId="9" applyFont="1" applyBorder="1" applyAlignment="1" applyProtection="1">
      <alignment horizontal="center"/>
    </xf>
    <xf numFmtId="0" fontId="26" fillId="0" borderId="9" xfId="9" applyFont="1" applyBorder="1" applyAlignment="1" applyProtection="1"/>
    <xf numFmtId="0" fontId="26" fillId="0" borderId="46" xfId="10" applyFont="1" applyBorder="1" applyAlignment="1">
      <alignment horizontal="left"/>
    </xf>
    <xf numFmtId="0" fontId="26" fillId="0" borderId="46" xfId="10" applyFont="1" applyBorder="1"/>
    <xf numFmtId="0" fontId="26" fillId="0" borderId="47" xfId="10" applyFont="1" applyBorder="1"/>
    <xf numFmtId="15" fontId="26" fillId="0" borderId="46" xfId="3" applyNumberFormat="1" applyFont="1" applyBorder="1" applyAlignment="1">
      <alignment horizontal="left"/>
    </xf>
    <xf numFmtId="0" fontId="26" fillId="0" borderId="46" xfId="9" applyFont="1" applyBorder="1" applyAlignment="1" applyProtection="1"/>
    <xf numFmtId="0" fontId="26" fillId="0" borderId="47" xfId="9" applyFont="1" applyBorder="1" applyAlignment="1" applyProtection="1"/>
    <xf numFmtId="0" fontId="26" fillId="0" borderId="46" xfId="9" applyFont="1" applyBorder="1" applyAlignment="1" applyProtection="1">
      <alignment horizontal="left"/>
    </xf>
    <xf numFmtId="0" fontId="26" fillId="0" borderId="67" xfId="9" applyFont="1" applyBorder="1" applyAlignment="1" applyProtection="1">
      <alignment horizontal="center"/>
    </xf>
    <xf numFmtId="0" fontId="26" fillId="0" borderId="78" xfId="3" applyFont="1" applyBorder="1" applyAlignment="1">
      <alignment horizontal="left"/>
    </xf>
    <xf numFmtId="0" fontId="26" fillId="0" borderId="78" xfId="9" applyFont="1" applyBorder="1" applyAlignment="1" applyProtection="1"/>
    <xf numFmtId="0" fontId="26" fillId="0" borderId="13" xfId="9" applyFont="1" applyBorder="1" applyAlignment="1" applyProtection="1"/>
    <xf numFmtId="0" fontId="26" fillId="0" borderId="52" xfId="9" applyFont="1" applyBorder="1" applyAlignment="1" applyProtection="1"/>
    <xf numFmtId="0" fontId="26" fillId="0" borderId="78" xfId="10" applyFont="1" applyBorder="1" applyAlignment="1">
      <alignment horizontal="left"/>
    </xf>
    <xf numFmtId="0" fontId="26" fillId="0" borderId="78" xfId="10" applyFont="1" applyBorder="1"/>
    <xf numFmtId="0" fontId="26" fillId="0" borderId="52" xfId="10" applyFont="1" applyBorder="1"/>
    <xf numFmtId="0" fontId="26" fillId="0" borderId="41" xfId="10" applyFont="1" applyBorder="1" applyAlignment="1">
      <alignment horizontal="left"/>
    </xf>
    <xf numFmtId="0" fontId="26" fillId="0" borderId="41" xfId="10" applyFont="1" applyBorder="1"/>
    <xf numFmtId="0" fontId="26" fillId="0" borderId="42" xfId="10" applyFont="1" applyBorder="1"/>
    <xf numFmtId="0" fontId="26" fillId="0" borderId="66" xfId="10" applyFont="1" applyBorder="1" applyAlignment="1">
      <alignment horizontal="center"/>
    </xf>
    <xf numFmtId="0" fontId="26" fillId="0" borderId="67" xfId="10" applyFont="1" applyBorder="1" applyAlignment="1">
      <alignment horizontal="center"/>
    </xf>
    <xf numFmtId="0" fontId="26" fillId="0" borderId="41" xfId="9" applyFont="1" applyBorder="1" applyAlignment="1" applyProtection="1">
      <alignment horizontal="left"/>
    </xf>
    <xf numFmtId="0" fontId="26" fillId="0" borderId="65" xfId="10" applyFont="1" applyBorder="1" applyAlignment="1">
      <alignment horizontal="center"/>
    </xf>
    <xf numFmtId="0" fontId="50" fillId="0" borderId="46" xfId="10" applyFont="1" applyBorder="1"/>
    <xf numFmtId="0" fontId="5" fillId="0" borderId="82" xfId="12" applyFont="1" applyFill="1" applyBorder="1" applyAlignment="1">
      <alignment horizontal="center"/>
    </xf>
    <xf numFmtId="0" fontId="5" fillId="0" borderId="83" xfId="12" applyNumberFormat="1" applyFont="1" applyFill="1" applyBorder="1" applyAlignment="1"/>
    <xf numFmtId="1" fontId="5" fillId="0" borderId="83" xfId="12" applyNumberFormat="1" applyFont="1" applyFill="1" applyBorder="1" applyAlignment="1"/>
    <xf numFmtId="0" fontId="59" fillId="0" borderId="0" xfId="0" applyFont="1"/>
    <xf numFmtId="0" fontId="11" fillId="0" borderId="84" xfId="12" applyFont="1" applyFill="1" applyBorder="1" applyAlignment="1">
      <alignment horizontal="center"/>
    </xf>
    <xf numFmtId="0" fontId="4" fillId="0" borderId="84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66" xfId="12" applyNumberFormat="1" applyFont="1" applyFill="1" applyBorder="1" applyAlignment="1">
      <alignment horizontal="center"/>
    </xf>
    <xf numFmtId="0" fontId="11" fillId="0" borderId="9" xfId="12" applyNumberFormat="1" applyFont="1" applyFill="1" applyBorder="1" applyAlignment="1"/>
    <xf numFmtId="0" fontId="14" fillId="0" borderId="46" xfId="0" applyFont="1" applyBorder="1" applyAlignment="1">
      <alignment horizontal="left"/>
    </xf>
    <xf numFmtId="0" fontId="11" fillId="0" borderId="46" xfId="12" applyNumberFormat="1" applyFont="1" applyFill="1" applyBorder="1" applyAlignment="1">
      <alignment horizontal="left"/>
    </xf>
    <xf numFmtId="0" fontId="13" fillId="0" borderId="78" xfId="0" applyFont="1" applyBorder="1" applyAlignment="1">
      <alignment horizontal="left"/>
    </xf>
    <xf numFmtId="0" fontId="11" fillId="0" borderId="13" xfId="12" applyNumberFormat="1" applyFont="1" applyFill="1" applyBorder="1" applyAlignment="1"/>
    <xf numFmtId="0" fontId="11" fillId="0" borderId="5" xfId="12" applyNumberFormat="1" applyFont="1" applyFill="1" applyBorder="1" applyAlignment="1">
      <alignment horizontal="left"/>
    </xf>
    <xf numFmtId="0" fontId="11" fillId="0" borderId="67" xfId="12" applyNumberFormat="1" applyFont="1" applyFill="1" applyBorder="1" applyAlignment="1">
      <alignment horizontal="center"/>
    </xf>
    <xf numFmtId="0" fontId="5" fillId="0" borderId="85" xfId="12" applyFont="1" applyFill="1" applyBorder="1" applyAlignment="1">
      <alignment horizontal="center"/>
    </xf>
    <xf numFmtId="0" fontId="5" fillId="0" borderId="86" xfId="12" applyNumberFormat="1" applyFont="1" applyFill="1" applyBorder="1" applyAlignment="1"/>
    <xf numFmtId="1" fontId="5" fillId="0" borderId="86" xfId="12" applyNumberFormat="1" applyFont="1" applyFill="1" applyBorder="1" applyAlignment="1"/>
    <xf numFmtId="0" fontId="60" fillId="0" borderId="0" xfId="0" applyFont="1"/>
    <xf numFmtId="0" fontId="57" fillId="0" borderId="1" xfId="3" applyFont="1" applyBorder="1" applyAlignment="1">
      <alignment horizontal="center"/>
    </xf>
    <xf numFmtId="0" fontId="26" fillId="0" borderId="2" xfId="9" applyFont="1" applyBorder="1" applyAlignment="1" applyProtection="1"/>
    <xf numFmtId="0" fontId="26" fillId="0" borderId="2" xfId="9" applyFont="1" applyBorder="1" applyAlignment="1" applyProtection="1">
      <alignment horizontal="right"/>
    </xf>
    <xf numFmtId="0" fontId="26" fillId="0" borderId="3" xfId="9" applyFont="1" applyBorder="1" applyAlignment="1" applyProtection="1">
      <alignment horizontal="right"/>
    </xf>
    <xf numFmtId="0" fontId="26" fillId="0" borderId="4" xfId="9" applyFont="1" applyBorder="1" applyAlignment="1" applyProtection="1">
      <alignment horizontal="center"/>
    </xf>
    <xf numFmtId="0" fontId="60" fillId="0" borderId="5" xfId="0" applyFont="1" applyBorder="1" applyAlignment="1">
      <alignment horizontal="left"/>
    </xf>
    <xf numFmtId="0" fontId="60" fillId="0" borderId="5" xfId="0" applyFont="1" applyBorder="1"/>
    <xf numFmtId="0" fontId="26" fillId="0" borderId="5" xfId="9" applyFont="1" applyBorder="1" applyAlignment="1" applyProtection="1"/>
    <xf numFmtId="0" fontId="60" fillId="0" borderId="46" xfId="0" applyFont="1" applyBorder="1" applyAlignment="1">
      <alignment horizontal="left"/>
    </xf>
    <xf numFmtId="0" fontId="60" fillId="0" borderId="46" xfId="0" applyFont="1" applyBorder="1"/>
    <xf numFmtId="0" fontId="60" fillId="0" borderId="66" xfId="0" applyFont="1" applyBorder="1" applyAlignment="1">
      <alignment horizontal="center"/>
    </xf>
    <xf numFmtId="0" fontId="60" fillId="0" borderId="67" xfId="0" applyFont="1" applyBorder="1" applyAlignment="1">
      <alignment horizontal="center"/>
    </xf>
    <xf numFmtId="0" fontId="60" fillId="0" borderId="78" xfId="0" applyFont="1" applyBorder="1" applyAlignment="1">
      <alignment horizontal="left"/>
    </xf>
    <xf numFmtId="0" fontId="60" fillId="0" borderId="78" xfId="0" applyFont="1" applyBorder="1"/>
    <xf numFmtId="0" fontId="60" fillId="0" borderId="87" xfId="0" applyFont="1" applyBorder="1" applyAlignment="1">
      <alignment horizontal="left"/>
    </xf>
    <xf numFmtId="0" fontId="60" fillId="0" borderId="87" xfId="0" applyFont="1" applyBorder="1"/>
    <xf numFmtId="0" fontId="26" fillId="0" borderId="87" xfId="9" applyFont="1" applyBorder="1" applyAlignment="1" applyProtection="1"/>
    <xf numFmtId="0" fontId="13" fillId="0" borderId="87" xfId="0" applyFont="1" applyBorder="1"/>
    <xf numFmtId="0" fontId="60" fillId="0" borderId="4" xfId="0" applyFont="1" applyBorder="1" applyAlignment="1">
      <alignment horizontal="center"/>
    </xf>
    <xf numFmtId="0" fontId="48" fillId="0" borderId="0" xfId="0" applyFont="1"/>
    <xf numFmtId="0" fontId="26" fillId="0" borderId="0" xfId="0" applyFont="1"/>
    <xf numFmtId="0" fontId="23" fillId="0" borderId="79" xfId="9" applyFont="1" applyBorder="1" applyAlignment="1" applyProtection="1"/>
    <xf numFmtId="0" fontId="23" fillId="0" borderId="0" xfId="9" applyFont="1" applyBorder="1" applyAlignment="1" applyProtection="1"/>
    <xf numFmtId="0" fontId="23" fillId="0" borderId="0" xfId="10" applyFont="1" applyAlignment="1">
      <alignment horizontal="center"/>
    </xf>
    <xf numFmtId="0" fontId="61" fillId="0" borderId="0" xfId="10" applyFont="1"/>
    <xf numFmtId="0" fontId="7" fillId="0" borderId="0" xfId="11" applyFont="1" applyBorder="1" applyAlignment="1" applyProtection="1">
      <alignment horizontal="left"/>
      <protection locked="0"/>
    </xf>
    <xf numFmtId="0" fontId="26" fillId="0" borderId="15" xfId="3" applyFont="1" applyBorder="1"/>
    <xf numFmtId="0" fontId="26" fillId="0" borderId="16" xfId="3" applyFont="1" applyBorder="1"/>
    <xf numFmtId="1" fontId="57" fillId="0" borderId="16" xfId="3" applyNumberFormat="1" applyFont="1" applyBorder="1"/>
    <xf numFmtId="0" fontId="26" fillId="0" borderId="16" xfId="3" applyFont="1" applyBorder="1" applyAlignment="1">
      <alignment horizontal="right"/>
    </xf>
    <xf numFmtId="0" fontId="26" fillId="0" borderId="17" xfId="3" applyFont="1" applyBorder="1" applyAlignment="1">
      <alignment horizontal="right"/>
    </xf>
    <xf numFmtId="0" fontId="55" fillId="0" borderId="0" xfId="10" applyAlignment="1">
      <alignment horizontal="center"/>
    </xf>
    <xf numFmtId="0" fontId="26" fillId="0" borderId="32" xfId="3" applyFont="1" applyBorder="1"/>
    <xf numFmtId="0" fontId="26" fillId="0" borderId="23" xfId="3" applyFont="1" applyBorder="1"/>
    <xf numFmtId="0" fontId="26" fillId="0" borderId="24" xfId="3" applyFont="1" applyBorder="1"/>
    <xf numFmtId="0" fontId="26" fillId="0" borderId="19" xfId="3" applyFont="1" applyBorder="1"/>
    <xf numFmtId="0" fontId="26" fillId="0" borderId="72" xfId="3" applyFont="1" applyBorder="1"/>
    <xf numFmtId="0" fontId="26" fillId="0" borderId="73" xfId="3" applyFont="1" applyBorder="1"/>
    <xf numFmtId="0" fontId="26" fillId="0" borderId="74" xfId="3" applyFont="1" applyBorder="1"/>
    <xf numFmtId="0" fontId="26" fillId="0" borderId="75" xfId="3" applyFont="1" applyBorder="1"/>
    <xf numFmtId="0" fontId="26" fillId="0" borderId="76" xfId="3" applyFont="1" applyBorder="1"/>
    <xf numFmtId="0" fontId="26" fillId="0" borderId="77" xfId="3" applyFont="1" applyBorder="1"/>
    <xf numFmtId="0" fontId="26" fillId="0" borderId="78" xfId="3" applyFont="1" applyBorder="1"/>
    <xf numFmtId="165" fontId="26" fillId="0" borderId="0" xfId="3" applyNumberFormat="1" applyFont="1"/>
    <xf numFmtId="0" fontId="26" fillId="0" borderId="1" xfId="3" applyFont="1" applyBorder="1"/>
    <xf numFmtId="0" fontId="26" fillId="0" borderId="2" xfId="3" applyFont="1" applyBorder="1" applyAlignment="1">
      <alignment horizontal="right"/>
    </xf>
    <xf numFmtId="0" fontId="26" fillId="0" borderId="3" xfId="3" applyFont="1" applyBorder="1" applyAlignment="1">
      <alignment horizontal="right"/>
    </xf>
    <xf numFmtId="0" fontId="26" fillId="0" borderId="18" xfId="3" applyFont="1" applyBorder="1"/>
    <xf numFmtId="0" fontId="50" fillId="0" borderId="0" xfId="3" applyFont="1"/>
    <xf numFmtId="0" fontId="26" fillId="0" borderId="66" xfId="10" applyFont="1" applyBorder="1" applyAlignment="1">
      <alignment horizontal="left"/>
    </xf>
    <xf numFmtId="0" fontId="26" fillId="0" borderId="66" xfId="3" applyFont="1" applyBorder="1"/>
    <xf numFmtId="0" fontId="26" fillId="0" borderId="67" xfId="3" applyFont="1" applyBorder="1"/>
    <xf numFmtId="0" fontId="26" fillId="6" borderId="0" xfId="3" applyFont="1" applyFill="1"/>
    <xf numFmtId="0" fontId="26" fillId="6" borderId="0" xfId="3" applyFont="1" applyFill="1" applyAlignment="1">
      <alignment horizontal="center"/>
    </xf>
    <xf numFmtId="0" fontId="60" fillId="0" borderId="0" xfId="10" applyFont="1"/>
    <xf numFmtId="0" fontId="60" fillId="0" borderId="18" xfId="10" applyFont="1" applyBorder="1"/>
    <xf numFmtId="0" fontId="60" fillId="0" borderId="9" xfId="10" applyFont="1" applyBorder="1"/>
    <xf numFmtId="0" fontId="60" fillId="0" borderId="19" xfId="10" applyFont="1" applyBorder="1"/>
    <xf numFmtId="0" fontId="62" fillId="0" borderId="0" xfId="3" applyFont="1"/>
    <xf numFmtId="0" fontId="60" fillId="0" borderId="66" xfId="10" applyFont="1" applyBorder="1"/>
    <xf numFmtId="0" fontId="60" fillId="0" borderId="46" xfId="10" applyFont="1" applyBorder="1"/>
    <xf numFmtId="0" fontId="60" fillId="0" borderId="47" xfId="10" applyFont="1" applyBorder="1"/>
    <xf numFmtId="0" fontId="60" fillId="0" borderId="67" xfId="10" applyFont="1" applyBorder="1"/>
    <xf numFmtId="0" fontId="60" fillId="0" borderId="78" xfId="10" applyFont="1" applyBorder="1"/>
    <xf numFmtId="0" fontId="60" fillId="0" borderId="52" xfId="10" applyFont="1" applyBorder="1"/>
    <xf numFmtId="15" fontId="26" fillId="0" borderId="0" xfId="3" applyNumberFormat="1" applyFont="1" applyAlignment="1">
      <alignment horizontal="center"/>
    </xf>
    <xf numFmtId="0" fontId="5" fillId="0" borderId="82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5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horizontal="right"/>
    </xf>
    <xf numFmtId="0" fontId="4" fillId="0" borderId="0" xfId="8" applyFont="1" applyAlignment="1">
      <alignment horizontal="center"/>
    </xf>
    <xf numFmtId="0" fontId="11" fillId="0" borderId="2" xfId="8" applyFont="1" applyBorder="1"/>
    <xf numFmtId="0" fontId="11" fillId="0" borderId="2" xfId="8" applyFont="1" applyBorder="1" applyAlignment="1">
      <alignment horizontal="right"/>
    </xf>
    <xf numFmtId="0" fontId="11" fillId="0" borderId="3" xfId="8" applyFont="1" applyBorder="1" applyAlignment="1">
      <alignment horizontal="right"/>
    </xf>
    <xf numFmtId="0" fontId="11" fillId="0" borderId="4" xfId="8" applyFont="1" applyBorder="1" applyAlignment="1">
      <alignment horizontal="center"/>
    </xf>
    <xf numFmtId="0" fontId="11" fillId="0" borderId="87" xfId="8" applyFont="1" applyBorder="1" applyAlignment="1">
      <alignment horizontal="left"/>
    </xf>
    <xf numFmtId="0" fontId="11" fillId="0" borderId="87" xfId="8" applyFont="1" applyBorder="1"/>
    <xf numFmtId="0" fontId="11" fillId="0" borderId="6" xfId="8" applyFont="1" applyBorder="1"/>
    <xf numFmtId="0" fontId="11" fillId="0" borderId="78" xfId="2" applyFont="1" applyBorder="1" applyAlignment="1">
      <alignment horizontal="left"/>
    </xf>
    <xf numFmtId="0" fontId="11" fillId="0" borderId="78" xfId="8" applyFont="1" applyBorder="1"/>
    <xf numFmtId="0" fontId="52" fillId="0" borderId="0" xfId="8" applyFont="1" applyAlignment="1">
      <alignment horizontal="right"/>
    </xf>
    <xf numFmtId="0" fontId="5" fillId="0" borderId="0" xfId="2" applyFont="1" applyAlignment="1">
      <alignment horizontal="center" vertical="center"/>
    </xf>
    <xf numFmtId="0" fontId="13" fillId="3" borderId="46" xfId="0" applyFont="1" applyFill="1" applyBorder="1"/>
    <xf numFmtId="0" fontId="11" fillId="0" borderId="87" xfId="2" applyFont="1" applyBorder="1" applyAlignment="1">
      <alignment horizontal="left"/>
    </xf>
    <xf numFmtId="0" fontId="11" fillId="0" borderId="87" xfId="2" applyFont="1" applyBorder="1"/>
    <xf numFmtId="0" fontId="11" fillId="0" borderId="87" xfId="0" applyFont="1" applyBorder="1"/>
    <xf numFmtId="0" fontId="11" fillId="0" borderId="88" xfId="2" applyFont="1" applyBorder="1" applyAlignment="1">
      <alignment horizontal="center"/>
    </xf>
    <xf numFmtId="0" fontId="11" fillId="0" borderId="89" xfId="2" applyFont="1" applyBorder="1" applyAlignment="1">
      <alignment horizontal="left"/>
    </xf>
    <xf numFmtId="0" fontId="13" fillId="0" borderId="89" xfId="0" applyFont="1" applyBorder="1"/>
    <xf numFmtId="0" fontId="11" fillId="0" borderId="89" xfId="2" applyFont="1" applyBorder="1"/>
    <xf numFmtId="0" fontId="11" fillId="0" borderId="90" xfId="2" applyFont="1" applyBorder="1"/>
    <xf numFmtId="0" fontId="11" fillId="0" borderId="92" xfId="2" applyFont="1" applyBorder="1"/>
    <xf numFmtId="0" fontId="13" fillId="0" borderId="93" xfId="0" applyFont="1" applyBorder="1" applyAlignment="1">
      <alignment horizontal="center"/>
    </xf>
    <xf numFmtId="0" fontId="13" fillId="0" borderId="94" xfId="0" applyFont="1" applyBorder="1" applyAlignment="1">
      <alignment horizontal="left"/>
    </xf>
    <xf numFmtId="0" fontId="13" fillId="0" borderId="94" xfId="0" applyFont="1" applyBorder="1"/>
    <xf numFmtId="0" fontId="11" fillId="0" borderId="94" xfId="2" applyFont="1" applyBorder="1"/>
    <xf numFmtId="0" fontId="11" fillId="0" borderId="93" xfId="2" applyFont="1" applyBorder="1" applyAlignment="1">
      <alignment horizontal="center"/>
    </xf>
    <xf numFmtId="0" fontId="11" fillId="0" borderId="94" xfId="2" applyFont="1" applyBorder="1" applyAlignment="1">
      <alignment horizontal="left"/>
    </xf>
    <xf numFmtId="0" fontId="13" fillId="3" borderId="94" xfId="0" applyFont="1" applyFill="1" applyBorder="1"/>
    <xf numFmtId="0" fontId="11" fillId="0" borderId="95" xfId="2" applyFont="1" applyBorder="1" applyAlignment="1">
      <alignment horizontal="center"/>
    </xf>
    <xf numFmtId="0" fontId="13" fillId="0" borderId="96" xfId="0" applyFont="1" applyBorder="1" applyAlignment="1">
      <alignment horizontal="left"/>
    </xf>
    <xf numFmtId="0" fontId="13" fillId="0" borderId="96" xfId="0" applyFont="1" applyBorder="1"/>
    <xf numFmtId="0" fontId="11" fillId="0" borderId="96" xfId="2" applyFont="1" applyBorder="1"/>
    <xf numFmtId="0" fontId="13" fillId="0" borderId="91" xfId="0" applyFont="1" applyBorder="1" applyAlignment="1">
      <alignment horizontal="center"/>
    </xf>
    <xf numFmtId="0" fontId="13" fillId="0" borderId="92" xfId="0" applyFont="1" applyBorder="1" applyAlignment="1">
      <alignment horizontal="left"/>
    </xf>
    <xf numFmtId="0" fontId="13" fillId="0" borderId="92" xfId="0" applyFont="1" applyBorder="1"/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0" borderId="0" xfId="1" applyFont="1"/>
    <xf numFmtId="0" fontId="1" fillId="0" borderId="9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4" xr:uid="{65FBA0B7-9229-4F60-96A7-A9175D4A8B9A}"/>
    <cellStyle name="Hyperlink" xfId="1" builtinId="8"/>
    <cellStyle name="Hyperlink 2" xfId="11" xr:uid="{245DB4D6-DC42-4F7F-A286-37F513A5C697}"/>
    <cellStyle name="Hyperlink 4" xfId="6" xr:uid="{ADD5153B-A0BA-4C15-ADCC-9498C2179893}"/>
    <cellStyle name="Normal" xfId="0" builtinId="0"/>
    <cellStyle name="Normal 2" xfId="12" xr:uid="{43EE24CE-779E-442B-8FB0-85ABA1D5B421}"/>
    <cellStyle name="Normal 2 2" xfId="3" xr:uid="{0AFA63EC-6CCC-4AF7-BA7C-4C4D25532A9A}"/>
    <cellStyle name="Normal 2 2 2" xfId="2" xr:uid="{8D5CDB53-BD85-41BC-825E-157280569976}"/>
    <cellStyle name="Normal 2 3" xfId="9" xr:uid="{CE279C04-1860-46F5-A875-13A7F7C476F0}"/>
    <cellStyle name="Normal 3" xfId="10" xr:uid="{7E003BA6-1269-4A16-BDA0-BE0612715167}"/>
    <cellStyle name="Normal 3 2" xfId="7" xr:uid="{1B31DE25-3C7D-4176-B4BF-4393443695D4}"/>
    <cellStyle name="Normal 3 3" xfId="8" xr:uid="{A9F73670-D99D-4C77-9A1D-31A4090BECE2}"/>
    <cellStyle name="Normal 4" xfId="5" xr:uid="{71B1B56E-3341-457E-A8FE-6185038ADA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7064-8F9E-45B1-B2B3-61A7A7E7307C}">
  <sheetPr>
    <pageSetUpPr fitToPage="1"/>
  </sheetPr>
  <dimension ref="B1:Y37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559" t="s">
        <v>1608</v>
      </c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</row>
    <row r="2" spans="2:25" ht="18.75" x14ac:dyDescent="0.3">
      <c r="B2" s="560" t="s">
        <v>1688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</row>
    <row r="3" spans="2:25" ht="15.75" x14ac:dyDescent="0.25">
      <c r="B3" s="561" t="s">
        <v>1609</v>
      </c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</row>
    <row r="5" spans="2:25" x14ac:dyDescent="0.25">
      <c r="B5" s="562" t="s">
        <v>1610</v>
      </c>
      <c r="C5" s="562" t="s">
        <v>1611</v>
      </c>
      <c r="D5" s="562" t="s">
        <v>1612</v>
      </c>
      <c r="E5" s="562" t="s">
        <v>1613</v>
      </c>
      <c r="F5" s="562" t="s">
        <v>1614</v>
      </c>
      <c r="G5" s="562" t="s">
        <v>1615</v>
      </c>
      <c r="H5" s="562" t="s">
        <v>1616</v>
      </c>
      <c r="I5" s="562" t="s">
        <v>1617</v>
      </c>
      <c r="J5" s="562" t="s">
        <v>1618</v>
      </c>
      <c r="K5" s="562" t="s">
        <v>1619</v>
      </c>
      <c r="L5" s="562" t="s">
        <v>1620</v>
      </c>
      <c r="M5" s="563"/>
      <c r="N5" s="564"/>
      <c r="O5" s="562" t="s">
        <v>1621</v>
      </c>
      <c r="P5" s="562" t="s">
        <v>1611</v>
      </c>
      <c r="Q5" s="562" t="s">
        <v>1612</v>
      </c>
      <c r="R5" s="562" t="s">
        <v>1613</v>
      </c>
      <c r="S5" s="562" t="s">
        <v>1614</v>
      </c>
      <c r="T5" s="562" t="s">
        <v>1615</v>
      </c>
      <c r="U5" s="562" t="s">
        <v>1616</v>
      </c>
      <c r="V5" s="562" t="s">
        <v>1617</v>
      </c>
      <c r="W5" s="564"/>
      <c r="X5" s="564"/>
      <c r="Y5" s="564"/>
    </row>
    <row r="6" spans="2:25" x14ac:dyDescent="0.25">
      <c r="B6" s="564"/>
      <c r="C6" s="562" t="s">
        <v>1622</v>
      </c>
      <c r="D6" s="562" t="s">
        <v>1623</v>
      </c>
      <c r="E6" s="562" t="s">
        <v>1624</v>
      </c>
      <c r="F6" s="562" t="s">
        <v>1625</v>
      </c>
      <c r="G6" s="562" t="s">
        <v>1626</v>
      </c>
      <c r="H6" s="562" t="s">
        <v>1627</v>
      </c>
      <c r="I6" s="562" t="s">
        <v>1628</v>
      </c>
      <c r="J6" s="564"/>
      <c r="K6" s="564"/>
      <c r="L6" s="564"/>
      <c r="M6" s="563"/>
      <c r="N6" s="564"/>
      <c r="O6" s="562" t="s">
        <v>1629</v>
      </c>
      <c r="P6" s="562" t="s">
        <v>1611</v>
      </c>
      <c r="Q6" s="562" t="s">
        <v>1612</v>
      </c>
      <c r="R6" s="562" t="s">
        <v>1613</v>
      </c>
      <c r="S6" s="562" t="s">
        <v>1614</v>
      </c>
      <c r="T6" s="564"/>
      <c r="U6" s="564"/>
      <c r="V6" s="564"/>
      <c r="W6" s="564"/>
      <c r="X6" s="564"/>
      <c r="Y6" s="564"/>
    </row>
    <row r="7" spans="2:25" x14ac:dyDescent="0.25">
      <c r="B7" s="562" t="s">
        <v>1630</v>
      </c>
      <c r="C7" s="562" t="s">
        <v>1611</v>
      </c>
      <c r="D7" s="564"/>
      <c r="E7" s="564"/>
      <c r="F7" s="564"/>
      <c r="G7" s="564"/>
      <c r="H7" s="564"/>
      <c r="I7" s="564"/>
      <c r="J7" s="564"/>
      <c r="K7" s="564"/>
      <c r="L7" s="564"/>
      <c r="M7" s="563"/>
      <c r="N7" s="564"/>
      <c r="O7" s="562" t="s">
        <v>1631</v>
      </c>
      <c r="P7" s="562" t="s">
        <v>1611</v>
      </c>
      <c r="Q7" s="562" t="s">
        <v>1612</v>
      </c>
      <c r="R7" s="562" t="s">
        <v>1613</v>
      </c>
      <c r="S7" s="562" t="s">
        <v>1614</v>
      </c>
      <c r="T7" s="562" t="s">
        <v>1615</v>
      </c>
      <c r="U7" s="562" t="s">
        <v>1616</v>
      </c>
      <c r="V7" s="564"/>
      <c r="W7" s="564"/>
      <c r="X7" s="564"/>
      <c r="Y7" s="564"/>
    </row>
    <row r="8" spans="2:25" x14ac:dyDescent="0.25">
      <c r="B8" s="562" t="s">
        <v>1632</v>
      </c>
      <c r="C8" s="562" t="s">
        <v>1611</v>
      </c>
      <c r="D8" s="562" t="s">
        <v>1612</v>
      </c>
      <c r="E8" s="562" t="s">
        <v>1613</v>
      </c>
      <c r="F8" s="562" t="s">
        <v>1614</v>
      </c>
      <c r="G8" s="562" t="s">
        <v>1615</v>
      </c>
      <c r="H8" s="564"/>
      <c r="I8" s="564"/>
      <c r="J8" s="564"/>
      <c r="K8" s="564"/>
      <c r="L8" s="564"/>
      <c r="M8" s="563"/>
      <c r="N8" s="564"/>
      <c r="O8" s="562" t="s">
        <v>1633</v>
      </c>
      <c r="P8" s="562" t="s">
        <v>1611</v>
      </c>
      <c r="Q8" s="562" t="s">
        <v>1612</v>
      </c>
      <c r="R8" s="564"/>
      <c r="S8" s="564"/>
      <c r="T8" s="564"/>
      <c r="U8" s="564"/>
      <c r="V8" s="564"/>
      <c r="W8" s="564"/>
      <c r="X8" s="564"/>
      <c r="Y8" s="564"/>
    </row>
    <row r="9" spans="2:25" x14ac:dyDescent="0.25">
      <c r="B9" s="562" t="s">
        <v>1634</v>
      </c>
      <c r="C9" s="562" t="s">
        <v>1611</v>
      </c>
      <c r="D9" s="562" t="s">
        <v>1612</v>
      </c>
      <c r="E9" s="562" t="s">
        <v>1613</v>
      </c>
      <c r="F9" s="562" t="s">
        <v>1614</v>
      </c>
      <c r="G9" s="564"/>
      <c r="H9" s="564"/>
      <c r="I9" s="564"/>
      <c r="J9" s="564"/>
      <c r="K9" s="564"/>
      <c r="L9" s="564"/>
      <c r="M9" s="563"/>
      <c r="N9" s="564"/>
      <c r="O9" s="562" t="s">
        <v>1635</v>
      </c>
      <c r="P9" s="562" t="s">
        <v>1611</v>
      </c>
      <c r="Q9" s="562" t="s">
        <v>1612</v>
      </c>
      <c r="R9" s="562" t="s">
        <v>1613</v>
      </c>
      <c r="S9" s="562" t="s">
        <v>1614</v>
      </c>
      <c r="T9" s="562" t="s">
        <v>1615</v>
      </c>
      <c r="U9" s="562" t="s">
        <v>1616</v>
      </c>
      <c r="V9" s="564"/>
      <c r="W9" s="564"/>
      <c r="X9" s="564"/>
      <c r="Y9" s="564"/>
    </row>
    <row r="10" spans="2:25" x14ac:dyDescent="0.25">
      <c r="B10" s="562" t="s">
        <v>1636</v>
      </c>
      <c r="C10" s="562" t="s">
        <v>1611</v>
      </c>
      <c r="D10" s="562" t="s">
        <v>1612</v>
      </c>
      <c r="E10" s="562" t="s">
        <v>1613</v>
      </c>
      <c r="F10" s="562" t="s">
        <v>1614</v>
      </c>
      <c r="G10" s="562" t="s">
        <v>1615</v>
      </c>
      <c r="H10" s="564"/>
      <c r="I10" s="564"/>
      <c r="J10" s="564"/>
      <c r="K10" s="564"/>
      <c r="L10" s="564"/>
      <c r="M10" s="563"/>
      <c r="N10" s="564"/>
      <c r="O10" s="562" t="s">
        <v>1637</v>
      </c>
      <c r="P10" s="562" t="s">
        <v>1611</v>
      </c>
      <c r="Q10" s="562" t="s">
        <v>1612</v>
      </c>
      <c r="R10" s="564"/>
      <c r="S10" s="564"/>
      <c r="T10" s="564"/>
      <c r="U10" s="564"/>
      <c r="V10" s="564"/>
      <c r="W10" s="564"/>
      <c r="X10" s="564"/>
      <c r="Y10" s="564"/>
    </row>
    <row r="11" spans="2:25" x14ac:dyDescent="0.25">
      <c r="B11" s="562" t="s">
        <v>1638</v>
      </c>
      <c r="C11" s="562" t="s">
        <v>1611</v>
      </c>
      <c r="D11" s="564"/>
      <c r="E11" s="564"/>
      <c r="F11" s="564"/>
      <c r="G11" s="564"/>
      <c r="H11" s="564"/>
      <c r="I11" s="564"/>
      <c r="J11" s="564"/>
      <c r="K11" s="564"/>
      <c r="L11" s="564"/>
      <c r="M11" s="563"/>
      <c r="N11" s="564"/>
      <c r="O11" s="562" t="s">
        <v>1639</v>
      </c>
      <c r="P11" s="562" t="s">
        <v>1611</v>
      </c>
      <c r="Q11" s="562" t="s">
        <v>1612</v>
      </c>
      <c r="R11" s="564"/>
      <c r="S11" s="564"/>
      <c r="T11" s="564"/>
      <c r="U11" s="564"/>
      <c r="V11" s="564"/>
      <c r="W11" s="564"/>
      <c r="X11" s="564"/>
      <c r="Y11" s="564"/>
    </row>
    <row r="12" spans="2:25" x14ac:dyDescent="0.25">
      <c r="B12" s="562" t="s">
        <v>1640</v>
      </c>
      <c r="C12" s="562" t="s">
        <v>1611</v>
      </c>
      <c r="D12" s="562" t="s">
        <v>1612</v>
      </c>
      <c r="E12" s="564"/>
      <c r="F12" s="564"/>
      <c r="G12" s="564"/>
      <c r="H12" s="564"/>
      <c r="I12" s="564"/>
      <c r="J12" s="564"/>
      <c r="K12" s="564"/>
      <c r="L12" s="564"/>
      <c r="M12" s="563"/>
      <c r="N12" s="564"/>
      <c r="O12" s="562" t="s">
        <v>1641</v>
      </c>
      <c r="P12" s="562" t="s">
        <v>1611</v>
      </c>
      <c r="Q12" s="564"/>
      <c r="R12" s="564"/>
      <c r="S12" s="564"/>
      <c r="T12" s="564"/>
      <c r="U12" s="564"/>
      <c r="V12" s="564"/>
      <c r="W12" s="564"/>
      <c r="X12" s="564"/>
      <c r="Y12" s="564"/>
    </row>
    <row r="13" spans="2:25" x14ac:dyDescent="0.25">
      <c r="B13" s="562" t="s">
        <v>1642</v>
      </c>
      <c r="C13" s="562" t="s">
        <v>1611</v>
      </c>
      <c r="D13" s="562" t="s">
        <v>1612</v>
      </c>
      <c r="E13" s="562" t="s">
        <v>1613</v>
      </c>
      <c r="F13" s="562" t="s">
        <v>1614</v>
      </c>
      <c r="G13" s="562" t="s">
        <v>1615</v>
      </c>
      <c r="H13" s="562" t="s">
        <v>1616</v>
      </c>
      <c r="I13" s="562" t="s">
        <v>1617</v>
      </c>
      <c r="J13" s="562" t="s">
        <v>1618</v>
      </c>
      <c r="K13" s="564"/>
      <c r="L13" s="564"/>
      <c r="M13" s="563"/>
      <c r="N13" s="564"/>
      <c r="O13" s="562" t="s">
        <v>1643</v>
      </c>
      <c r="P13" s="562" t="s">
        <v>1611</v>
      </c>
      <c r="Q13" s="564"/>
      <c r="R13" s="564"/>
      <c r="S13" s="564"/>
      <c r="T13" s="564"/>
      <c r="U13" s="564"/>
      <c r="V13" s="564"/>
      <c r="W13" s="564"/>
      <c r="X13" s="564"/>
      <c r="Y13" s="564"/>
    </row>
    <row r="14" spans="2:25" x14ac:dyDescent="0.25">
      <c r="B14" s="562" t="s">
        <v>1644</v>
      </c>
      <c r="C14" s="562" t="s">
        <v>1611</v>
      </c>
      <c r="D14" s="562" t="s">
        <v>1612</v>
      </c>
      <c r="E14" s="562" t="s">
        <v>1613</v>
      </c>
      <c r="F14" s="564"/>
      <c r="G14" s="564"/>
      <c r="H14" s="564"/>
      <c r="I14" s="564"/>
      <c r="J14" s="564"/>
      <c r="K14" s="564"/>
      <c r="L14" s="564"/>
      <c r="M14" s="563"/>
      <c r="N14" s="564"/>
      <c r="O14" s="562" t="s">
        <v>1645</v>
      </c>
      <c r="P14" s="562" t="s">
        <v>1611</v>
      </c>
      <c r="Q14" s="562" t="s">
        <v>1612</v>
      </c>
      <c r="R14" s="562" t="s">
        <v>1613</v>
      </c>
      <c r="S14" s="564"/>
      <c r="T14" s="564"/>
      <c r="U14" s="564"/>
      <c r="V14" s="564"/>
      <c r="W14" s="564"/>
      <c r="X14" s="564"/>
      <c r="Y14" s="564"/>
    </row>
    <row r="15" spans="2:25" x14ac:dyDescent="0.25">
      <c r="B15" s="562" t="s">
        <v>1646</v>
      </c>
      <c r="C15" s="562" t="s">
        <v>1611</v>
      </c>
      <c r="D15" s="562" t="s">
        <v>1612</v>
      </c>
      <c r="E15" s="564"/>
      <c r="F15" s="564"/>
      <c r="G15" s="564"/>
      <c r="H15" s="564"/>
      <c r="I15" s="564"/>
      <c r="J15" s="564"/>
      <c r="K15" s="564"/>
      <c r="L15" s="564"/>
      <c r="M15" s="563"/>
      <c r="N15" s="564"/>
      <c r="O15" s="562" t="s">
        <v>1647</v>
      </c>
      <c r="P15" s="562" t="s">
        <v>1611</v>
      </c>
      <c r="Q15" s="564"/>
      <c r="R15" s="564"/>
      <c r="S15" s="564"/>
      <c r="T15" s="564"/>
      <c r="U15" s="564"/>
      <c r="V15" s="564"/>
      <c r="W15" s="564"/>
      <c r="X15" s="564"/>
      <c r="Y15" s="564"/>
    </row>
    <row r="16" spans="2:25" x14ac:dyDescent="0.25">
      <c r="B16" s="562" t="s">
        <v>1648</v>
      </c>
      <c r="C16" s="562" t="s">
        <v>1611</v>
      </c>
      <c r="D16" s="562" t="s">
        <v>1612</v>
      </c>
      <c r="E16" s="564"/>
      <c r="F16" s="564"/>
      <c r="G16" s="564"/>
      <c r="H16" s="564"/>
      <c r="I16" s="564"/>
      <c r="J16" s="564"/>
      <c r="K16" s="564"/>
      <c r="L16" s="564"/>
      <c r="M16" s="563"/>
      <c r="N16" s="564"/>
      <c r="O16" s="562" t="s">
        <v>1649</v>
      </c>
      <c r="P16" s="562" t="s">
        <v>1611</v>
      </c>
      <c r="Q16" s="564"/>
      <c r="R16" s="564"/>
      <c r="S16" s="564"/>
      <c r="T16" s="564"/>
      <c r="U16" s="564"/>
      <c r="V16" s="564"/>
      <c r="W16" s="564"/>
      <c r="X16" s="564"/>
      <c r="Y16" s="564"/>
    </row>
    <row r="17" spans="2:25" x14ac:dyDescent="0.25">
      <c r="B17" s="562" t="s">
        <v>1650</v>
      </c>
      <c r="C17" s="562" t="s">
        <v>1611</v>
      </c>
      <c r="D17" s="562" t="s">
        <v>1612</v>
      </c>
      <c r="E17" s="562" t="s">
        <v>1613</v>
      </c>
      <c r="F17" s="564"/>
      <c r="G17" s="564"/>
      <c r="H17" s="564"/>
      <c r="I17" s="564"/>
      <c r="J17" s="564"/>
      <c r="K17" s="564"/>
      <c r="L17" s="564"/>
      <c r="M17" s="563"/>
      <c r="N17" s="564"/>
      <c r="O17" s="562" t="s">
        <v>1651</v>
      </c>
      <c r="P17" s="562" t="s">
        <v>1611</v>
      </c>
      <c r="Q17" s="564"/>
      <c r="R17" s="564"/>
      <c r="S17" s="564"/>
      <c r="T17" s="564"/>
      <c r="U17" s="564"/>
      <c r="V17" s="564"/>
      <c r="W17" s="564"/>
      <c r="X17" s="564"/>
      <c r="Y17" s="564"/>
    </row>
    <row r="18" spans="2:25" x14ac:dyDescent="0.25">
      <c r="B18" s="562" t="s">
        <v>1652</v>
      </c>
      <c r="C18" s="562" t="s">
        <v>1611</v>
      </c>
      <c r="D18" s="564"/>
      <c r="E18" s="564"/>
      <c r="F18" s="564"/>
      <c r="G18" s="564"/>
      <c r="H18" s="564"/>
      <c r="I18" s="564"/>
      <c r="J18" s="564"/>
      <c r="K18" s="564"/>
      <c r="L18" s="564"/>
      <c r="M18" s="563"/>
      <c r="N18" s="564"/>
      <c r="O18" s="562" t="s">
        <v>1653</v>
      </c>
      <c r="P18" s="562" t="s">
        <v>1611</v>
      </c>
      <c r="Q18" s="564"/>
      <c r="R18" s="564"/>
      <c r="S18" s="564"/>
      <c r="T18" s="564"/>
      <c r="U18" s="564"/>
      <c r="V18" s="564"/>
      <c r="W18" s="564"/>
      <c r="X18" s="564"/>
      <c r="Y18" s="564"/>
    </row>
    <row r="19" spans="2:25" x14ac:dyDescent="0.25">
      <c r="B19" s="562" t="s">
        <v>1654</v>
      </c>
      <c r="C19" s="562" t="s">
        <v>1611</v>
      </c>
      <c r="D19" s="562" t="s">
        <v>1612</v>
      </c>
      <c r="E19" s="562" t="s">
        <v>1613</v>
      </c>
      <c r="F19" s="562" t="s">
        <v>1614</v>
      </c>
      <c r="G19" s="562" t="s">
        <v>1615</v>
      </c>
      <c r="H19" s="564"/>
      <c r="I19" s="564"/>
      <c r="J19" s="564"/>
      <c r="K19" s="564"/>
      <c r="L19" s="564"/>
      <c r="M19" s="563"/>
      <c r="N19" s="564"/>
      <c r="O19" s="562" t="s">
        <v>1655</v>
      </c>
      <c r="P19" s="562" t="s">
        <v>1611</v>
      </c>
      <c r="Q19" s="564"/>
      <c r="R19" s="564"/>
      <c r="S19" s="564"/>
      <c r="T19" s="564"/>
      <c r="U19" s="564"/>
      <c r="V19" s="564"/>
      <c r="W19" s="564"/>
      <c r="X19" s="564"/>
      <c r="Y19" s="564"/>
    </row>
    <row r="20" spans="2:25" x14ac:dyDescent="0.25">
      <c r="B20" s="562" t="s">
        <v>1656</v>
      </c>
      <c r="C20" s="562" t="s">
        <v>1611</v>
      </c>
      <c r="D20" s="564"/>
      <c r="E20" s="564"/>
      <c r="F20" s="564"/>
      <c r="G20" s="564"/>
      <c r="H20" s="564"/>
      <c r="I20" s="564"/>
      <c r="J20" s="564"/>
      <c r="K20" s="564"/>
      <c r="L20" s="564"/>
      <c r="M20" s="563"/>
      <c r="N20" s="564"/>
      <c r="O20" s="562" t="s">
        <v>1657</v>
      </c>
      <c r="P20" s="562" t="s">
        <v>1611</v>
      </c>
      <c r="Q20" s="564"/>
      <c r="R20" s="564"/>
      <c r="S20" s="564"/>
      <c r="T20" s="564"/>
      <c r="U20" s="564"/>
      <c r="V20" s="564"/>
      <c r="W20" s="564"/>
      <c r="X20" s="564"/>
      <c r="Y20" s="564"/>
    </row>
    <row r="21" spans="2:25" x14ac:dyDescent="0.25">
      <c r="B21" s="562" t="s">
        <v>1658</v>
      </c>
      <c r="C21" s="562" t="s">
        <v>1611</v>
      </c>
      <c r="D21" s="562" t="s">
        <v>1612</v>
      </c>
      <c r="E21" s="562" t="s">
        <v>1613</v>
      </c>
      <c r="F21" s="562" t="s">
        <v>1614</v>
      </c>
      <c r="G21" s="562" t="s">
        <v>1615</v>
      </c>
      <c r="H21" s="564"/>
      <c r="I21" s="564"/>
      <c r="J21" s="564"/>
      <c r="K21" s="564"/>
      <c r="L21" s="564"/>
      <c r="M21" s="563"/>
      <c r="N21" s="564"/>
      <c r="O21" s="562" t="s">
        <v>1659</v>
      </c>
      <c r="P21" s="562" t="s">
        <v>1611</v>
      </c>
      <c r="Q21" s="564"/>
      <c r="R21" s="564"/>
      <c r="S21" s="564"/>
      <c r="T21" s="564"/>
      <c r="U21" s="564"/>
      <c r="V21" s="564"/>
      <c r="W21" s="564"/>
      <c r="X21" s="564"/>
      <c r="Y21" s="564"/>
    </row>
    <row r="22" spans="2:25" x14ac:dyDescent="0.25">
      <c r="B22" s="562" t="s">
        <v>1660</v>
      </c>
      <c r="C22" s="562" t="s">
        <v>1611</v>
      </c>
      <c r="D22" s="562" t="s">
        <v>1612</v>
      </c>
      <c r="E22" s="564"/>
      <c r="F22" s="564"/>
      <c r="G22" s="564"/>
      <c r="H22" s="564"/>
      <c r="I22" s="564"/>
      <c r="J22" s="564"/>
      <c r="K22" s="564"/>
      <c r="L22" s="564"/>
      <c r="M22" s="563"/>
      <c r="N22" s="564"/>
      <c r="O22" s="562" t="s">
        <v>1661</v>
      </c>
      <c r="P22" s="562" t="s">
        <v>1611</v>
      </c>
      <c r="Q22" s="564"/>
      <c r="R22" s="564"/>
      <c r="S22" s="564"/>
      <c r="T22" s="564"/>
      <c r="U22" s="564"/>
      <c r="V22" s="564"/>
      <c r="W22" s="564"/>
      <c r="X22" s="564"/>
      <c r="Y22" s="564"/>
    </row>
    <row r="23" spans="2:25" x14ac:dyDescent="0.25">
      <c r="B23" s="562" t="s">
        <v>1662</v>
      </c>
      <c r="C23" s="562" t="s">
        <v>1611</v>
      </c>
      <c r="D23" s="564"/>
      <c r="E23" s="564"/>
      <c r="F23" s="564"/>
      <c r="G23" s="564"/>
      <c r="H23" s="564"/>
      <c r="I23" s="564"/>
      <c r="J23" s="564"/>
      <c r="K23" s="564"/>
      <c r="L23" s="564"/>
      <c r="M23" s="563"/>
      <c r="N23" s="564"/>
      <c r="O23" s="562" t="s">
        <v>1663</v>
      </c>
      <c r="P23" s="562" t="s">
        <v>1611</v>
      </c>
      <c r="Q23" s="564"/>
      <c r="R23" s="564"/>
      <c r="S23" s="564"/>
      <c r="T23" s="564"/>
      <c r="U23" s="564"/>
      <c r="V23" s="564"/>
      <c r="W23" s="564"/>
      <c r="X23" s="564"/>
      <c r="Y23" s="564"/>
    </row>
    <row r="24" spans="2:25" x14ac:dyDescent="0.25">
      <c r="B24" s="562" t="s">
        <v>1664</v>
      </c>
      <c r="C24" s="562" t="s">
        <v>1611</v>
      </c>
      <c r="D24" s="562" t="s">
        <v>1612</v>
      </c>
      <c r="E24" s="562" t="s">
        <v>1613</v>
      </c>
      <c r="F24" s="562" t="s">
        <v>1614</v>
      </c>
      <c r="G24" s="562" t="s">
        <v>1615</v>
      </c>
      <c r="H24" s="562" t="s">
        <v>1616</v>
      </c>
      <c r="I24" s="562" t="s">
        <v>1617</v>
      </c>
      <c r="J24" s="562" t="s">
        <v>1618</v>
      </c>
      <c r="K24" s="564"/>
      <c r="L24" s="564"/>
      <c r="M24" s="563"/>
      <c r="N24" s="564"/>
      <c r="O24" s="562" t="s">
        <v>1665</v>
      </c>
      <c r="P24" s="562" t="s">
        <v>1611</v>
      </c>
      <c r="Q24" s="562" t="s">
        <v>1612</v>
      </c>
      <c r="R24" s="562" t="s">
        <v>1613</v>
      </c>
      <c r="S24" s="564"/>
      <c r="T24" s="564"/>
      <c r="U24" s="564"/>
      <c r="V24" s="564"/>
      <c r="W24" s="564"/>
      <c r="X24" s="564"/>
      <c r="Y24" s="564"/>
    </row>
    <row r="25" spans="2:25" x14ac:dyDescent="0.25">
      <c r="B25" s="562" t="s">
        <v>1666</v>
      </c>
      <c r="C25" s="562" t="s">
        <v>1611</v>
      </c>
      <c r="D25" s="564"/>
      <c r="E25" s="564"/>
      <c r="F25" s="564"/>
      <c r="G25" s="564"/>
      <c r="H25" s="564"/>
      <c r="I25" s="564"/>
      <c r="J25" s="564"/>
      <c r="K25" s="564"/>
      <c r="L25" s="564"/>
      <c r="M25" s="563"/>
      <c r="N25" s="564"/>
      <c r="O25" s="562" t="s">
        <v>1667</v>
      </c>
      <c r="P25" s="562" t="s">
        <v>1611</v>
      </c>
      <c r="Q25" s="562" t="s">
        <v>1612</v>
      </c>
      <c r="R25" s="562" t="s">
        <v>1613</v>
      </c>
      <c r="S25" s="562" t="s">
        <v>1614</v>
      </c>
      <c r="T25" s="562" t="s">
        <v>1615</v>
      </c>
      <c r="U25" s="562" t="s">
        <v>1616</v>
      </c>
      <c r="V25" s="562" t="s">
        <v>1617</v>
      </c>
      <c r="W25" s="562" t="s">
        <v>1618</v>
      </c>
      <c r="X25" s="562" t="s">
        <v>1619</v>
      </c>
      <c r="Y25" s="562" t="s">
        <v>1620</v>
      </c>
    </row>
    <row r="26" spans="2:25" x14ac:dyDescent="0.25">
      <c r="B26" s="562" t="s">
        <v>1668</v>
      </c>
      <c r="C26" s="562" t="s">
        <v>1611</v>
      </c>
      <c r="D26" s="562" t="s">
        <v>1612</v>
      </c>
      <c r="E26" s="562" t="s">
        <v>1613</v>
      </c>
      <c r="F26" s="562" t="s">
        <v>1614</v>
      </c>
      <c r="G26" s="562" t="s">
        <v>1615</v>
      </c>
      <c r="H26" s="562" t="s">
        <v>1616</v>
      </c>
      <c r="I26" s="562" t="s">
        <v>1617</v>
      </c>
      <c r="J26" s="562" t="s">
        <v>1618</v>
      </c>
      <c r="K26" s="562" t="s">
        <v>1619</v>
      </c>
      <c r="L26" s="562" t="s">
        <v>1620</v>
      </c>
      <c r="M26" s="563"/>
      <c r="N26" s="564"/>
      <c r="O26" s="564"/>
      <c r="P26" s="562" t="s">
        <v>1622</v>
      </c>
      <c r="Q26" s="562" t="s">
        <v>1623</v>
      </c>
      <c r="R26" s="564"/>
      <c r="S26" s="564"/>
      <c r="T26" s="564"/>
      <c r="U26" s="564"/>
      <c r="V26" s="564"/>
      <c r="W26" s="564"/>
      <c r="X26" s="564"/>
      <c r="Y26" s="564"/>
    </row>
    <row r="27" spans="2:25" x14ac:dyDescent="0.25">
      <c r="B27" s="564"/>
      <c r="C27" s="562" t="s">
        <v>1622</v>
      </c>
      <c r="D27" s="562" t="s">
        <v>1623</v>
      </c>
      <c r="E27" s="564"/>
      <c r="F27" s="564"/>
      <c r="G27" s="564"/>
      <c r="H27" s="564"/>
      <c r="I27" s="564"/>
      <c r="J27" s="564"/>
      <c r="K27" s="564"/>
      <c r="L27" s="564"/>
      <c r="M27" s="563"/>
      <c r="N27" s="564"/>
      <c r="O27" s="562" t="s">
        <v>1669</v>
      </c>
      <c r="P27" s="562" t="s">
        <v>1611</v>
      </c>
      <c r="Q27" s="564"/>
      <c r="R27" s="564"/>
      <c r="S27" s="564"/>
      <c r="T27" s="564"/>
      <c r="U27" s="564"/>
      <c r="V27" s="564"/>
      <c r="W27" s="564"/>
      <c r="X27" s="564"/>
      <c r="Y27" s="564"/>
    </row>
    <row r="28" spans="2:25" x14ac:dyDescent="0.25">
      <c r="B28" s="562" t="s">
        <v>1670</v>
      </c>
      <c r="C28" s="562" t="s">
        <v>1611</v>
      </c>
      <c r="D28" s="564"/>
      <c r="E28" s="564"/>
      <c r="F28" s="564"/>
      <c r="G28" s="564"/>
      <c r="H28" s="564"/>
      <c r="I28" s="564"/>
      <c r="J28" s="564"/>
      <c r="K28" s="564"/>
      <c r="L28" s="564"/>
      <c r="M28" s="563"/>
      <c r="N28" s="564"/>
      <c r="O28" s="562" t="s">
        <v>1671</v>
      </c>
      <c r="P28" s="562" t="s">
        <v>1611</v>
      </c>
      <c r="Q28" s="562" t="s">
        <v>1612</v>
      </c>
      <c r="R28" s="562" t="s">
        <v>1613</v>
      </c>
      <c r="S28" s="564"/>
      <c r="T28" s="564"/>
      <c r="U28" s="564"/>
      <c r="V28" s="564"/>
      <c r="W28" s="564"/>
      <c r="X28" s="564"/>
      <c r="Y28" s="564"/>
    </row>
    <row r="29" spans="2:25" x14ac:dyDescent="0.25">
      <c r="B29" s="562" t="s">
        <v>1672</v>
      </c>
      <c r="C29" s="562" t="s">
        <v>1611</v>
      </c>
      <c r="D29" s="562" t="s">
        <v>1612</v>
      </c>
      <c r="E29" s="562" t="s">
        <v>1613</v>
      </c>
      <c r="F29" s="564"/>
      <c r="G29" s="564"/>
      <c r="H29" s="564"/>
      <c r="I29" s="564"/>
      <c r="J29" s="564"/>
      <c r="K29" s="564"/>
      <c r="L29" s="564"/>
      <c r="M29" s="563"/>
      <c r="N29" s="564"/>
      <c r="O29" s="562" t="s">
        <v>1673</v>
      </c>
      <c r="P29" s="562" t="s">
        <v>1611</v>
      </c>
      <c r="Q29" s="562" t="s">
        <v>1612</v>
      </c>
      <c r="R29" s="562" t="s">
        <v>1613</v>
      </c>
      <c r="S29" s="564"/>
      <c r="T29" s="564"/>
      <c r="U29" s="564"/>
      <c r="V29" s="564"/>
      <c r="W29" s="564"/>
      <c r="X29" s="564"/>
      <c r="Y29" s="564"/>
    </row>
    <row r="30" spans="2:25" x14ac:dyDescent="0.25">
      <c r="B30" s="562" t="s">
        <v>1674</v>
      </c>
      <c r="C30" s="562" t="s">
        <v>1611</v>
      </c>
      <c r="D30" s="562" t="s">
        <v>1612</v>
      </c>
      <c r="E30" s="564"/>
      <c r="F30" s="564"/>
      <c r="G30" s="564"/>
      <c r="H30" s="564"/>
      <c r="I30" s="564"/>
      <c r="J30" s="564"/>
      <c r="K30" s="564"/>
      <c r="L30" s="564"/>
      <c r="M30" s="563"/>
      <c r="N30" s="564"/>
      <c r="O30" s="562" t="s">
        <v>1675</v>
      </c>
      <c r="P30" s="562" t="s">
        <v>1611</v>
      </c>
      <c r="Q30" s="562" t="s">
        <v>1612</v>
      </c>
      <c r="R30" s="562" t="s">
        <v>1613</v>
      </c>
      <c r="S30" s="562" t="s">
        <v>1614</v>
      </c>
      <c r="T30" s="562" t="s">
        <v>1615</v>
      </c>
      <c r="U30" s="562" t="s">
        <v>1616</v>
      </c>
      <c r="V30" s="562" t="s">
        <v>1617</v>
      </c>
      <c r="W30" s="562" t="s">
        <v>1618</v>
      </c>
      <c r="X30" s="562" t="s">
        <v>1619</v>
      </c>
      <c r="Y30" s="562" t="s">
        <v>1620</v>
      </c>
    </row>
    <row r="31" spans="2:25" x14ac:dyDescent="0.25">
      <c r="B31" s="562" t="s">
        <v>1676</v>
      </c>
      <c r="C31" s="562" t="s">
        <v>1611</v>
      </c>
      <c r="D31" s="562" t="s">
        <v>1612</v>
      </c>
      <c r="E31" s="562" t="s">
        <v>1613</v>
      </c>
      <c r="F31" s="562" t="s">
        <v>1614</v>
      </c>
      <c r="G31" s="562" t="s">
        <v>1615</v>
      </c>
      <c r="H31" s="562" t="s">
        <v>1616</v>
      </c>
      <c r="I31" s="562" t="s">
        <v>1617</v>
      </c>
      <c r="J31" s="562" t="s">
        <v>1618</v>
      </c>
      <c r="K31" s="562" t="s">
        <v>1619</v>
      </c>
      <c r="L31" s="562" t="s">
        <v>1620</v>
      </c>
      <c r="M31" s="563"/>
      <c r="N31" s="564"/>
      <c r="O31" s="564"/>
      <c r="P31" s="562" t="s">
        <v>1622</v>
      </c>
      <c r="Q31" s="562" t="s">
        <v>1623</v>
      </c>
      <c r="R31" s="562" t="s">
        <v>1624</v>
      </c>
      <c r="S31" s="562" t="s">
        <v>1625</v>
      </c>
      <c r="T31" s="562" t="s">
        <v>1626</v>
      </c>
      <c r="U31" s="564"/>
      <c r="V31" s="564"/>
      <c r="W31" s="564"/>
      <c r="X31" s="564"/>
      <c r="Y31" s="564"/>
    </row>
    <row r="32" spans="2:25" x14ac:dyDescent="0.25">
      <c r="B32" s="564"/>
      <c r="C32" s="562" t="s">
        <v>1622</v>
      </c>
      <c r="D32" s="562" t="s">
        <v>1623</v>
      </c>
      <c r="E32" s="562" t="s">
        <v>1624</v>
      </c>
      <c r="F32" s="562" t="s">
        <v>1625</v>
      </c>
      <c r="G32" s="562" t="s">
        <v>1626</v>
      </c>
      <c r="H32" s="562" t="s">
        <v>1627</v>
      </c>
      <c r="I32" s="562" t="s">
        <v>1628</v>
      </c>
      <c r="J32" s="562" t="s">
        <v>1677</v>
      </c>
      <c r="K32" s="562" t="s">
        <v>1678</v>
      </c>
      <c r="L32" s="562" t="s">
        <v>1679</v>
      </c>
      <c r="M32" s="563"/>
      <c r="N32" s="564"/>
      <c r="O32" s="562" t="s">
        <v>1680</v>
      </c>
      <c r="P32" s="562" t="s">
        <v>1611</v>
      </c>
      <c r="Q32" s="562" t="s">
        <v>1612</v>
      </c>
      <c r="R32" s="562" t="s">
        <v>1613</v>
      </c>
      <c r="S32" s="562" t="s">
        <v>1614</v>
      </c>
      <c r="T32" s="564"/>
      <c r="U32" s="564"/>
      <c r="V32" s="564"/>
      <c r="W32" s="564"/>
      <c r="X32" s="564"/>
      <c r="Y32" s="564"/>
    </row>
    <row r="33" spans="2:25" x14ac:dyDescent="0.25">
      <c r="B33" s="564"/>
      <c r="C33" s="562" t="s">
        <v>1681</v>
      </c>
      <c r="D33" s="562" t="s">
        <v>1682</v>
      </c>
      <c r="E33" s="562" t="s">
        <v>1683</v>
      </c>
      <c r="F33" s="564"/>
      <c r="G33" s="564"/>
      <c r="H33" s="564"/>
      <c r="I33" s="564"/>
      <c r="J33" s="564"/>
      <c r="K33" s="564"/>
      <c r="L33" s="564"/>
      <c r="M33" s="563"/>
      <c r="N33" s="564"/>
      <c r="O33" s="562" t="s">
        <v>1684</v>
      </c>
      <c r="P33" s="562" t="s">
        <v>1611</v>
      </c>
      <c r="Q33" s="562" t="s">
        <v>1612</v>
      </c>
      <c r="R33" s="562" t="s">
        <v>1613</v>
      </c>
      <c r="S33" s="562" t="s">
        <v>1614</v>
      </c>
      <c r="T33" s="564"/>
      <c r="U33" s="564"/>
      <c r="V33" s="564"/>
      <c r="W33" s="564"/>
      <c r="X33" s="564"/>
      <c r="Y33" s="564"/>
    </row>
    <row r="34" spans="2:25" x14ac:dyDescent="0.25">
      <c r="B34" s="562" t="s">
        <v>1685</v>
      </c>
      <c r="C34" s="562" t="s">
        <v>1611</v>
      </c>
      <c r="D34" s="564"/>
      <c r="E34" s="564"/>
      <c r="F34" s="564"/>
      <c r="G34" s="564"/>
      <c r="H34" s="564"/>
      <c r="I34" s="564"/>
      <c r="J34" s="564"/>
      <c r="K34" s="564"/>
      <c r="L34" s="564"/>
      <c r="M34" s="563"/>
      <c r="N34" s="564"/>
      <c r="O34" s="562" t="s">
        <v>1686</v>
      </c>
      <c r="P34" s="562" t="s">
        <v>1611</v>
      </c>
      <c r="Q34" s="564"/>
      <c r="R34" s="564"/>
      <c r="S34" s="564"/>
      <c r="T34" s="564"/>
      <c r="U34" s="564"/>
      <c r="V34" s="564"/>
      <c r="W34" s="564"/>
      <c r="X34" s="564"/>
      <c r="Y34" s="564"/>
    </row>
    <row r="35" spans="2:25" x14ac:dyDescent="0.25">
      <c r="B35" s="564"/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Q35" s="564"/>
      <c r="R35" s="564"/>
      <c r="S35" s="564"/>
      <c r="T35" s="564"/>
      <c r="U35" s="564"/>
      <c r="V35" s="564"/>
      <c r="W35" s="564"/>
      <c r="X35" s="564"/>
      <c r="Y35" s="564"/>
    </row>
    <row r="36" spans="2:25" x14ac:dyDescent="0.25">
      <c r="B36" s="564"/>
      <c r="C36" s="564"/>
      <c r="D36" s="564"/>
      <c r="E36" s="564"/>
      <c r="F36" s="564"/>
      <c r="G36" s="564"/>
      <c r="H36" s="564"/>
      <c r="I36" s="564"/>
      <c r="J36" s="564"/>
      <c r="K36" s="564"/>
      <c r="L36" s="564"/>
      <c r="M36" s="564"/>
      <c r="N36" s="564"/>
      <c r="O36" s="564"/>
      <c r="P36" s="564"/>
      <c r="Q36" s="564"/>
      <c r="R36" s="564"/>
      <c r="S36" s="564"/>
      <c r="T36" s="564"/>
      <c r="U36" s="564"/>
      <c r="V36" s="564"/>
      <c r="W36" s="564"/>
      <c r="X36" s="564"/>
      <c r="Y36" s="564"/>
    </row>
    <row r="37" spans="2:25" x14ac:dyDescent="0.25">
      <c r="B37" s="565" t="s">
        <v>1687</v>
      </c>
      <c r="C37" s="565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4"/>
    </row>
  </sheetData>
  <mergeCells count="4">
    <mergeCell ref="B1:Y1"/>
    <mergeCell ref="B2:Y2"/>
    <mergeCell ref="B3:Y3"/>
    <mergeCell ref="B37:X37"/>
  </mergeCells>
  <hyperlinks>
    <hyperlink ref="B5" location="'10m Air Pistol 1'!A2" tooltip="10m Air Pistol" display="10m Air Pistol" xr:uid="{F13428F8-0BEF-4296-9C7A-CCC5449AB750}"/>
    <hyperlink ref="C5" location="'10m Air Pistol 1'!$B$3" tooltip="10m Air Pistol Division 1" display="D1" xr:uid="{EA828D56-FDFE-4D18-B563-FA0D36DA186D}"/>
    <hyperlink ref="D5" location="'10m Air Pistol 1'!$J$3" tooltip="10m Air Pistol Division 2" display="D2" xr:uid="{A9FFBD74-5C67-4397-8F47-0C5DF38EB550}"/>
    <hyperlink ref="E5" location="'10m Air Pistol 1'!$B$15" tooltip="10m Air Pistol Division 3" display="D3" xr:uid="{3D2FC3DA-F2A9-4FFC-848B-94AAA0F0C05F}"/>
    <hyperlink ref="F5" location="'10m Air Pistol 1'!$J$15" tooltip="10m Air Pistol Division 4" display="D4" xr:uid="{EFEF77FB-FA69-4EC9-8528-92A60CFE7F2A}"/>
    <hyperlink ref="G5" location="'10m Air Pistol 1'!$B$27" tooltip="10m Air Pistol Division 5" display="D5" xr:uid="{DCEB649D-8970-4EAE-9451-AA2DEDDCEA61}"/>
    <hyperlink ref="H5" location="'10m Air Pistol 1'!$J$27" tooltip="10m Air Pistol Division 6" display="D6" xr:uid="{68F09FC7-EC66-456D-9C6E-6F948C996104}"/>
    <hyperlink ref="I5" location="'10m Air Pistol 1'!$B$39" tooltip="10m Air Pistol Division 7" display="D7" xr:uid="{7513469B-AD91-4430-839B-A8408B2022DE}"/>
    <hyperlink ref="J5" location="'10m Air Pistol 1'!$J$39" tooltip="10m Air Pistol Division 8" display="D8" xr:uid="{27AE14CC-45AA-4483-BBEA-A81CEC680D9A}"/>
    <hyperlink ref="K5" location="'10m Air Pistol 1'!$B$51" tooltip="10m Air Pistol Division 9" display="D9" xr:uid="{B0DDA122-DB78-442E-A897-9D61350F6649}"/>
    <hyperlink ref="L5" location="'10m Air Pistol 1'!$J$51" tooltip="10m Air Pistol Division 10" display="D10" xr:uid="{392E0E82-61E6-4A09-A816-2C7B1974D281}"/>
    <hyperlink ref="C6" location="'10m Air Pistol 2'!$B$3" tooltip="10m Air Pistol Division 11" display="D11" xr:uid="{65413CFC-A34B-47DF-A78B-1CE0B903D1AB}"/>
    <hyperlink ref="D6" location="'10m Air Pistol 2'!$J$3" tooltip="10m Air Pistol Division 12" display="D12" xr:uid="{12672B5A-3BF5-43D5-9F3E-7AC6678DD5FF}"/>
    <hyperlink ref="E6" location="'10m Air Pistol 2'!$B$15" tooltip="10m Air Pistol Division 13" display="D13" xr:uid="{97A0567B-F992-45CC-8784-4518AB657FF7}"/>
    <hyperlink ref="F6" location="'10m Air Pistol 2'!$J$15" tooltip="10m Air Pistol Division 14" display="D14" xr:uid="{7EF46139-2AED-4960-87F4-A598BD2A4271}"/>
    <hyperlink ref="G6" location="'10m Air Pistol 2'!$B$27" tooltip="10m Air Pistol Division 15" display="D15" xr:uid="{09B40DF1-370F-4F8A-AFD5-B1B3DA14C9B1}"/>
    <hyperlink ref="H6" location="'10m Air Pistol 2'!$J$27" tooltip="10m Air Pistol Division 16" display="D16" xr:uid="{485B6BC0-8D38-44E3-8558-248510524492}"/>
    <hyperlink ref="I6" location="'10m Air Pistol 2'!$B$40" tooltip="10m Air Pistol Division 17" display="D17" xr:uid="{07BEB7C2-2F45-42AF-93E6-1BD426AE3F5E}"/>
    <hyperlink ref="B7" location="'10m Air Pistol Jun'!A2" tooltip="10m Air Pistol Jun" display="10m Air Pistol Jun" xr:uid="{86B92431-0D10-4E8E-9DC8-56C2AB474B7A}"/>
    <hyperlink ref="C7" location="'10m Air Pistol Jun'!$B$3" tooltip="10m Air Pistol Jun Division 1" display="D1" xr:uid="{B5D5976F-DF88-4AA9-A6EC-5A766F9B7D2F}"/>
    <hyperlink ref="B8" location="'10m Air Pistol Sen'!A2" tooltip="10m Air Pistol Sen" display="10m Air Pistol Sen" xr:uid="{FDCD4ECA-7D84-4FEA-B4FB-B2E68A07F2E7}"/>
    <hyperlink ref="C8" location="'10m Air Pistol Sen'!$B$3" tooltip="10m Air Pistol Sen Division 1" display="D1" xr:uid="{99CEAF9C-BF9F-4748-8FAC-556CC227CD68}"/>
    <hyperlink ref="D8" location="'10m Air Pistol Sen'!$B$14" tooltip="10m Air Pistol Sen Division 2" display="D2" xr:uid="{5FB466F0-B14F-477D-AED0-16EF9E2E25C2}"/>
    <hyperlink ref="E8" location="'10m Air Pistol Sen'!$B$25" tooltip="10m Air Pistol Sen Division 3" display="D3" xr:uid="{6075E51E-8C97-47CC-936F-2A1D2F450AD4}"/>
    <hyperlink ref="F8" location="'10m Air Pistol Sen'!$B$36" tooltip="10m Air Pistol Sen Division 4" display="D4" xr:uid="{C569E3DD-8062-4D5C-837E-6E5A83947A97}"/>
    <hyperlink ref="G8" location="'10m Air Pistol Sen'!$B$47" tooltip="10m Air Pistol Sen Division 5" display="D5" xr:uid="{173BD1BF-09C7-42A8-8D0F-CF6D52A2EC9B}"/>
    <hyperlink ref="B9" location="'10m Air Pistol Team 1'!A2" tooltip="10m Air Pistol Team" display="10m Air Pistol Team" xr:uid="{EEB98A69-5AAD-48C5-9A3F-48D8502D727D}"/>
    <hyperlink ref="C9" location="'10m Air Pistol Team 1'!$A$3" tooltip="10m Air Pistol Team Division 1" display="D1" xr:uid="{188CB809-394A-40EF-B17F-EA6CD5A286BA}"/>
    <hyperlink ref="D9" location="'10m Air Pistol Team 1'!$A$29" tooltip="10m Air Pistol Team Division 2" display="D2" xr:uid="{BAE6C318-C260-4AB9-B4F5-CE3A68E4955D}"/>
    <hyperlink ref="E9" location="'10m Air Pistol Team 2'!$A$3" tooltip="10m Air Pistol Team Division 3" display="D3" xr:uid="{32CB06A2-D7BE-4C32-8A56-51EA52C9DFF3}"/>
    <hyperlink ref="F9" location="'10m Air Pistol Team 2'!$A$29" tooltip="10m Air Pistol Team Division 4" display="D4" xr:uid="{2C0B2500-1209-48D7-BA9C-8137909A8501}"/>
    <hyperlink ref="B10" location="'10m Air Pistol (Supp rest)'!A2" tooltip="10m Air Pistol (Supp rest)" display="10m Air Pistol (Supp rest)" xr:uid="{0D9550E2-8B4C-492C-8710-63C3E2C033AF}"/>
    <hyperlink ref="C10" location="'10m Air Pistol (Supp rest)'!$B$3" tooltip="10m Air Pistol (Supp rest) Division 1" display="D1" xr:uid="{42357429-65FE-40E8-A7A6-AB7A57A0D477}"/>
    <hyperlink ref="D10" location="'10m Air Pistol (Supp rest)'!$B$15" tooltip="10m Air Pistol (Supp rest) Division 2" display="D2" xr:uid="{950AE705-F476-4A55-9CBF-59F1563DFE3C}"/>
    <hyperlink ref="E10" location="'10m Air Pistol (Supp rest)'!$B$27" tooltip="10m Air Pistol (Supp rest) Division 3" display="D3" xr:uid="{B2803C90-6455-43C0-84BE-FAB9A11CE5A3}"/>
    <hyperlink ref="F10" location="'10m Air Pistol (Supp rest)'!$B$38" tooltip="10m Air Pistol (Supp rest) Division 4" display="D4" xr:uid="{96F70298-2A11-40BB-AB61-17228FD38ACE}"/>
    <hyperlink ref="G10" location="'10m Air Pistol (Supp rest)'!$B$49" tooltip="10m Air Pistol (Supp rest) Division 5" display="D5" xr:uid="{EC8350C8-43E6-494C-9AC6-F73EEED01CEA}"/>
    <hyperlink ref="B11" location="'10m Air Pistol (Supp rest) Sen'!A2" tooltip="10m Air Pistol (Supp rest) Sen" display="10m Air Pistol (Supp rest) Sen" xr:uid="{1723C0EC-E275-4EE9-AD35-946F4A4D377D}"/>
    <hyperlink ref="C11" location="'10m Air Pistol (Supp rest) Sen'!$B$3" tooltip="10m Air Pistol (Supp rest) Sen Division 1" display="D1" xr:uid="{898D05E8-6F3D-4E9D-A6A4-DF3F64C7305A}"/>
    <hyperlink ref="B12" location="'6Yd Air Pistol'!A2" tooltip="6Yd Air Pistol" display="6Yd Air Pistol" xr:uid="{0C737569-64CB-4D68-9A62-66A532B6D6EE}"/>
    <hyperlink ref="C12" location="'6Yd Air Pistol'!$B$3" tooltip="6Yd Air Pistol Division 1" display="D1" xr:uid="{02E0DC28-E840-4482-9BB5-A31C463CF70D}"/>
    <hyperlink ref="D12" location="'6Yd Air Pistol'!$B$13" tooltip="6Yd Air Pistol Division 2" display="D2" xr:uid="{4244ED57-3E51-4241-BA10-946EF5C65BBE}"/>
    <hyperlink ref="B13" location="'10m Air Rifle'!A2" tooltip="10m Air Rifle" display="10m Air Rifle" xr:uid="{7A9E572D-BF9F-42F9-9570-72D17468B430}"/>
    <hyperlink ref="C13" location="'10m Air Rifle'!$B$3" tooltip="10m Air Rifle Division 1" display="D1" xr:uid="{3A574A77-D09C-4818-8229-B78B8321AAA9}"/>
    <hyperlink ref="D13" location="'10m Air Rifle'!$J$3" tooltip="10m Air Rifle Division 2" display="D2" xr:uid="{50ED0E12-A678-4A68-8D9D-059F24C5114B}"/>
    <hyperlink ref="E13" location="'10m Air Rifle'!$B$15" tooltip="10m Air Rifle Division 3" display="D3" xr:uid="{AF704002-10FE-45E2-81A4-D102837D1F70}"/>
    <hyperlink ref="F13" location="'10m Air Rifle'!$J$15" tooltip="10m Air Rifle Division 4" display="D4" xr:uid="{4D5D95F5-CD1A-4C56-959B-53ECAC1BB709}"/>
    <hyperlink ref="G13" location="'10m Air Rifle'!$B$27" tooltip="10m Air Rifle Division 5" display="D5" xr:uid="{C7555FA1-9C9E-4D74-B125-99B7987D023C}"/>
    <hyperlink ref="H13" location="'10m Air Rifle'!$J$27" tooltip="10m Air Rifle Division 6" display="D6" xr:uid="{42AB5B5D-E99B-4459-8808-5F00BC14A767}"/>
    <hyperlink ref="I13" location="'10m Air Rifle'!$B$39" tooltip="10m Air Rifle Division 7" display="D7" xr:uid="{6E2950F3-1BBD-4E31-8B69-DABAA2540205}"/>
    <hyperlink ref="J13" location="'10m Air Rifle'!$J$39" tooltip="10m Air Rifle Division 8" display="D8" xr:uid="{BAD6B352-2C36-45DC-8197-60E24AF1E66C}"/>
    <hyperlink ref="B14" location="'10m Air Rifle Jun'!A2" tooltip="10m Air Rifle Jun" display="10m Air Rifle Jun" xr:uid="{6BB991C6-1F0F-4550-859B-EFFCE976129C}"/>
    <hyperlink ref="C14" location="'10m Air Rifle Jun'!$B$3" tooltip="10m Air Rifle Jun Division 1" display="D1" xr:uid="{26002A2A-7B01-4644-B615-15F3D6BED48E}"/>
    <hyperlink ref="D14" location="'10m Air Rifle Jun'!$B$13" tooltip="10m Air Rifle Jun Division 2" display="D2" xr:uid="{A895EB59-31B9-4DE1-9F08-BF275943E3A7}"/>
    <hyperlink ref="E14" location="'10m Air Rifle Jun'!$B$22" tooltip="10m Air Rifle Jun Division 3" display="D3" xr:uid="{0DA5EC45-57FE-4FBF-8C35-B12BEEC64007}"/>
    <hyperlink ref="B15" location="'10m Air Rifle Sen'!A2" tooltip="10m Air Rifle Sen" display="10m Air Rifle Sen" xr:uid="{AF720349-A45C-4367-9630-38118693382D}"/>
    <hyperlink ref="C15" location="'10m Air Rifle Sen'!$B$3" tooltip="10m Air Rifle Sen Division 1" display="D1" xr:uid="{169FE6C4-F374-43F7-8B10-E58949382DC2}"/>
    <hyperlink ref="D15" location="'10m Air Rifle Sen'!$B$14" tooltip="10m Air Rifle Sen Division 2" display="D2" xr:uid="{876FA6A0-B935-4AF3-8A1E-A9B5ED20A1FD}"/>
    <hyperlink ref="B16" location="'10m Air Rifle Team'!A2" tooltip="10m Air Rifle Team" display="10m Air Rifle Team" xr:uid="{B1E62702-67A9-46EA-AD7F-BDF921343259}"/>
    <hyperlink ref="C16" location="'10m Air Rifle Team'!$A$3" tooltip="10m Air Rifle Team Division 1" display="D1" xr:uid="{FFD2256E-6700-4D45-B1C8-2F0878B89D5F}"/>
    <hyperlink ref="D16" location="'10m Air Rifle Team'!$A$29" tooltip="10m Air Rifle Team Division 2" display="D2" xr:uid="{C500F5D9-B61C-4993-8AFB-3043A82A34AC}"/>
    <hyperlink ref="B17" location="'10m Air Rifle (Supp rest)'!A2" tooltip="10m Air Rifle (Supp rest)" display="10m Air Rifle (Supp rest)" xr:uid="{4DDC4F34-7C15-44F3-BB71-25E64FF16961}"/>
    <hyperlink ref="C17" location="'10m Air Rifle (Supp rest)'!$B$3" tooltip="10m Air Rifle (Supp rest) Division 1" display="D1" xr:uid="{CB757A99-E169-4B81-999E-0793DBBF7E39}"/>
    <hyperlink ref="D17" location="'10m Air Rifle (Supp rest)'!$B$14" tooltip="10m Air Rifle (Supp rest) Division 2" display="D2" xr:uid="{32D85B6C-C288-4F0E-899F-AAA81C05CC3C}"/>
    <hyperlink ref="E17" location="'10m Air Rifle (Supp rest)'!$B$25" tooltip="10m Air Rifle (Supp rest) Division 3" display="D3" xr:uid="{E29C8616-E91F-4DA9-A6D6-3B7D8C8FACFE}"/>
    <hyperlink ref="B18" location="'10m Air Rifle (Supp rest) Sen'!A2" tooltip="10m Air Rifle (Supp rest) Sen" display="10m Air Rifle (Supp rest) Sen" xr:uid="{ADAB51A1-DE71-4A17-8F94-813F77A3D7A3}"/>
    <hyperlink ref="C18" location="'10m Air Rifle (Supp rest) Sen'!$B$3" tooltip="10m Air Rifle (Supp rest) Sen Division 1" display="D1" xr:uid="{E628FCDE-7E04-4D5E-A180-612C80DB2DC1}"/>
    <hyperlink ref="B19" location="'20Yd Pistol'!A2" tooltip="20Yd Pistol" display="20Yd Pistol" xr:uid="{FD5826B6-6372-4672-9D91-AE8359266724}"/>
    <hyperlink ref="C19" location="'20Yd Pistol'!$B$3" tooltip="20Yd Pistol Division 1" display="D1" xr:uid="{AB9EA807-ADE9-4214-99D2-D52F9C4DD9E3}"/>
    <hyperlink ref="D19" location="'20Yd Pistol'!$B$14" tooltip="20Yd Pistol Division 2" display="D2" xr:uid="{98872114-5EAE-453A-8978-0337B217FB6B}"/>
    <hyperlink ref="E19" location="'20Yd Pistol'!$B$25" tooltip="20Yd Pistol Division 3" display="D3" xr:uid="{7D4F1260-AEA2-4E24-BE5A-780F204B0D72}"/>
    <hyperlink ref="F19" location="'20Yd Pistol'!$B$36" tooltip="20Yd Pistol Division 4" display="D4" xr:uid="{836B8858-3DE9-4A18-8B5C-F8223F64E62D}"/>
    <hyperlink ref="G19" location="'20Yd Pistol'!$B$47" tooltip="20Yd Pistol Division 5" display="D5" xr:uid="{F26B6C84-4645-48CC-9825-AF72EF8B2304}"/>
    <hyperlink ref="B20" location="'20Yd Pistol Sen'!A2" tooltip="20Yd Pistol Sen" display="20Yd Pistol Sen" xr:uid="{D2C7532D-D856-46F4-A881-81BC3B6C3FCE}"/>
    <hyperlink ref="C20" location="'20Yd Pistol Sen'!$B$3" tooltip="20Yd Pistol Sen Division 1" display="D1" xr:uid="{C7955FBF-EEF7-4AF9-9567-C4815FCDA7D1}"/>
    <hyperlink ref="B21" location="'Bench 100yd'!A2" tooltip="Bench 100yd" display="Bench 100yd" xr:uid="{8B8B1911-2F6D-4217-BD08-E52C52489149}"/>
    <hyperlink ref="C21" location="'Bench 100yd'!$B$3" tooltip="Bench 100yd Division 1" display="D1" xr:uid="{389D80BE-BB5A-4F3E-9A74-D9B807E4D1FC}"/>
    <hyperlink ref="D21" location="'Bench 100yd'!$B$16" tooltip="Bench 100yd Division 2" display="D2" xr:uid="{6A3881A1-B601-499C-85F8-84B53B2ECE5F}"/>
    <hyperlink ref="E21" location="'Bench 100yd'!$B$29" tooltip="Bench 100yd Division 3" display="D3" xr:uid="{D8F89577-A6A2-4B04-85B0-786A4414BADF}"/>
    <hyperlink ref="F21" location="'Bench 100yd'!$B$42" tooltip="Bench 100yd Division 4" display="D4" xr:uid="{4D910738-68BC-4F5A-8E57-1A332DEBA3EB}"/>
    <hyperlink ref="G21" location="'Bench 100yd'!$B$55" tooltip="Bench 100yd Division 5" display="D5" xr:uid="{6425E9DB-885E-48BD-81D4-352AF06A6669}"/>
    <hyperlink ref="B22" location="'Bench 100yd Sen'!A2" tooltip="Bench 100yd Sen" display="Bench 100yd Sen" xr:uid="{2E4B5299-40AC-4BB2-AB5C-B6F337D93CF0}"/>
    <hyperlink ref="C22" location="'Bench 100yd Sen'!$B$3" tooltip="Bench 100yd Sen Division 1" display="D1" xr:uid="{A180ABCE-4D7B-479A-9278-DA98477FAD7D}"/>
    <hyperlink ref="D22" location="'Bench 100yd Sen'!$B$15" tooltip="Bench 100yd Sen Division 2" display="D2" xr:uid="{3153F860-DE4F-41EB-9AB1-509A63CED4EE}"/>
    <hyperlink ref="B23" location="'Bench 100yd Team'!A2" tooltip="Bench 100yd Team" display="Bench 100yd Team" xr:uid="{3AB38148-D03B-4645-9F0D-0F578F450610}"/>
    <hyperlink ref="C23" location="'Bench 100yd Team'!$A$3" tooltip="Bench 100yd Team Division 1" display="D1" xr:uid="{4306B009-6A5F-4F83-A760-4582D0A6CDFA}"/>
    <hyperlink ref="B24" location="'Bench 50m 1'!A2" tooltip="Bench 50m" display="Bench 50m" xr:uid="{464740D1-6CE1-4540-813B-55B3C539AEBC}"/>
    <hyperlink ref="C24" location="'Bench 50m 1'!$B$3" tooltip="Bench 50m Division 1" display="D1" xr:uid="{10265C73-F01C-4E00-8CBA-99B56B18E90B}"/>
    <hyperlink ref="D24" location="'Bench 50m 1'!$B$15" tooltip="Bench 50m Division 2" display="D2" xr:uid="{83A211F4-B6C9-4CE7-8CA9-21FE485E28CC}"/>
    <hyperlink ref="E24" location="'Bench 50m 1'!$B$27" tooltip="Bench 50m Division 3" display="D3" xr:uid="{EB81DDF7-541D-40F2-B251-066C24D9E30E}"/>
    <hyperlink ref="F24" location="'Bench 50m 1'!$B$39" tooltip="Bench 50m Division 4" display="D4" xr:uid="{1E7F2D0C-18B2-4282-BAE4-D60AA319FCA4}"/>
    <hyperlink ref="G24" location="'Bench 50m 1'!$B$51" tooltip="Bench 50m Division 5" display="D5" xr:uid="{B09CD421-6A6C-484B-B3A4-0F40F498F800}"/>
    <hyperlink ref="H24" location="'Bench 50m 2'!$B$3" tooltip="Bench 50m Division 6" display="D6" xr:uid="{5918DFC4-25E4-42E4-8568-B938D784B485}"/>
    <hyperlink ref="I24" location="'Bench 50m 2'!$B$13" tooltip="Bench 50m Division 7" display="D7" xr:uid="{55C9F17B-4F2F-4425-BEE2-6D146C7CE8D3}"/>
    <hyperlink ref="J24" location="'Bench 50m 2'!$B$23" tooltip="Bench 50m Division 8" display="D8" xr:uid="{95EE5D3F-F9BA-4081-8B0C-16B94AA0D9E9}"/>
    <hyperlink ref="B25" location="'Bench 50m Sen'!A2" tooltip="Bench 50m Sen" display="Bench 50m Sen" xr:uid="{1A7B3D0A-DBC1-482F-91AF-1322C22F7502}"/>
    <hyperlink ref="C25" location="'Bench 50m Sen'!$B$3" tooltip="Bench 50m Sen Division 1" display="D1" xr:uid="{A94A940D-BB8F-472E-8C39-B7ABB7A3588D}"/>
    <hyperlink ref="B26" location="'Bench SR (Air) 1'!A2" tooltip="Bench SR (Air)" display="Bench SR (Air)" xr:uid="{6F8F4805-F61F-4B0C-A056-8FD8C3F3B4FB}"/>
    <hyperlink ref="C26" location="'Bench SR (Air) 1'!$B$3" tooltip="Bench SR (Air) Division 1" display="D1" xr:uid="{2BA5302A-0668-4AC1-8F51-D8AC68A22762}"/>
    <hyperlink ref="D26" location="'Bench SR (Air) 1'!$B$16" tooltip="Bench SR (Air) Division 2" display="D2" xr:uid="{3CB3A5A9-3727-47A8-B38B-AD1486D3C3C1}"/>
    <hyperlink ref="E26" location="'Bench SR (Air) 1'!$B$29" tooltip="Bench SR (Air) Division 3" display="D3" xr:uid="{04C1A857-692C-4FA2-AB5C-CE913F9DA574}"/>
    <hyperlink ref="F26" location="'Bench SR (Air) 1'!$B$42" tooltip="Bench SR (Air) Division 4" display="D4" xr:uid="{B74B0B1B-A870-4271-98CB-8AE7FF1C2684}"/>
    <hyperlink ref="G26" location="'Bench SR (Air) 1'!$B$55" tooltip="Bench SR (Air) Division 5" display="D5" xr:uid="{19D19E77-7D31-43FB-8FDD-50AA43878FBC}"/>
    <hyperlink ref="H26" location="'Bench SR (Air) 2'!$B$3" tooltip="Bench SR (Air) Division 6" display="D6" xr:uid="{F6F97F59-676B-432C-930D-BD545B64E80C}"/>
    <hyperlink ref="I26" location="'Bench SR (Air) 2'!$B$16" tooltip="Bench SR (Air) Division 7" display="D7" xr:uid="{6C61F7B8-CB9B-43AC-93EC-99F7F0114D7B}"/>
    <hyperlink ref="J26" location="'Bench SR (Air) 2'!$B$29" tooltip="Bench SR (Air) Division 8" display="D8" xr:uid="{70FD6083-8EF7-4E95-9883-86E6C31B10B3}"/>
    <hyperlink ref="K26" location="'Bench SR (Air) 2'!$B$42" tooltip="Bench SR (Air) Division 9" display="D9" xr:uid="{15AD0E21-45DF-470C-8F76-713EECB75997}"/>
    <hyperlink ref="L26" location="'Bench SR (Air) 2'!$B$55" tooltip="Bench SR (Air) Division 10" display="D10" xr:uid="{195BEE04-65A4-4C07-8E3B-77F829AF720C}"/>
    <hyperlink ref="C27" location="'Bench SR (Air) 3'!$B$3" tooltip="Bench SR (Air) Division 11" display="D11" xr:uid="{3E94B3BA-EB95-4DA7-8559-B787FABF19D8}"/>
    <hyperlink ref="D27" location="'Bench SR (Air) 3'!$B$16" tooltip="Bench SR (Air) Division 12" display="D12" xr:uid="{4916296E-87F5-4987-90E3-38093FA68805}"/>
    <hyperlink ref="B28" location="'Bench SR (Air) Jun'!A2" tooltip="Bench SR (Air) Jun" display="Bench SR (Air) Jun" xr:uid="{417F17D6-A2AE-435A-91EE-0A5324A26CA8}"/>
    <hyperlink ref="C28" location="'Bench SR (Air) Jun'!$B$3" tooltip="Bench SR (Air) Jun Division 1" display="D1" xr:uid="{DB728DED-69AD-4852-B777-627ECB3328AA}"/>
    <hyperlink ref="B29" location="'Bench SR (Air) Sen'!A2" tooltip="Bench SR (Air) Sen" display="Bench SR (Air) Sen" xr:uid="{C3C1CBB9-4E89-483A-B774-68A691DE8FF9}"/>
    <hyperlink ref="C29" location="'Bench SR (Air) Sen'!$B$3" tooltip="Bench SR (Air) Sen Division 1" display="D1" xr:uid="{7B8308CE-D866-479B-BF34-BD5D2E1E1187}"/>
    <hyperlink ref="D29" location="'Bench SR (Air) Sen'!$B$14" tooltip="Bench SR (Air) Sen Division 2" display="D2" xr:uid="{8F411269-D240-4ACC-BEB7-39410D410A14}"/>
    <hyperlink ref="E29" location="'Bench SR (Air) Sen'!$B$25" tooltip="Bench SR (Air) Sen Division 3" display="D3" xr:uid="{C69D5C89-3191-48BF-BEAF-E9747D7BF872}"/>
    <hyperlink ref="B30" location="'Bench SR (Air) Team'!A2" tooltip="Bench SR (Air) Team" display="Bench SR (Air) Team" xr:uid="{2DD852B4-900F-4180-9A1B-A64B7971D31D}"/>
    <hyperlink ref="C30" location="'Bench SR (Air) Team'!$A$3" tooltip="Bench SR (Air) Team Division 1" display="D1" xr:uid="{3A884107-B507-4AF1-BA70-A178A739EB9D}"/>
    <hyperlink ref="D30" location="'Bench SR (Air) Team'!$A$29" tooltip="Bench SR (Air) Team Division 2" display="D2" xr:uid="{CA1519DC-10A3-48F0-B99C-7075FCFE147E}"/>
    <hyperlink ref="B31" location="'Bench SR (Rim) 1'!A2" tooltip="Bench SR (Rim)" display="Bench SR (Rim)" xr:uid="{0F8434E3-25B4-418D-A2E6-6315FD596BFC}"/>
    <hyperlink ref="C31" location="'Bench SR (Rim) 1'!$B$3" tooltip="Bench SR (Rim) Division 1" display="D1" xr:uid="{0888D3BF-4CEC-47D6-AB86-1E4DE69AFA25}"/>
    <hyperlink ref="D31" location="'Bench SR (Rim) 1'!$B$16" tooltip="Bench SR (Rim) Division 2" display="D2" xr:uid="{9A3B05A6-03DB-4650-B8E7-80886EDC4135}"/>
    <hyperlink ref="E31" location="'Bench SR (Rim) 1'!$B$29" tooltip="Bench SR (Rim) Division 3" display="D3" xr:uid="{88C6716A-0607-406B-B3C8-B9FBD5AC5595}"/>
    <hyperlink ref="F31" location="'Bench SR (Rim) 1'!$B$42" tooltip="Bench SR (Rim) Division 4" display="D4" xr:uid="{965312CA-CA79-4C0F-9FBA-22AF6342588C}"/>
    <hyperlink ref="G31" location="'Bench SR (Rim) 1'!$B$55" tooltip="Bench SR (Rim) Division 5" display="D5" xr:uid="{EE5A9135-72E8-4399-B281-7D25AB793FCF}"/>
    <hyperlink ref="H31" location="'Bench SR (Rim) 2'!$B$3" tooltip="Bench SR (Rim) Division 6" display="D6" xr:uid="{9EE20354-2536-4DA3-A517-8A641329556B}"/>
    <hyperlink ref="I31" location="'Bench SR (Rim) 2'!$B$16" tooltip="Bench SR (Rim) Division 7" display="D7" xr:uid="{EF698890-0C8A-437D-9838-928C4A071341}"/>
    <hyperlink ref="J31" location="'Bench SR (Rim) 2'!$B$29" tooltip="Bench SR (Rim) Division 8" display="D8" xr:uid="{998E1478-5CDA-47D3-A9A2-BE985E185700}"/>
    <hyperlink ref="K31" location="'Bench SR (Rim) 2'!$B$42" tooltip="Bench SR (Rim) Division 9" display="D9" xr:uid="{CDB341EC-0E47-4F70-81F9-767A69FEB64E}"/>
    <hyperlink ref="L31" location="'Bench SR (Rim) 2'!$B$55" tooltip="Bench SR (Rim) Division 10" display="D10" xr:uid="{E218590B-7383-4271-A9A1-507865DF03A5}"/>
    <hyperlink ref="C32" location="'Bench SR (Rim) 3'!$B$3" tooltip="Bench SR (Rim) Division 11" display="D11" xr:uid="{8976B3A7-2439-49DA-A605-0934DF9E9BA2}"/>
    <hyperlink ref="D32" location="'Bench SR (Rim) 3'!$B$16" tooltip="Bench SR (Rim) Division 12" display="D12" xr:uid="{38FFD29A-B56B-40AB-872A-4E8450AC974F}"/>
    <hyperlink ref="E32" location="'Bench SR (Rim) 3'!$B$29" tooltip="Bench SR (Rim) Division 13" display="D13" xr:uid="{45458C0F-E655-4864-9845-7DF09D838675}"/>
    <hyperlink ref="F32" location="'Bench SR (Rim) 3'!$B$42" tooltip="Bench SR (Rim) Division 14" display="D14" xr:uid="{2CEB6F0C-75E6-4932-A8E7-5A2253145861}"/>
    <hyperlink ref="G32" location="'Bench SR (Rim) 3'!$B$55" tooltip="Bench SR (Rim) Division 15" display="D15" xr:uid="{B8E50467-2B75-454A-84D3-66540A65EE30}"/>
    <hyperlink ref="H32" location="'Bench SR (Rim) 4'!$B$3" tooltip="Bench SR (Rim) Division 16" display="D16" xr:uid="{71E13012-DA38-43DB-B2B0-3F6F0B237F15}"/>
    <hyperlink ref="I32" location="'Bench SR (Rim) 4'!$B$16" tooltip="Bench SR (Rim) Division 17" display="D17" xr:uid="{54B45FE4-9D91-4483-AF62-93EA2E1D3E8C}"/>
    <hyperlink ref="J32" location="'Bench SR (Rim) 4'!$B$28" tooltip="Bench SR (Rim) Division 18" display="D18" xr:uid="{C021AD6D-B2C8-4C72-9B8D-D3A7D2A7A2E6}"/>
    <hyperlink ref="K32" location="'Bench SR (Rim) 4'!$B$40" tooltip="Bench SR (Rim) Division 19" display="D19" xr:uid="{183710D5-68BF-4C72-AB89-472D2E52C401}"/>
    <hyperlink ref="L32" location="'Bench SR (Rim) 4'!$B$52" tooltip="Bench SR (Rim) Division 20" display="D20" xr:uid="{AC423668-A098-4EB3-937F-587C30D06F21}"/>
    <hyperlink ref="C33" location="'Bench SR (Rim) 5'!$B$3" tooltip="Bench SR (Rim) Division 21" display="D21" xr:uid="{5B5C28DB-9AC1-4946-B285-EA62DE5B36F8}"/>
    <hyperlink ref="D33" location="'Bench SR (Rim) 5'!$B$15" tooltip="Bench SR (Rim) Division 22" display="D22" xr:uid="{BF50CCA3-ED40-4042-958D-47CE367CA044}"/>
    <hyperlink ref="E33" location="'Bench SR (Rim) 5'!$B$27" tooltip="Bench SR (Rim) Division 23" display="D23" xr:uid="{902A929E-4E0A-4F02-A0C3-E0A189FD2119}"/>
    <hyperlink ref="B34" location="'Bench SR (Rim) Jun'!A2" tooltip="Bench SR (Rim) Jun" display="Bench SR (Rim) Jun" xr:uid="{591D04C1-81A7-4B03-8A3E-D0858FC0626A}"/>
    <hyperlink ref="C34" location="'Bench SR (Rim) Jun'!$B$3" tooltip="Bench SR (Rim) Jun Division 1" display="D1" xr:uid="{E029EAC4-4C8A-4D1C-BCFA-C8D05D9A6BC7}"/>
    <hyperlink ref="O5" location="'Bench SR (Rim) Sen 1'!A2" tooltip="Bench SR (Rim) Sen" display="Bench SR (Rim) Sen" xr:uid="{0F21493B-D64A-46A7-B46B-6E091DB8B89D}"/>
    <hyperlink ref="P5" location="'Bench SR (Rim) Sen 1'!$B$3" tooltip="Bench SR (Rim) Sen Division 1" display="D1" xr:uid="{DBB9CE58-B9D7-4FD0-A686-E30951CBB901}"/>
    <hyperlink ref="Q5" location="'Bench SR (Rim) Sen 1'!$B$16" tooltip="Bench SR (Rim) Sen Division 2" display="D2" xr:uid="{234657F9-1848-4FA4-B9B8-725D84983336}"/>
    <hyperlink ref="R5" location="'Bench SR (Rim) Sen 1'!$B$29" tooltip="Bench SR (Rim) Sen Division 3" display="D3" xr:uid="{16EF56F4-DB8F-4B69-B41B-858DE9FAE5B8}"/>
    <hyperlink ref="S5" location="'Bench SR (Rim) Sen 1'!$B$41" tooltip="Bench SR (Rim) Sen Division 4" display="D4" xr:uid="{00507180-630B-4B8C-8C04-79C725EC21CF}"/>
    <hyperlink ref="T5" location="'Bench SR (Rim) Sen 1'!$B$53" tooltip="Bench SR (Rim) Sen Division 5" display="D5" xr:uid="{56C151F8-714D-4471-B6E5-AB210DCA69C4}"/>
    <hyperlink ref="U5" location="'Bench SR (Rim) Sen 2'!$B$3" tooltip="Bench SR (Rim) Sen Division 6" display="D6" xr:uid="{02033079-114C-4772-B06B-BA8964EF493B}"/>
    <hyperlink ref="V5" location="'Bench SR (Rim) Sen 2'!$B$15" tooltip="Bench SR (Rim) Sen Division 7" display="D7" xr:uid="{F298ADC9-B281-40FD-8BAC-2FF603E58977}"/>
    <hyperlink ref="O6" location="'Bench SR (Rim) Team 1'!A2" tooltip="Bench SR (Rim) Team" display="Bench SR (Rim) Team" xr:uid="{88064A74-94D4-4451-8B88-771C640B6EE6}"/>
    <hyperlink ref="P6" location="'Bench SR (Rim) Team 1'!$A$3" tooltip="Bench SR (Rim) Team Division 1" display="D1" xr:uid="{B66B53EB-757D-45F1-A1E8-C68E96FE11D0}"/>
    <hyperlink ref="Q6" location="'Bench SR (Rim) Team 1'!$A$29" tooltip="Bench SR (Rim) Team Division 2" display="D2" xr:uid="{68D5B49D-9BE7-4783-B9B5-AD49F6159BA4}"/>
    <hyperlink ref="R6" location="'Bench SR (Rim) Team 2'!$A$3" tooltip="Bench SR (Rim) Team Division 3" display="D3" xr:uid="{55073048-DDE4-4E35-AE7B-714410B7D6C1}"/>
    <hyperlink ref="S6" location="'Bench SR (Rim) Team 2'!$A$29" tooltip="Bench SR (Rim) Team Division 4" display="D4" xr:uid="{CCEF7960-378B-475E-8FAA-A29D806B3E86}"/>
    <hyperlink ref="O7" location="'Gallery Rifle Any'!A2" tooltip="Gallery Rifle Any" display="Gallery Rifle Any" xr:uid="{FCC78442-06EA-41DF-82BA-AD132FC1F52D}"/>
    <hyperlink ref="P7" location="'Gallery Rifle Any'!$B$3" tooltip="Gallery Rifle Any Division 1" display="D1" xr:uid="{21451C3A-ABEC-45F1-B491-F40B306D6B0C}"/>
    <hyperlink ref="Q7" location="'Gallery Rifle Any'!$L$3" tooltip="Gallery Rifle Any Division 2" display="D2" xr:uid="{5AFBA246-0CB6-466A-B9F2-8F6E4DBA25EB}"/>
    <hyperlink ref="R7" location="'Gallery Rifle Any'!$B$16" tooltip="Gallery Rifle Any Division 3" display="D3" xr:uid="{176C965C-85FC-4172-A6AD-419A2A502117}"/>
    <hyperlink ref="S7" location="'Gallery Rifle Any'!$L$16" tooltip="Gallery Rifle Any Division 4" display="D4" xr:uid="{246ABDE6-2BB4-4B20-AB49-65DADDE370BF}"/>
    <hyperlink ref="T7" location="'Gallery Rifle Any'!$B$29" tooltip="Gallery Rifle Any Division 5" display="D5" xr:uid="{92AD6CD3-536F-4821-87A3-1905B154F0C0}"/>
    <hyperlink ref="U7" location="'Gallery Rifle Any'!$L$29" tooltip="Gallery Rifle Any Division 6" display="D6" xr:uid="{A7DF2286-0017-4610-AC2C-653CBA230EAA}"/>
    <hyperlink ref="O8" location="'Gallery Rifle Any Sen'!A2" tooltip="Gallery Rifle Any Sen" display="Gallery Rifle Any Sen" xr:uid="{2B1BFB85-C548-4163-B610-13F76862D4C4}"/>
    <hyperlink ref="P8" location="'Gallery Rifle Any Sen'!$B$3" tooltip="Gallery Rifle Any Sen Division 1" display="D1" xr:uid="{2DFA6CCF-A29D-4731-A7AB-DBF3FB809876}"/>
    <hyperlink ref="Q8" location="'Gallery Rifle Any Sen'!$B$16" tooltip="Gallery Rifle Any Sen Division 2" display="D2" xr:uid="{7553E909-3F9F-4313-A7E1-29879084677B}"/>
    <hyperlink ref="O9" location="'Gallery Rifle Iron'!A2" tooltip="Gallery Rifle Iron" display="Gallery Rifle Iron" xr:uid="{8A1AEFFE-0E12-42B7-9EAE-A8C69609135E}"/>
    <hyperlink ref="P9" location="'Gallery Rifle Iron'!$B$3" tooltip="Gallery Rifle Iron Division 1" display="D1" xr:uid="{C2EAD069-235C-4EDE-93D8-505D06426628}"/>
    <hyperlink ref="Q9" location="'Gallery Rifle Iron'!$L$3" tooltip="Gallery Rifle Iron Division 2" display="D2" xr:uid="{9C0348B7-B0F6-4980-BA9F-6E9B5839A10A}"/>
    <hyperlink ref="R9" location="'Gallery Rifle Iron'!$B$16" tooltip="Gallery Rifle Iron Division 3" display="D3" xr:uid="{83915F76-E4B0-4150-A2BB-84ED24EC23E8}"/>
    <hyperlink ref="S9" location="'Gallery Rifle Iron'!$L$16" tooltip="Gallery Rifle Iron Division 4" display="D4" xr:uid="{D66F06CF-8B64-42C5-91B0-186107BDC462}"/>
    <hyperlink ref="T9" location="'Gallery Rifle Iron'!$B$29" tooltip="Gallery Rifle Iron Division 5" display="D5" xr:uid="{9D0254CD-9394-454F-9EF9-EF1E3F64F1C9}"/>
    <hyperlink ref="U9" location="'Gallery Rifle Iron'!$L$29" tooltip="Gallery Rifle Iron Division 6" display="D6" xr:uid="{DB659134-245B-4035-93DE-E25185BFAF01}"/>
    <hyperlink ref="O10" location="'Gallery Rifle Iron Sen'!A2" tooltip="Gallery Rifle Iron Sen" display="Gallery Rifle Iron Sen" xr:uid="{53AC4C84-4FB8-49D9-B060-44CAD42F6B34}"/>
    <hyperlink ref="P10" location="'Gallery Rifle Iron Sen'!$B$3" tooltip="Gallery Rifle Iron Sen Division 1" display="D1" xr:uid="{CD653659-FB4C-4299-9A8D-6E8778C326B0}"/>
    <hyperlink ref="Q10" location="'Gallery Rifle Iron Sen'!$B$14" tooltip="Gallery Rifle Iron Sen Division 2" display="D2" xr:uid="{2DDAE85F-692F-4BAC-A5E4-E9975BD37314}"/>
    <hyperlink ref="O11" location="'L-Barrelled Revolver Any'!A2" tooltip="L-Barrelled Revolver Any" display="L-Barrelled Revolver Any" xr:uid="{52C4E224-9E35-42F3-8A22-8154D5D9F4D1}"/>
    <hyperlink ref="P11" location="'L-Barrelled Revolver Any'!$B$3" tooltip="L-Barrelled Revolver Any Division 1" display="D1" xr:uid="{F99A6580-8452-425D-9C48-6572CB2E3223}"/>
    <hyperlink ref="Q11" location="'L-Barrelled Revolver Any'!$B$12" tooltip="L-Barrelled Revolver Any Division 2" display="D2" xr:uid="{4B0916DA-7DBC-429F-9A24-E797A3D6884B}"/>
    <hyperlink ref="O12" location="'L-Barrelled Revolver Any Sen'!A2" tooltip="L-Barrelled Revolver Any Sen" display="L-Barrelled Revolver Any Sen" xr:uid="{EB173767-D5E4-4FD6-B0EA-16213F9236A7}"/>
    <hyperlink ref="P12" location="'L-Barrelled Revolver Any Sen'!$B$3" tooltip="L-Barrelled Revolver Any Sen Division 1" display="D1" xr:uid="{130ACB59-6526-4968-B979-C5B04A3D6981}"/>
    <hyperlink ref="O13" location="'L-Barrelled Revolver Iron'!A2" tooltip="L-Barrelled Revolver Iron" display="L-Barrelled Revolver Iron" xr:uid="{EA678998-8464-4977-BE3D-2DB2C9239300}"/>
    <hyperlink ref="P13" location="'L-Barrelled Revolver Iron'!$B$3" tooltip="L-Barrelled Revolver Iron Division 1" display="D1" xr:uid="{EBE50F80-D540-4DC9-BD0E-7F027DE5C049}"/>
    <hyperlink ref="O14" location="'Long Barrelled Pistol'!A2" tooltip="Long Barrelled Pistol" display="Long Barrelled Pistol" xr:uid="{33167433-08FB-447A-B408-4EDB1D77919F}"/>
    <hyperlink ref="P14" location="'Long Barrelled Pistol'!$B$3" tooltip="Long Barrelled Pistol Division 1" display="D1" xr:uid="{F364754F-F1F4-493C-8B72-292B930FECBD}"/>
    <hyperlink ref="Q14" location="'Long Barrelled Pistol'!$B$16" tooltip="Long Barrelled Pistol Division 2" display="D2" xr:uid="{D2C9169C-BB5C-437A-8A2B-DD4BA492B1A0}"/>
    <hyperlink ref="R14" location="'Long Barrelled Pistol'!$B$29" tooltip="Long Barrelled Pistol Division 3" display="D3" xr:uid="{475E6EAC-3A4D-4EAB-BD42-796504C00A31}"/>
    <hyperlink ref="O15" location="'Long Barrelled Pistol Sen'!A2" tooltip="Long Barrelled Pistol Sen" display="Long Barrelled Pistol Sen" xr:uid="{A2E308D7-388C-44EE-B247-ACDF3144DD9A}"/>
    <hyperlink ref="P15" location="'Long Barrelled Pistol Sen'!$B$3" tooltip="Long Barrelled Pistol Sen Division 1" display="D1" xr:uid="{8E0401C8-7525-417D-8D6E-C3DE5FDBBC35}"/>
    <hyperlink ref="O16" location="'LR Rifle 100 Any'!A2" tooltip="LR Rifle 100 Any" display="LR Rifle 100 Any" xr:uid="{F526296C-0EFB-4527-A5D7-B8D2247F4CC8}"/>
    <hyperlink ref="P16" location="'LR Rifle 100 Any'!$B$3" tooltip="LR Rifle 100 Any Division 1" display="D1" xr:uid="{F2FC9C9B-028F-4E4F-A712-BBBCCEF5798E}"/>
    <hyperlink ref="O17" location="'LR Rifle 100 Any Sen'!A2" tooltip="LR Rifle 100 Any Sen" display="LR Rifle 100 Any Sen" xr:uid="{4220325C-5E2F-489A-AEB9-4D7573F33949}"/>
    <hyperlink ref="P17" location="'LR Rifle 100 Any Sen'!$B$3" tooltip="LR Rifle 100 Any Sen Division 1" display="D1" xr:uid="{90964657-2E49-4DEA-B974-E2C0DF1045C4}"/>
    <hyperlink ref="O18" location="'LR Rifle 50 Iron'!A2" tooltip="LR Rifle 50 Iron" display="LR Rifle 50 Iron" xr:uid="{C7777EA2-A756-4EF0-8446-A8E0A01CF8AF}"/>
    <hyperlink ref="P18" location="'LR Rifle 50 Iron'!$B$3" tooltip="LR Rifle 50 Iron Division 1" display="D1" xr:uid="{868B5EA8-B22E-4D2D-9115-AF3006A703DC}"/>
    <hyperlink ref="O19" location="'Muzzle-loading Nitro'!A2" tooltip="Muzzle-loading Nitro" display="Muzzle-loading Nitro" xr:uid="{37F5ACF5-E763-4300-8E24-528BEAAF053D}"/>
    <hyperlink ref="P19" location="'Muzzle-loading Nitro'!$B$3" tooltip="Muzzle-loading Nitro Division 1" display="D1" xr:uid="{E54607F2-6BE6-49CD-9FB5-C9133C27F6F9}"/>
    <hyperlink ref="O20" location="'Muzzle-loading Pistol'!A2" tooltip="Muzzle-loading Pistol" display="Muzzle-loading Pistol" xr:uid="{A39A57AD-CF0B-4D56-912D-67257720DCE1}"/>
    <hyperlink ref="P20" location="'Muzzle-loading Pistol'!$B$3" tooltip="Muzzle-loading Pistol Division 1" display="D1" xr:uid="{1A3902BD-BB08-4E56-8EE9-03B879B9A9B2}"/>
    <hyperlink ref="O21" location="'Muzzle-loading Pistol Sen'!A2" tooltip="Muzzle-loading Pistol Sen" display="Muzzle-loading Pistol Sen" xr:uid="{6E0561C7-AAC4-45B5-BA88-C254A4520D4E}"/>
    <hyperlink ref="P21" location="'Muzzle-loading Pistol Sen'!$B$3" tooltip="Muzzle-loading Pistol Sen Division 1" display="D1" xr:uid="{631AE53E-9F68-4058-B533-3F172B0FA1B5}"/>
    <hyperlink ref="O22" location="'Muzzle-loading Revolver'!A2" tooltip="Muzzle-loading Revolver" display="Muzzle-loading Revolver" xr:uid="{82A70636-6634-48E3-95A3-50EF576F592B}"/>
    <hyperlink ref="P22" location="'Muzzle-loading Revolver'!$B$3" tooltip="Muzzle-loading Revolver Division 1" display="D1" xr:uid="{C5A4A1DC-A41D-49F3-966A-DB090AD61B2D}"/>
    <hyperlink ref="O23" location="'Rapid Fire Air Pistol'!A2" tooltip="Rapid Fire Air Pistol" display="Rapid Fire Air Pistol" xr:uid="{F6562DE4-FAEA-46AE-B737-8A51AB6083F5}"/>
    <hyperlink ref="P23" location="'Rapid Fire Air Pistol'!$B$3" tooltip="Rapid Fire Air Pistol Division 1" display="D1" xr:uid="{130007FE-8BEE-4D3D-B374-3525E0339943}"/>
    <hyperlink ref="O24" location="'Rapid Fire Rifle'!A2" tooltip="Rapid Fire Rifle" display="Rapid Fire Rifle" xr:uid="{0375FF87-7469-4BB1-BFBC-2776857EF6FB}"/>
    <hyperlink ref="P24" location="'Rapid Fire Rifle'!$B$3" tooltip="Rapid Fire Rifle Division 1" display="D1" xr:uid="{2B7F1EA1-554F-409E-84CE-C0079822A000}"/>
    <hyperlink ref="Q24" location="'Rapid Fire Rifle'!$B$14" tooltip="Rapid Fire Rifle Division 2" display="D2" xr:uid="{9EEEE3F8-5F8A-48BA-B7B9-8948664DFA54}"/>
    <hyperlink ref="R24" location="'Rapid Fire Rifle'!$B$25" tooltip="Rapid Fire Rifle Division 3" display="D3" xr:uid="{D583C5E3-311A-4FF7-BC8E-83A50F157212}"/>
    <hyperlink ref="O25" location="'Short Range Rifle 1'!A2" tooltip="Short Range Rifle" display="Short Range Rifle" xr:uid="{3F74F314-33FB-4788-99DE-E106E396A239}"/>
    <hyperlink ref="P25" location="'Short Range Rifle 1'!$B$3" tooltip="Short Range Rifle Division 1" display="D1" xr:uid="{B48A196A-A387-455B-B938-5E78CBFB9772}"/>
    <hyperlink ref="Q25" location="'Short Range Rifle 1'!$J$3" tooltip="Short Range Rifle Division 2" display="D2" xr:uid="{95C0D2D7-472E-4543-9C05-02C1CDAF7090}"/>
    <hyperlink ref="R25" location="'Short Range Rifle 1'!$B$16" tooltip="Short Range Rifle Division 3" display="D3" xr:uid="{3E9389EF-3B08-4918-8866-E2619E6CF65C}"/>
    <hyperlink ref="S25" location="'Short Range Rifle 1'!$J$16" tooltip="Short Range Rifle Division 4" display="D4" xr:uid="{05660559-A59A-4A54-8420-AB284B91526B}"/>
    <hyperlink ref="T25" location="'Short Range Rifle 1'!$B$29" tooltip="Short Range Rifle Division 5" display="D5" xr:uid="{98CC4F15-04C7-4DF3-96F6-4AA1AE5B460A}"/>
    <hyperlink ref="U25" location="'Short Range Rifle 1'!$J$29" tooltip="Short Range Rifle Division 6" display="D6" xr:uid="{65732331-EB61-4C61-99B1-B605C11CAC7E}"/>
    <hyperlink ref="V25" location="'Short Range Rifle 1'!$B$42" tooltip="Short Range Rifle Division 7" display="D7" xr:uid="{A53DD523-78E0-40B3-BAA1-092D98DBEAAE}"/>
    <hyperlink ref="W25" location="'Short Range Rifle 1'!$J$42" tooltip="Short Range Rifle Division 8" display="D8" xr:uid="{8913ABCC-07CB-4C69-B9E8-633DD2CDD772}"/>
    <hyperlink ref="X25" location="'Short Range Rifle 1'!$B$56" tooltip="Short Range Rifle Division 9" display="D9" xr:uid="{488B8DB6-849D-471A-BE0A-3D270A7EBEA5}"/>
    <hyperlink ref="Y25" location="'Short Range Rifle 1'!$J$56" tooltip="Short Range Rifle Division 10" display="D10" xr:uid="{0FE274F5-BAFC-405A-81DB-A063D7E419CB}"/>
    <hyperlink ref="P26" location="'Short Range Rifle 2'!$B$3" tooltip="Short Range Rifle Division 11" display="D11" xr:uid="{94A204B7-33EC-4390-8B18-E7534D32A91A}"/>
    <hyperlink ref="Q26" location="'Short Range Rifle 2'!$J$3" tooltip="Short Range Rifle Division 12" display="D12" xr:uid="{EABBC190-0E38-49ED-A7EA-F6B5506288D6}"/>
    <hyperlink ref="O27" location="'Short Range Rifle Jun'!A2" tooltip="Short Range Rifle Jun" display="Short Range Rifle Jun" xr:uid="{BF7D9E91-51B7-437E-880E-6CEFA344E1C9}"/>
    <hyperlink ref="P27" location="'Short Range Rifle Jun'!$B$3" tooltip="Short Range Rifle Jun Division 1" display="D1" xr:uid="{68021D3A-0C60-43FD-BD96-D821F6073F99}"/>
    <hyperlink ref="O28" location="'Short Range Rifle Sen'!A2" tooltip="Short Range Rifle Sen" display="Short Range Rifle Sen" xr:uid="{A98B218C-73F6-42D9-AD4C-7F016FDC7482}"/>
    <hyperlink ref="P28" location="'Short Range Rifle Sen'!$B$3" tooltip="Short Range Rifle Sen Division 1" display="D1" xr:uid="{A0E853C7-E54C-48D9-A299-A0344A57EEB2}"/>
    <hyperlink ref="Q28" location="'Short Range Rifle Sen'!$B$12" tooltip="Short Range Rifle Sen Division 2" display="D2" xr:uid="{FB09D53A-CB47-4DF9-847B-A270A8F2EEB1}"/>
    <hyperlink ref="R28" location="'Short Range Rifle Sen'!$B$22" tooltip="Short Range Rifle Sen Division 3" display="D3" xr:uid="{189ABA98-BD46-4E54-B259-38774044C883}"/>
    <hyperlink ref="O29" location="'Short Range Rifle Team 1'!A2" tooltip="Short Range Rifle Team" display="Short Range Rifle Team" xr:uid="{3D16587B-14FF-4192-8D18-29C3EAF134F2}"/>
    <hyperlink ref="P29" location="'Short Range Rifle Team 1'!$A$3" tooltip="Short Range Rifle Team Division 1" display="D1" xr:uid="{AC13423A-0E94-4A3A-A394-93D44A4A1558}"/>
    <hyperlink ref="Q29" location="'Short Range Rifle Team 1'!$A$29" tooltip="Short Range Rifle Team Division 2" display="D2" xr:uid="{417BA8A2-B1AB-408B-BFCA-9FF96A9F246E}"/>
    <hyperlink ref="R29" location="'Short Range Rifle Team 2'!$A$3" tooltip="Short Range Rifle Team Division 3" display="D3" xr:uid="{463E66E7-8A32-4E51-B6FB-145D5905C49F}"/>
    <hyperlink ref="O30" location="'Sport Rifle 1'!A2" tooltip="Sport Rifle" display="Sport Rifle" xr:uid="{D54351AA-82CA-4A18-B04B-6F3EC74A126C}"/>
    <hyperlink ref="P30" location="'Sport Rifle 1'!$B$3" tooltip="Sport Rifle Division 1" display="D1" xr:uid="{99F10D6F-109A-401F-A80A-D7EDB40CB872}"/>
    <hyperlink ref="Q30" location="'Sport Rifle 1'!$J$3" tooltip="Sport Rifle Division 2" display="D2" xr:uid="{612B0DEE-0759-4BCA-8F96-84702FD60851}"/>
    <hyperlink ref="R30" location="'Sport Rifle 1'!$B$16" tooltip="Sport Rifle Division 3" display="D3" xr:uid="{5F49FAC5-E22B-45EF-9A16-B58C06E70617}"/>
    <hyperlink ref="S30" location="'Sport Rifle 1'!$J$16" tooltip="Sport Rifle Division 4" display="D4" xr:uid="{D90C4E53-438B-46F2-A50A-5A422555C1DE}"/>
    <hyperlink ref="T30" location="'Sport Rifle 1'!$B$29" tooltip="Sport Rifle Division 5" display="D5" xr:uid="{AAC22B30-A382-495F-A5A4-3C42DC38220A}"/>
    <hyperlink ref="U30" location="'Sport Rifle 1'!$J$29" tooltip="Sport Rifle Division 6" display="D6" xr:uid="{A783C026-1558-4784-BB16-859AEAB3A6D4}"/>
    <hyperlink ref="V30" location="'Sport Rifle 1'!$B$42" tooltip="Sport Rifle Division 7" display="D7" xr:uid="{7372DA00-7C1B-4400-98A0-843F854D6579}"/>
    <hyperlink ref="W30" location="'Sport Rifle 1'!$J$42" tooltip="Sport Rifle Division 8" display="D8" xr:uid="{36B10B12-4611-42FD-84B4-F01BAFB25B41}"/>
    <hyperlink ref="X30" location="'Sport Rifle 1'!$B$55" tooltip="Sport Rifle Division 9" display="D9" xr:uid="{1C0A6FB1-1E61-4196-8E14-CF07345913A3}"/>
    <hyperlink ref="Y30" location="'Sport Rifle 1'!$J$55" tooltip="Sport Rifle Division 10" display="D10" xr:uid="{46FD06B1-C845-461D-A43A-651AD2699A61}"/>
    <hyperlink ref="P31" location="'Sport Rifle 2'!$B$3" tooltip="Sport Rifle Division 11" display="D11" xr:uid="{18C4F886-6F90-4936-ACB0-1C1DE4AD360D}"/>
    <hyperlink ref="Q31" location="'Sport Rifle 2'!$J$3" tooltip="Sport Rifle Division 12" display="D12" xr:uid="{497D6454-9DC5-477D-B58A-70B85F559A36}"/>
    <hyperlink ref="R31" location="'Sport Rifle 2'!$B$16" tooltip="Sport Rifle Division 13" display="D13" xr:uid="{B4650316-668E-42C2-8514-F193A25F1DDD}"/>
    <hyperlink ref="S31" location="'Sport Rifle 2'!$J$16" tooltip="Sport Rifle Division 14" display="D14" xr:uid="{79AC54B1-B952-467C-88CA-6DEB2FA7A6B5}"/>
    <hyperlink ref="T31" location="'Sport Rifle 2'!$B$29" tooltip="Sport Rifle Division 15" display="D15" xr:uid="{1D6AC6B8-69A9-4E2F-9815-057FE03FD0C3}"/>
    <hyperlink ref="O32" location="'Sport Rifle Sen'!A2" tooltip="Sport Rifle Sen" display="Sport Rifle Sen" xr:uid="{C128E9A0-31C8-48CE-AC91-C12FE8C38FB2}"/>
    <hyperlink ref="P32" location="'Sport Rifle Sen'!$B$3" tooltip="Sport Rifle Sen Division 1" display="D1" xr:uid="{2A8E72E2-BD1D-480E-B54C-F0F409C3428D}"/>
    <hyperlink ref="Q32" location="'Sport Rifle Sen'!$B$16" tooltip="Sport Rifle Sen Division 2" display="D2" xr:uid="{5A91432D-2196-44D2-BC37-727162F4C3C8}"/>
    <hyperlink ref="R32" location="'Sport Rifle Sen'!$B$29" tooltip="Sport Rifle Sen Division 3" display="D3" xr:uid="{D258E900-BA23-4AE5-AB8F-93F93F865871}"/>
    <hyperlink ref="S32" location="'Sport Rifle Sen'!$B$42" tooltip="Sport Rifle Sen Division 4" display="D4" xr:uid="{5A2881BF-7588-44AC-AC81-392BC19EC4CA}"/>
    <hyperlink ref="O33" location="'Sport Rifle Team 1'!A2" tooltip="Sport Rifle Team" display="Sport Rifle Team" xr:uid="{EDF3827F-B4A3-45F9-8764-1750DF6E95FD}"/>
    <hyperlink ref="P33" location="'Sport Rifle Team 1'!$A$3" tooltip="Sport Rifle Team Division 1" display="D1" xr:uid="{74258866-4BB1-43E1-B95E-AA660A9A8A83}"/>
    <hyperlink ref="Q33" location="'Sport Rifle Team 1'!$A$29" tooltip="Sport Rifle Team Division 2" display="D2" xr:uid="{26435290-4630-4528-AB69-92FAC85F39FC}"/>
    <hyperlink ref="R33" location="'Sport Rifle Team 2'!$A$3" tooltip="Sport Rifle Team Division 3" display="D3" xr:uid="{AAFCEFC3-1B98-4D9F-A529-F73639EFD94B}"/>
    <hyperlink ref="S33" location="'Sport Rifle Team 2'!$A$29" tooltip="Sport Rifle Team Division 4" display="D4" xr:uid="{8E08DD0C-B1C3-4F35-9FC1-BFC52B693D64}"/>
    <hyperlink ref="O34" location="'SR Standard Pistol'!A2" tooltip="SR Standard Pistol" display="SR Standard Pistol" xr:uid="{8475C487-3156-4EC3-801A-CEBEA5BC48DA}"/>
    <hyperlink ref="P34" location="'SR Standard Pistol'!$B$3" tooltip="SR Standard Pistol Division 1" display="D1" xr:uid="{EB24C887-D6C4-49A7-90D3-8377E7ADDCBC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6C6FF-A40D-4412-A1BD-0B1B1888496E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8"/>
      <c r="B1" s="2" t="s">
        <v>379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103" t="s">
        <v>3</v>
      </c>
      <c r="D2" s="103"/>
      <c r="E2" s="103"/>
      <c r="F2" s="103"/>
      <c r="G2" s="103"/>
    </row>
    <row r="3" spans="1:25" ht="15.75" customHeight="1" x14ac:dyDescent="0.3">
      <c r="A3" s="1"/>
      <c r="B3" s="8" t="s">
        <v>4</v>
      </c>
      <c r="C3" s="9" t="s">
        <v>380</v>
      </c>
      <c r="D3" s="9"/>
      <c r="E3" s="9" t="s">
        <v>381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56</v>
      </c>
      <c r="C5" s="16" t="s">
        <v>57</v>
      </c>
      <c r="D5" s="17">
        <v>190</v>
      </c>
      <c r="E5" s="18">
        <v>7</v>
      </c>
      <c r="F5" s="18">
        <v>1128</v>
      </c>
      <c r="G5" s="19">
        <v>41</v>
      </c>
    </row>
    <row r="6" spans="1:25" ht="15.75" customHeight="1" x14ac:dyDescent="0.3">
      <c r="A6" s="20">
        <v>2</v>
      </c>
      <c r="B6" s="21" t="s">
        <v>324</v>
      </c>
      <c r="C6" s="21" t="s">
        <v>325</v>
      </c>
      <c r="D6" s="22">
        <v>186</v>
      </c>
      <c r="E6" s="23">
        <v>6</v>
      </c>
      <c r="F6" s="24">
        <v>1098</v>
      </c>
      <c r="G6" s="25">
        <v>35</v>
      </c>
    </row>
    <row r="7" spans="1:25" ht="15.75" customHeight="1" x14ac:dyDescent="0.3">
      <c r="A7" s="20">
        <v>3</v>
      </c>
      <c r="B7" s="21" t="s">
        <v>32</v>
      </c>
      <c r="C7" s="21" t="s">
        <v>25</v>
      </c>
      <c r="D7" s="22">
        <v>164</v>
      </c>
      <c r="E7" s="23">
        <v>3</v>
      </c>
      <c r="F7" s="24">
        <v>1040</v>
      </c>
      <c r="G7" s="25">
        <v>28</v>
      </c>
      <c r="J7" s="104"/>
    </row>
    <row r="8" spans="1:25" ht="15.75" customHeight="1" x14ac:dyDescent="0.3">
      <c r="A8" s="20">
        <v>5</v>
      </c>
      <c r="B8" s="21" t="s">
        <v>30</v>
      </c>
      <c r="C8" s="21" t="s">
        <v>31</v>
      </c>
      <c r="D8" s="22">
        <v>172</v>
      </c>
      <c r="E8" s="23">
        <v>5</v>
      </c>
      <c r="F8" s="24">
        <v>1032</v>
      </c>
      <c r="G8" s="25">
        <v>24</v>
      </c>
    </row>
    <row r="9" spans="1:25" ht="15.75" customHeight="1" x14ac:dyDescent="0.3">
      <c r="A9" s="20">
        <v>4</v>
      </c>
      <c r="B9" s="21" t="s">
        <v>164</v>
      </c>
      <c r="C9" s="21" t="s">
        <v>90</v>
      </c>
      <c r="D9" s="22">
        <v>168</v>
      </c>
      <c r="E9" s="23">
        <v>4</v>
      </c>
      <c r="F9" s="24">
        <v>1022</v>
      </c>
      <c r="G9" s="25">
        <v>23</v>
      </c>
    </row>
    <row r="10" spans="1:25" ht="15.75" customHeight="1" x14ac:dyDescent="0.3">
      <c r="A10" s="20">
        <v>1</v>
      </c>
      <c r="B10" s="21" t="s">
        <v>108</v>
      </c>
      <c r="C10" s="21" t="s">
        <v>34</v>
      </c>
      <c r="D10" s="22">
        <v>145</v>
      </c>
      <c r="E10" s="23">
        <v>2</v>
      </c>
      <c r="F10" s="27">
        <v>792</v>
      </c>
      <c r="G10" s="28">
        <v>11</v>
      </c>
    </row>
    <row r="11" spans="1:25" ht="15.75" customHeight="1" x14ac:dyDescent="0.3">
      <c r="A11" s="31">
        <v>7</v>
      </c>
      <c r="B11" s="32" t="s">
        <v>335</v>
      </c>
      <c r="C11" s="32" t="s">
        <v>325</v>
      </c>
      <c r="D11" s="33">
        <v>137</v>
      </c>
      <c r="E11" s="34">
        <v>1</v>
      </c>
      <c r="F11" s="35">
        <v>780</v>
      </c>
      <c r="G11" s="36">
        <v>7</v>
      </c>
    </row>
    <row r="12" spans="1:25" ht="15.75" customHeight="1" x14ac:dyDescent="0.3">
      <c r="D12" s="105"/>
    </row>
    <row r="13" spans="1:25" ht="15.75" customHeight="1" x14ac:dyDescent="0.3">
      <c r="A13" s="1"/>
      <c r="B13" s="8" t="s">
        <v>7</v>
      </c>
      <c r="C13" s="9" t="s">
        <v>382</v>
      </c>
      <c r="D13" s="9"/>
      <c r="E13" s="9" t="s">
        <v>383</v>
      </c>
      <c r="F13" s="8"/>
      <c r="G13" s="8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</row>
    <row r="15" spans="1:25" ht="15.75" customHeight="1" x14ac:dyDescent="0.3">
      <c r="A15" s="15">
        <v>2</v>
      </c>
      <c r="B15" s="16" t="s">
        <v>191</v>
      </c>
      <c r="C15" s="16" t="s">
        <v>248</v>
      </c>
      <c r="D15" s="17">
        <v>162</v>
      </c>
      <c r="E15" s="18">
        <v>6</v>
      </c>
      <c r="F15" s="18">
        <v>1011</v>
      </c>
      <c r="G15" s="19">
        <v>35</v>
      </c>
    </row>
    <row r="16" spans="1:25" ht="15.75" customHeight="1" x14ac:dyDescent="0.3">
      <c r="A16" s="20">
        <v>5</v>
      </c>
      <c r="B16" s="21" t="s">
        <v>205</v>
      </c>
      <c r="C16" s="21" t="s">
        <v>130</v>
      </c>
      <c r="D16" s="22">
        <v>162</v>
      </c>
      <c r="E16" s="23">
        <v>6</v>
      </c>
      <c r="F16" s="24">
        <v>975</v>
      </c>
      <c r="G16" s="25">
        <v>32</v>
      </c>
    </row>
    <row r="17" spans="1:25" ht="15.75" customHeight="1" x14ac:dyDescent="0.3">
      <c r="A17" s="20">
        <v>3</v>
      </c>
      <c r="B17" s="21" t="s">
        <v>125</v>
      </c>
      <c r="C17" s="21" t="s">
        <v>57</v>
      </c>
      <c r="D17" s="22">
        <v>155</v>
      </c>
      <c r="E17" s="23">
        <v>4</v>
      </c>
      <c r="F17" s="24">
        <v>927</v>
      </c>
      <c r="G17" s="25">
        <v>22</v>
      </c>
    </row>
    <row r="18" spans="1:25" ht="15.75" customHeight="1" x14ac:dyDescent="0.3">
      <c r="A18" s="20">
        <v>1</v>
      </c>
      <c r="B18" s="21" t="s">
        <v>239</v>
      </c>
      <c r="C18" s="21" t="s">
        <v>25</v>
      </c>
      <c r="D18" s="22">
        <v>145</v>
      </c>
      <c r="E18" s="23">
        <v>3</v>
      </c>
      <c r="F18" s="27">
        <v>903</v>
      </c>
      <c r="G18" s="28">
        <v>20</v>
      </c>
    </row>
    <row r="19" spans="1:25" ht="15.75" customHeight="1" x14ac:dyDescent="0.3">
      <c r="A19" s="20">
        <v>4</v>
      </c>
      <c r="B19" s="21" t="s">
        <v>247</v>
      </c>
      <c r="C19" s="21" t="s">
        <v>248</v>
      </c>
      <c r="D19" s="22">
        <v>111</v>
      </c>
      <c r="E19" s="23">
        <v>2</v>
      </c>
      <c r="F19" s="24">
        <v>651</v>
      </c>
      <c r="G19" s="25">
        <v>9</v>
      </c>
    </row>
    <row r="20" spans="1:25" ht="15.75" customHeight="1" x14ac:dyDescent="0.3">
      <c r="A20" s="31">
        <v>6</v>
      </c>
      <c r="B20" s="32" t="s">
        <v>349</v>
      </c>
      <c r="C20" s="32" t="s">
        <v>325</v>
      </c>
      <c r="D20" s="33" t="s">
        <v>111</v>
      </c>
      <c r="E20" s="34">
        <v>0</v>
      </c>
      <c r="F20" s="35">
        <v>353</v>
      </c>
      <c r="G20" s="36">
        <v>5</v>
      </c>
    </row>
    <row r="21" spans="1:25" ht="15.75" customHeight="1" x14ac:dyDescent="0.3"/>
    <row r="22" spans="1:25" ht="15.75" customHeight="1" x14ac:dyDescent="0.3">
      <c r="B22" s="10" t="s">
        <v>169</v>
      </c>
      <c r="F22" s="44" t="s">
        <v>170</v>
      </c>
    </row>
    <row r="23" spans="1:25" ht="15.75" customHeight="1" x14ac:dyDescent="0.3">
      <c r="B23" s="10" t="s">
        <v>171</v>
      </c>
    </row>
    <row r="24" spans="1:25" ht="15.75" customHeight="1" x14ac:dyDescent="0.3"/>
    <row r="25" spans="1:25" ht="15.75" customHeight="1" x14ac:dyDescent="0.3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2:25" ht="15.75" customHeight="1" x14ac:dyDescent="0.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2:25" ht="15.75" customHeight="1" x14ac:dyDescent="0.3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2:25" ht="15.75" customHeight="1" x14ac:dyDescent="0.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2:25" ht="15.75" customHeight="1" x14ac:dyDescent="0.3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2:25" ht="15.75" customHeight="1" x14ac:dyDescent="0.3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2:25" ht="15.75" customHeight="1" x14ac:dyDescent="0.3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2:25" ht="15.75" customHeight="1" x14ac:dyDescent="0.3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2:25" ht="15.75" customHeight="1" x14ac:dyDescent="0.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2:25" ht="15.75" customHeight="1" x14ac:dyDescent="0.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2:25" ht="15.75" customHeight="1" x14ac:dyDescent="0.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2:25" ht="15.75" customHeight="1" x14ac:dyDescent="0.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2:25" ht="15.75" customHeight="1" x14ac:dyDescent="0.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2:25" ht="15.75" customHeight="1" x14ac:dyDescent="0.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2:25" ht="15.75" customHeight="1" x14ac:dyDescent="0.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2:25" ht="15.75" customHeight="1" x14ac:dyDescent="0.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2:25" ht="15.75" customHeight="1" x14ac:dyDescent="0.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2:25" ht="15.75" customHeight="1" x14ac:dyDescent="0.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2:25" ht="15.75" customHeight="1" x14ac:dyDescent="0.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2:25" ht="15.75" customHeight="1" x14ac:dyDescent="0.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2:25" ht="15.75" customHeight="1" x14ac:dyDescent="0.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2:25" ht="15.75" customHeight="1" x14ac:dyDescent="0.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2:25" ht="15.75" customHeight="1" x14ac:dyDescent="0.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2:25" ht="15.75" customHeight="1" x14ac:dyDescent="0.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2:25" ht="15.75" customHeight="1" x14ac:dyDescent="0.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2:25" ht="15.7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2:25" ht="15.75" customHeight="1" x14ac:dyDescent="0.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2:25" ht="15.75" customHeight="1" x14ac:dyDescent="0.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2:25" ht="15.75" customHeight="1" x14ac:dyDescent="0.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2:25" ht="15.75" customHeight="1" x14ac:dyDescent="0.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2:25" ht="15.75" customHeight="1" x14ac:dyDescent="0.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2:25" ht="15.75" customHeight="1" x14ac:dyDescent="0.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2:25" ht="15.75" customHeight="1" x14ac:dyDescent="0.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2:25" ht="15.75" customHeight="1" x14ac:dyDescent="0.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2:25" ht="15.75" customHeight="1" x14ac:dyDescent="0.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2:25" ht="15.75" customHeight="1" x14ac:dyDescent="0.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</sheetData>
  <mergeCells count="1">
    <mergeCell ref="C2:G2"/>
  </mergeCells>
  <hyperlinks>
    <hyperlink ref="B2" location="'Index'!A3" tooltip="Go to the Index sheet" display="á" xr:uid="{8F808445-E9AA-4120-8B27-48BEC04450F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0789-834E-4A5E-9276-110CC1E444B8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570312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384</v>
      </c>
      <c r="C1" s="2"/>
      <c r="D1" s="3"/>
      <c r="E1" s="3"/>
      <c r="F1" s="3"/>
      <c r="G1" s="3"/>
      <c r="H1" s="3"/>
      <c r="I1" s="4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386</v>
      </c>
      <c r="D3" s="9"/>
      <c r="E3" s="9" t="s">
        <v>387</v>
      </c>
      <c r="F3" s="8"/>
      <c r="G3" s="8"/>
      <c r="I3" s="1"/>
      <c r="J3" s="8" t="s">
        <v>7</v>
      </c>
      <c r="K3" s="9" t="s">
        <v>388</v>
      </c>
      <c r="L3" s="9"/>
      <c r="M3" s="9" t="s">
        <v>389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390</v>
      </c>
      <c r="C5" s="16" t="s">
        <v>162</v>
      </c>
      <c r="D5" s="18">
        <v>192</v>
      </c>
      <c r="E5" s="18">
        <v>8</v>
      </c>
      <c r="F5" s="18">
        <v>1159</v>
      </c>
      <c r="G5" s="19">
        <v>46</v>
      </c>
      <c r="I5" s="15">
        <v>3</v>
      </c>
      <c r="J5" s="106" t="s">
        <v>391</v>
      </c>
      <c r="K5" s="16" t="s">
        <v>38</v>
      </c>
      <c r="L5" s="18">
        <v>192</v>
      </c>
      <c r="M5" s="18">
        <v>8</v>
      </c>
      <c r="N5" s="18">
        <v>1149</v>
      </c>
      <c r="O5" s="19">
        <v>49</v>
      </c>
    </row>
    <row r="6" spans="1:25" ht="15.75" customHeight="1" x14ac:dyDescent="0.3">
      <c r="A6" s="20">
        <v>6</v>
      </c>
      <c r="B6" s="21" t="s">
        <v>392</v>
      </c>
      <c r="C6" s="21" t="s">
        <v>42</v>
      </c>
      <c r="D6" s="24">
        <v>190</v>
      </c>
      <c r="E6" s="23">
        <v>5</v>
      </c>
      <c r="F6" s="24">
        <v>1154</v>
      </c>
      <c r="G6" s="25">
        <v>46</v>
      </c>
      <c r="I6" s="20">
        <v>4</v>
      </c>
      <c r="J6" s="21" t="s">
        <v>393</v>
      </c>
      <c r="K6" s="21" t="s">
        <v>38</v>
      </c>
      <c r="L6" s="24">
        <v>189</v>
      </c>
      <c r="M6" s="23">
        <v>7</v>
      </c>
      <c r="N6" s="24">
        <v>1137</v>
      </c>
      <c r="O6" s="25">
        <v>45</v>
      </c>
    </row>
    <row r="7" spans="1:25" ht="15.75" customHeight="1" x14ac:dyDescent="0.3">
      <c r="A7" s="20">
        <v>9</v>
      </c>
      <c r="B7" s="21" t="s">
        <v>78</v>
      </c>
      <c r="C7" s="21" t="s">
        <v>92</v>
      </c>
      <c r="D7" s="24">
        <v>193</v>
      </c>
      <c r="E7" s="23">
        <v>9</v>
      </c>
      <c r="F7" s="24">
        <v>1130</v>
      </c>
      <c r="G7" s="25">
        <v>43</v>
      </c>
      <c r="I7" s="20">
        <v>7</v>
      </c>
      <c r="J7" s="21" t="s">
        <v>394</v>
      </c>
      <c r="K7" s="21" t="s">
        <v>40</v>
      </c>
      <c r="L7" s="24">
        <v>195</v>
      </c>
      <c r="M7" s="23">
        <v>9</v>
      </c>
      <c r="N7" s="24">
        <v>1140</v>
      </c>
      <c r="O7" s="25">
        <v>43</v>
      </c>
    </row>
    <row r="8" spans="1:25" ht="15.75" customHeight="1" x14ac:dyDescent="0.3">
      <c r="A8" s="20">
        <v>5</v>
      </c>
      <c r="B8" s="30" t="s">
        <v>395</v>
      </c>
      <c r="C8" s="21" t="s">
        <v>95</v>
      </c>
      <c r="D8" s="24">
        <v>192</v>
      </c>
      <c r="E8" s="23">
        <v>8</v>
      </c>
      <c r="F8" s="24">
        <v>1147</v>
      </c>
      <c r="G8" s="25">
        <v>42</v>
      </c>
      <c r="I8" s="20">
        <v>8</v>
      </c>
      <c r="J8" s="21" t="s">
        <v>396</v>
      </c>
      <c r="K8" s="21" t="s">
        <v>92</v>
      </c>
      <c r="L8" s="24">
        <v>182</v>
      </c>
      <c r="M8" s="23">
        <v>4</v>
      </c>
      <c r="N8" s="24">
        <v>1118</v>
      </c>
      <c r="O8" s="25">
        <v>36</v>
      </c>
    </row>
    <row r="9" spans="1:25" ht="15.75" customHeight="1" x14ac:dyDescent="0.3">
      <c r="A9" s="20">
        <v>8</v>
      </c>
      <c r="B9" s="21" t="s">
        <v>397</v>
      </c>
      <c r="C9" s="21" t="s">
        <v>17</v>
      </c>
      <c r="D9" s="24">
        <v>189</v>
      </c>
      <c r="E9" s="23">
        <v>4</v>
      </c>
      <c r="F9" s="24">
        <v>1136</v>
      </c>
      <c r="G9" s="25">
        <v>32</v>
      </c>
      <c r="I9" s="20">
        <v>5</v>
      </c>
      <c r="J9" s="21" t="s">
        <v>259</v>
      </c>
      <c r="K9" s="21" t="s">
        <v>27</v>
      </c>
      <c r="L9" s="24">
        <v>187</v>
      </c>
      <c r="M9" s="23">
        <v>6</v>
      </c>
      <c r="N9" s="24">
        <v>1118</v>
      </c>
      <c r="O9" s="25">
        <v>33</v>
      </c>
    </row>
    <row r="10" spans="1:25" ht="15.75" customHeight="1" x14ac:dyDescent="0.3">
      <c r="A10" s="20">
        <v>1</v>
      </c>
      <c r="B10" s="21" t="s">
        <v>398</v>
      </c>
      <c r="C10" s="21" t="s">
        <v>40</v>
      </c>
      <c r="D10" s="24">
        <v>191</v>
      </c>
      <c r="E10" s="23">
        <v>6</v>
      </c>
      <c r="F10" s="27">
        <v>1122</v>
      </c>
      <c r="G10" s="28">
        <v>29</v>
      </c>
      <c r="I10" s="20">
        <v>9</v>
      </c>
      <c r="J10" s="107" t="s">
        <v>399</v>
      </c>
      <c r="K10" s="21" t="s">
        <v>162</v>
      </c>
      <c r="L10" s="24">
        <v>184</v>
      </c>
      <c r="M10" s="23">
        <v>5</v>
      </c>
      <c r="N10" s="24">
        <v>1103</v>
      </c>
      <c r="O10" s="25">
        <v>30</v>
      </c>
    </row>
    <row r="11" spans="1:25" ht="15.75" customHeight="1" x14ac:dyDescent="0.3">
      <c r="A11" s="20">
        <v>7</v>
      </c>
      <c r="B11" s="21" t="s">
        <v>400</v>
      </c>
      <c r="C11" s="21" t="s">
        <v>40</v>
      </c>
      <c r="D11" s="24">
        <v>186</v>
      </c>
      <c r="E11" s="23">
        <v>3</v>
      </c>
      <c r="F11" s="24">
        <v>1124</v>
      </c>
      <c r="G11" s="25">
        <v>25</v>
      </c>
      <c r="I11" s="20">
        <v>1</v>
      </c>
      <c r="J11" s="21" t="s">
        <v>401</v>
      </c>
      <c r="K11" s="21" t="s">
        <v>38</v>
      </c>
      <c r="L11" s="24">
        <v>179</v>
      </c>
      <c r="M11" s="23">
        <v>3</v>
      </c>
      <c r="N11" s="27">
        <v>1079</v>
      </c>
      <c r="O11" s="28">
        <v>19</v>
      </c>
    </row>
    <row r="12" spans="1:25" ht="15.75" customHeight="1" x14ac:dyDescent="0.3">
      <c r="A12" s="20">
        <v>3</v>
      </c>
      <c r="B12" s="21" t="s">
        <v>402</v>
      </c>
      <c r="C12" s="21" t="s">
        <v>31</v>
      </c>
      <c r="D12" s="24" t="s">
        <v>43</v>
      </c>
      <c r="E12" s="23">
        <v>0</v>
      </c>
      <c r="F12" s="24">
        <v>0</v>
      </c>
      <c r="G12" s="25">
        <v>0</v>
      </c>
      <c r="I12" s="20">
        <v>6</v>
      </c>
      <c r="J12" s="21" t="s">
        <v>357</v>
      </c>
      <c r="K12" s="21" t="s">
        <v>65</v>
      </c>
      <c r="L12" s="24">
        <v>166</v>
      </c>
      <c r="M12" s="23">
        <v>1</v>
      </c>
      <c r="N12" s="24">
        <v>1058</v>
      </c>
      <c r="O12" s="25">
        <v>15</v>
      </c>
    </row>
    <row r="13" spans="1:25" ht="15.75" customHeight="1" x14ac:dyDescent="0.3">
      <c r="A13" s="31">
        <v>4</v>
      </c>
      <c r="B13" s="32" t="s">
        <v>403</v>
      </c>
      <c r="C13" s="32" t="s">
        <v>95</v>
      </c>
      <c r="D13" s="35" t="s">
        <v>43</v>
      </c>
      <c r="E13" s="34">
        <v>0</v>
      </c>
      <c r="F13" s="35">
        <v>0</v>
      </c>
      <c r="G13" s="36">
        <v>0</v>
      </c>
      <c r="I13" s="31">
        <v>2</v>
      </c>
      <c r="J13" s="32" t="s">
        <v>404</v>
      </c>
      <c r="K13" s="32" t="s">
        <v>130</v>
      </c>
      <c r="L13" s="35">
        <v>170</v>
      </c>
      <c r="M13" s="34">
        <v>2</v>
      </c>
      <c r="N13" s="35">
        <v>1022</v>
      </c>
      <c r="O13" s="36">
        <v>8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405</v>
      </c>
      <c r="D15" s="9"/>
      <c r="E15" s="9" t="s">
        <v>406</v>
      </c>
      <c r="F15" s="8"/>
      <c r="G15" s="8"/>
      <c r="I15" s="1"/>
      <c r="J15" s="8" t="s">
        <v>51</v>
      </c>
      <c r="K15" s="9" t="s">
        <v>407</v>
      </c>
      <c r="L15" s="9"/>
      <c r="M15" s="9" t="s">
        <v>408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64</v>
      </c>
      <c r="C17" s="16" t="s">
        <v>65</v>
      </c>
      <c r="D17" s="18">
        <v>175</v>
      </c>
      <c r="E17" s="18">
        <v>9</v>
      </c>
      <c r="F17" s="18">
        <v>1026</v>
      </c>
      <c r="G17" s="19">
        <v>49</v>
      </c>
      <c r="I17" s="15">
        <v>9</v>
      </c>
      <c r="J17" s="16" t="s">
        <v>409</v>
      </c>
      <c r="K17" s="16" t="s">
        <v>90</v>
      </c>
      <c r="L17" s="18">
        <v>162</v>
      </c>
      <c r="M17" s="18">
        <v>7</v>
      </c>
      <c r="N17" s="18">
        <v>1021</v>
      </c>
      <c r="O17" s="19">
        <v>48</v>
      </c>
    </row>
    <row r="18" spans="1:15" ht="15.75" customHeight="1" x14ac:dyDescent="0.3">
      <c r="A18" s="20">
        <v>3</v>
      </c>
      <c r="B18" s="21" t="s">
        <v>410</v>
      </c>
      <c r="C18" s="21" t="s">
        <v>65</v>
      </c>
      <c r="D18" s="24">
        <v>169</v>
      </c>
      <c r="E18" s="23">
        <v>7</v>
      </c>
      <c r="F18" s="24">
        <v>843</v>
      </c>
      <c r="G18" s="25">
        <v>37</v>
      </c>
      <c r="I18" s="20">
        <v>6</v>
      </c>
      <c r="J18" s="21" t="s">
        <v>411</v>
      </c>
      <c r="K18" s="21" t="s">
        <v>92</v>
      </c>
      <c r="L18" s="24">
        <v>172</v>
      </c>
      <c r="M18" s="23">
        <v>9</v>
      </c>
      <c r="N18" s="24">
        <v>1005</v>
      </c>
      <c r="O18" s="25">
        <v>43</v>
      </c>
    </row>
    <row r="19" spans="1:15" ht="15.75" customHeight="1" x14ac:dyDescent="0.3">
      <c r="A19" s="20">
        <v>6</v>
      </c>
      <c r="B19" s="21" t="s">
        <v>412</v>
      </c>
      <c r="C19" s="21" t="s">
        <v>17</v>
      </c>
      <c r="D19" s="24">
        <v>152</v>
      </c>
      <c r="E19" s="23">
        <v>4</v>
      </c>
      <c r="F19" s="24">
        <v>968</v>
      </c>
      <c r="G19" s="25">
        <v>34</v>
      </c>
      <c r="I19" s="20">
        <v>7</v>
      </c>
      <c r="J19" s="21" t="s">
        <v>413</v>
      </c>
      <c r="K19" s="21" t="s">
        <v>414</v>
      </c>
      <c r="L19" s="24">
        <v>164</v>
      </c>
      <c r="M19" s="23">
        <v>8</v>
      </c>
      <c r="N19" s="24">
        <v>970</v>
      </c>
      <c r="O19" s="25">
        <v>37</v>
      </c>
    </row>
    <row r="20" spans="1:15" ht="15.75" customHeight="1" x14ac:dyDescent="0.3">
      <c r="A20" s="20">
        <v>8</v>
      </c>
      <c r="B20" s="21" t="s">
        <v>415</v>
      </c>
      <c r="C20" s="21" t="s">
        <v>65</v>
      </c>
      <c r="D20" s="24">
        <v>170</v>
      </c>
      <c r="E20" s="23">
        <v>8</v>
      </c>
      <c r="F20" s="24">
        <v>978</v>
      </c>
      <c r="G20" s="25">
        <v>33</v>
      </c>
      <c r="I20" s="20">
        <v>2</v>
      </c>
      <c r="J20" s="21" t="s">
        <v>416</v>
      </c>
      <c r="K20" s="21" t="s">
        <v>55</v>
      </c>
      <c r="L20" s="24">
        <v>160</v>
      </c>
      <c r="M20" s="23">
        <v>6</v>
      </c>
      <c r="N20" s="24">
        <v>983</v>
      </c>
      <c r="O20" s="25">
        <v>36</v>
      </c>
    </row>
    <row r="21" spans="1:15" ht="15.75" customHeight="1" x14ac:dyDescent="0.3">
      <c r="A21" s="20">
        <v>2</v>
      </c>
      <c r="B21" s="21" t="s">
        <v>417</v>
      </c>
      <c r="C21" s="21" t="s">
        <v>65</v>
      </c>
      <c r="D21" s="24">
        <v>165</v>
      </c>
      <c r="E21" s="23">
        <v>5</v>
      </c>
      <c r="F21" s="24">
        <v>975</v>
      </c>
      <c r="G21" s="25">
        <v>33</v>
      </c>
      <c r="I21" s="20">
        <v>8</v>
      </c>
      <c r="J21" s="21" t="s">
        <v>418</v>
      </c>
      <c r="K21" s="21" t="s">
        <v>34</v>
      </c>
      <c r="L21" s="24">
        <v>157</v>
      </c>
      <c r="M21" s="23">
        <v>5</v>
      </c>
      <c r="N21" s="24">
        <v>974</v>
      </c>
      <c r="O21" s="25">
        <v>34</v>
      </c>
    </row>
    <row r="22" spans="1:15" ht="15.75" customHeight="1" x14ac:dyDescent="0.3">
      <c r="A22" s="20">
        <v>5</v>
      </c>
      <c r="B22" s="21" t="s">
        <v>419</v>
      </c>
      <c r="C22" s="21" t="s">
        <v>92</v>
      </c>
      <c r="D22" s="24">
        <v>166</v>
      </c>
      <c r="E22" s="23">
        <v>6</v>
      </c>
      <c r="F22" s="24">
        <v>829</v>
      </c>
      <c r="G22" s="25">
        <v>31</v>
      </c>
      <c r="I22" s="20">
        <v>1</v>
      </c>
      <c r="J22" s="21" t="s">
        <v>420</v>
      </c>
      <c r="K22" s="21" t="s">
        <v>136</v>
      </c>
      <c r="L22" s="24">
        <v>155</v>
      </c>
      <c r="M22" s="23">
        <v>4</v>
      </c>
      <c r="N22" s="27">
        <v>962</v>
      </c>
      <c r="O22" s="28">
        <v>33</v>
      </c>
    </row>
    <row r="23" spans="1:15" ht="15.75" customHeight="1" x14ac:dyDescent="0.3">
      <c r="A23" s="20">
        <v>4</v>
      </c>
      <c r="B23" s="21" t="s">
        <v>421</v>
      </c>
      <c r="C23" s="21" t="s">
        <v>65</v>
      </c>
      <c r="D23" s="24">
        <v>150</v>
      </c>
      <c r="E23" s="23">
        <v>3</v>
      </c>
      <c r="F23" s="24">
        <v>781</v>
      </c>
      <c r="G23" s="25">
        <v>17</v>
      </c>
      <c r="I23" s="20">
        <v>4</v>
      </c>
      <c r="J23" s="21" t="s">
        <v>422</v>
      </c>
      <c r="K23" s="21" t="s">
        <v>40</v>
      </c>
      <c r="L23" s="24">
        <v>155</v>
      </c>
      <c r="M23" s="23">
        <v>4</v>
      </c>
      <c r="N23" s="24">
        <v>936</v>
      </c>
      <c r="O23" s="25">
        <v>25</v>
      </c>
    </row>
    <row r="24" spans="1:15" ht="15.75" customHeight="1" x14ac:dyDescent="0.3">
      <c r="A24" s="20">
        <v>7</v>
      </c>
      <c r="B24" s="21" t="s">
        <v>423</v>
      </c>
      <c r="C24" s="21" t="s">
        <v>162</v>
      </c>
      <c r="D24" s="24" t="s">
        <v>43</v>
      </c>
      <c r="E24" s="23">
        <v>0</v>
      </c>
      <c r="F24" s="24">
        <v>349</v>
      </c>
      <c r="G24" s="25">
        <v>14</v>
      </c>
      <c r="I24" s="20">
        <v>3</v>
      </c>
      <c r="J24" s="21" t="s">
        <v>424</v>
      </c>
      <c r="K24" s="21" t="s">
        <v>34</v>
      </c>
      <c r="L24" s="24">
        <v>131</v>
      </c>
      <c r="M24" s="23">
        <v>1</v>
      </c>
      <c r="N24" s="24">
        <v>864</v>
      </c>
      <c r="O24" s="25">
        <v>9</v>
      </c>
    </row>
    <row r="25" spans="1:15" ht="15.75" customHeight="1" x14ac:dyDescent="0.3">
      <c r="A25" s="31">
        <v>1</v>
      </c>
      <c r="B25" s="32" t="s">
        <v>425</v>
      </c>
      <c r="C25" s="32" t="s">
        <v>34</v>
      </c>
      <c r="D25" s="35" t="s">
        <v>43</v>
      </c>
      <c r="E25" s="34">
        <v>0</v>
      </c>
      <c r="F25" s="38">
        <v>0</v>
      </c>
      <c r="G25" s="39">
        <v>0</v>
      </c>
      <c r="I25" s="31">
        <v>5</v>
      </c>
      <c r="J25" s="32" t="s">
        <v>182</v>
      </c>
      <c r="K25" s="32" t="s">
        <v>34</v>
      </c>
      <c r="L25" s="35">
        <v>140</v>
      </c>
      <c r="M25" s="34">
        <v>2</v>
      </c>
      <c r="N25" s="35">
        <v>834</v>
      </c>
      <c r="O25" s="36">
        <v>9</v>
      </c>
    </row>
    <row r="26" spans="1:15" ht="15.75" customHeight="1" x14ac:dyDescent="0.3"/>
    <row r="27" spans="1:15" ht="15.75" customHeight="1" x14ac:dyDescent="0.3">
      <c r="A27" s="1"/>
      <c r="B27" s="8" t="s">
        <v>81</v>
      </c>
      <c r="C27" s="9" t="s">
        <v>426</v>
      </c>
      <c r="D27" s="9"/>
      <c r="E27" s="9" t="s">
        <v>427</v>
      </c>
      <c r="F27" s="8"/>
      <c r="G27" s="8"/>
      <c r="I27" s="1"/>
      <c r="J27" s="8" t="s">
        <v>84</v>
      </c>
      <c r="K27" s="9" t="s">
        <v>428</v>
      </c>
      <c r="L27" s="9"/>
      <c r="M27" s="9" t="s">
        <v>429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2</v>
      </c>
      <c r="B29" s="16" t="s">
        <v>430</v>
      </c>
      <c r="C29" s="16" t="s">
        <v>92</v>
      </c>
      <c r="D29" s="18" t="s">
        <v>43</v>
      </c>
      <c r="E29" s="18">
        <v>0</v>
      </c>
      <c r="F29" s="18">
        <v>809</v>
      </c>
      <c r="G29" s="19">
        <v>44</v>
      </c>
      <c r="I29" s="15">
        <v>5</v>
      </c>
      <c r="J29" s="16" t="s">
        <v>257</v>
      </c>
      <c r="K29" s="16" t="s">
        <v>34</v>
      </c>
      <c r="L29" s="18">
        <v>163</v>
      </c>
      <c r="M29" s="18">
        <v>8</v>
      </c>
      <c r="N29" s="18">
        <v>972</v>
      </c>
      <c r="O29" s="19">
        <v>50</v>
      </c>
    </row>
    <row r="30" spans="1:15" ht="15.75" customHeight="1" x14ac:dyDescent="0.3">
      <c r="A30" s="20">
        <v>8</v>
      </c>
      <c r="B30" s="21" t="s">
        <v>431</v>
      </c>
      <c r="C30" s="21" t="s">
        <v>29</v>
      </c>
      <c r="D30" s="24">
        <v>172</v>
      </c>
      <c r="E30" s="23">
        <v>9</v>
      </c>
      <c r="F30" s="24">
        <v>942</v>
      </c>
      <c r="G30" s="25">
        <v>42</v>
      </c>
      <c r="I30" s="20">
        <v>9</v>
      </c>
      <c r="J30" s="21" t="s">
        <v>205</v>
      </c>
      <c r="K30" s="21" t="s">
        <v>130</v>
      </c>
      <c r="L30" s="24">
        <v>162</v>
      </c>
      <c r="M30" s="23">
        <v>7</v>
      </c>
      <c r="N30" s="24">
        <v>891</v>
      </c>
      <c r="O30" s="25">
        <v>40</v>
      </c>
    </row>
    <row r="31" spans="1:15" ht="15.75" customHeight="1" x14ac:dyDescent="0.3">
      <c r="A31" s="20">
        <v>7</v>
      </c>
      <c r="B31" s="21" t="s">
        <v>432</v>
      </c>
      <c r="C31" s="21" t="s">
        <v>65</v>
      </c>
      <c r="D31" s="24">
        <v>147</v>
      </c>
      <c r="E31" s="23">
        <v>5</v>
      </c>
      <c r="F31" s="24">
        <v>943</v>
      </c>
      <c r="G31" s="25">
        <v>38</v>
      </c>
      <c r="I31" s="20">
        <v>7</v>
      </c>
      <c r="J31" s="21" t="s">
        <v>433</v>
      </c>
      <c r="K31" s="21" t="s">
        <v>95</v>
      </c>
      <c r="L31" s="24">
        <v>150</v>
      </c>
      <c r="M31" s="23">
        <v>6</v>
      </c>
      <c r="N31" s="24">
        <v>875</v>
      </c>
      <c r="O31" s="25">
        <v>38</v>
      </c>
    </row>
    <row r="32" spans="1:15" ht="15.75" customHeight="1" x14ac:dyDescent="0.3">
      <c r="A32" s="20">
        <v>6</v>
      </c>
      <c r="B32" s="21" t="s">
        <v>434</v>
      </c>
      <c r="C32" s="21" t="s">
        <v>17</v>
      </c>
      <c r="D32" s="24">
        <v>165</v>
      </c>
      <c r="E32" s="23">
        <v>8</v>
      </c>
      <c r="F32" s="24">
        <v>924</v>
      </c>
      <c r="G32" s="25">
        <v>38</v>
      </c>
      <c r="I32" s="20">
        <v>1</v>
      </c>
      <c r="J32" s="21" t="s">
        <v>435</v>
      </c>
      <c r="K32" s="21" t="s">
        <v>331</v>
      </c>
      <c r="L32" s="24">
        <v>191</v>
      </c>
      <c r="M32" s="23">
        <v>9</v>
      </c>
      <c r="N32" s="27">
        <v>735</v>
      </c>
      <c r="O32" s="28">
        <v>36</v>
      </c>
    </row>
    <row r="33" spans="1:15" ht="15.75" customHeight="1" x14ac:dyDescent="0.3">
      <c r="A33" s="20">
        <v>3</v>
      </c>
      <c r="B33" s="21" t="s">
        <v>436</v>
      </c>
      <c r="C33" s="21" t="s">
        <v>42</v>
      </c>
      <c r="D33" s="24">
        <v>162</v>
      </c>
      <c r="E33" s="23">
        <v>7</v>
      </c>
      <c r="F33" s="24">
        <v>909</v>
      </c>
      <c r="G33" s="25">
        <v>35</v>
      </c>
      <c r="I33" s="20">
        <v>6</v>
      </c>
      <c r="J33" s="21" t="s">
        <v>241</v>
      </c>
      <c r="K33" s="21" t="s">
        <v>34</v>
      </c>
      <c r="L33" s="24">
        <v>129</v>
      </c>
      <c r="M33" s="23">
        <v>4</v>
      </c>
      <c r="N33" s="24">
        <v>811</v>
      </c>
      <c r="O33" s="25">
        <v>30</v>
      </c>
    </row>
    <row r="34" spans="1:15" ht="15.75" customHeight="1" x14ac:dyDescent="0.3">
      <c r="A34" s="20">
        <v>5</v>
      </c>
      <c r="B34" s="21" t="s">
        <v>94</v>
      </c>
      <c r="C34" s="21" t="s">
        <v>95</v>
      </c>
      <c r="D34" s="24">
        <v>145</v>
      </c>
      <c r="E34" s="23">
        <v>4</v>
      </c>
      <c r="F34" s="24">
        <v>916</v>
      </c>
      <c r="G34" s="25">
        <v>34</v>
      </c>
      <c r="I34" s="20">
        <v>8</v>
      </c>
      <c r="J34" s="21" t="s">
        <v>165</v>
      </c>
      <c r="K34" s="21" t="s">
        <v>95</v>
      </c>
      <c r="L34" s="24">
        <v>132</v>
      </c>
      <c r="M34" s="23">
        <v>5</v>
      </c>
      <c r="N34" s="24">
        <v>807</v>
      </c>
      <c r="O34" s="25">
        <v>27</v>
      </c>
    </row>
    <row r="35" spans="1:15" ht="15.75" customHeight="1" x14ac:dyDescent="0.3">
      <c r="A35" s="20">
        <v>9</v>
      </c>
      <c r="B35" s="21" t="s">
        <v>437</v>
      </c>
      <c r="C35" s="21" t="s">
        <v>184</v>
      </c>
      <c r="D35" s="24">
        <v>155</v>
      </c>
      <c r="E35" s="23">
        <v>6</v>
      </c>
      <c r="F35" s="24">
        <v>883</v>
      </c>
      <c r="G35" s="25">
        <v>25</v>
      </c>
      <c r="I35" s="20">
        <v>4</v>
      </c>
      <c r="J35" s="21" t="s">
        <v>438</v>
      </c>
      <c r="K35" s="21" t="s">
        <v>331</v>
      </c>
      <c r="L35" s="24">
        <v>121</v>
      </c>
      <c r="M35" s="23">
        <v>3</v>
      </c>
      <c r="N35" s="24">
        <v>798</v>
      </c>
      <c r="O35" s="25">
        <v>27</v>
      </c>
    </row>
    <row r="36" spans="1:15" ht="15.75" customHeight="1" x14ac:dyDescent="0.3">
      <c r="A36" s="20">
        <v>4</v>
      </c>
      <c r="B36" s="21" t="s">
        <v>439</v>
      </c>
      <c r="C36" s="21" t="s">
        <v>34</v>
      </c>
      <c r="D36" s="24">
        <v>128</v>
      </c>
      <c r="E36" s="23">
        <v>3</v>
      </c>
      <c r="F36" s="24">
        <v>515</v>
      </c>
      <c r="G36" s="25">
        <v>11</v>
      </c>
      <c r="I36" s="20">
        <v>2</v>
      </c>
      <c r="J36" s="21" t="s">
        <v>440</v>
      </c>
      <c r="K36" s="21" t="s">
        <v>38</v>
      </c>
      <c r="L36" s="24" t="s">
        <v>43</v>
      </c>
      <c r="M36" s="23">
        <v>0</v>
      </c>
      <c r="N36" s="24">
        <v>0</v>
      </c>
      <c r="O36" s="25">
        <v>0</v>
      </c>
    </row>
    <row r="37" spans="1:15" ht="15.75" customHeight="1" x14ac:dyDescent="0.3">
      <c r="A37" s="31">
        <v>1</v>
      </c>
      <c r="B37" s="32" t="s">
        <v>441</v>
      </c>
      <c r="C37" s="32" t="s">
        <v>140</v>
      </c>
      <c r="D37" s="35">
        <v>73</v>
      </c>
      <c r="E37" s="34">
        <v>2</v>
      </c>
      <c r="F37" s="38">
        <v>549</v>
      </c>
      <c r="G37" s="39">
        <v>9</v>
      </c>
      <c r="I37" s="31">
        <v>3</v>
      </c>
      <c r="J37" s="32" t="s">
        <v>442</v>
      </c>
      <c r="K37" s="32" t="s">
        <v>17</v>
      </c>
      <c r="L37" s="35" t="s">
        <v>111</v>
      </c>
      <c r="M37" s="34">
        <v>0</v>
      </c>
      <c r="N37" s="35">
        <v>0</v>
      </c>
      <c r="O37" s="36">
        <v>0</v>
      </c>
    </row>
    <row r="38" spans="1:15" ht="15.75" customHeight="1" x14ac:dyDescent="0.3"/>
    <row r="39" spans="1:15" ht="15.75" customHeight="1" x14ac:dyDescent="0.3">
      <c r="A39" s="1"/>
      <c r="B39" s="8" t="s">
        <v>113</v>
      </c>
      <c r="C39" s="9" t="s">
        <v>443</v>
      </c>
      <c r="D39" s="9"/>
      <c r="E39" s="9" t="s">
        <v>444</v>
      </c>
      <c r="F39" s="8"/>
      <c r="G39" s="8"/>
      <c r="I39" s="1"/>
      <c r="J39" s="8" t="s">
        <v>116</v>
      </c>
      <c r="K39" s="9" t="s">
        <v>445</v>
      </c>
      <c r="L39" s="9"/>
      <c r="M39" s="9" t="s">
        <v>446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2</v>
      </c>
      <c r="B41" s="16" t="s">
        <v>447</v>
      </c>
      <c r="C41" s="16" t="s">
        <v>92</v>
      </c>
      <c r="D41" s="18">
        <v>159</v>
      </c>
      <c r="E41" s="18">
        <v>9</v>
      </c>
      <c r="F41" s="18">
        <v>979</v>
      </c>
      <c r="G41" s="19">
        <v>54</v>
      </c>
      <c r="I41" s="15">
        <v>3</v>
      </c>
      <c r="J41" s="16" t="s">
        <v>448</v>
      </c>
      <c r="K41" s="16" t="s">
        <v>92</v>
      </c>
      <c r="L41" s="18">
        <v>173</v>
      </c>
      <c r="M41" s="18">
        <v>8</v>
      </c>
      <c r="N41" s="18">
        <v>974</v>
      </c>
      <c r="O41" s="19">
        <v>47</v>
      </c>
    </row>
    <row r="42" spans="1:15" ht="15.75" customHeight="1" x14ac:dyDescent="0.3">
      <c r="A42" s="20">
        <v>7</v>
      </c>
      <c r="B42" s="21" t="s">
        <v>449</v>
      </c>
      <c r="C42" s="21" t="s">
        <v>162</v>
      </c>
      <c r="D42" s="24">
        <v>154</v>
      </c>
      <c r="E42" s="23">
        <v>8</v>
      </c>
      <c r="F42" s="24">
        <v>856</v>
      </c>
      <c r="G42" s="25">
        <v>45</v>
      </c>
      <c r="I42" s="20">
        <v>4</v>
      </c>
      <c r="J42" s="21" t="s">
        <v>450</v>
      </c>
      <c r="K42" s="21" t="s">
        <v>92</v>
      </c>
      <c r="L42" s="24">
        <v>167</v>
      </c>
      <c r="M42" s="23">
        <v>7</v>
      </c>
      <c r="N42" s="24">
        <v>876</v>
      </c>
      <c r="O42" s="25">
        <v>36</v>
      </c>
    </row>
    <row r="43" spans="1:15" ht="15.75" customHeight="1" x14ac:dyDescent="0.3">
      <c r="A43" s="20">
        <v>8</v>
      </c>
      <c r="B43" s="21" t="s">
        <v>451</v>
      </c>
      <c r="C43" s="21" t="s">
        <v>140</v>
      </c>
      <c r="D43" s="24">
        <v>126</v>
      </c>
      <c r="E43" s="23">
        <v>2</v>
      </c>
      <c r="F43" s="24">
        <v>815</v>
      </c>
      <c r="G43" s="25">
        <v>34</v>
      </c>
      <c r="I43" s="20">
        <v>6</v>
      </c>
      <c r="J43" s="21" t="s">
        <v>452</v>
      </c>
      <c r="K43" s="21" t="s">
        <v>92</v>
      </c>
      <c r="L43" s="24">
        <v>135</v>
      </c>
      <c r="M43" s="23">
        <v>5</v>
      </c>
      <c r="N43" s="24">
        <v>821</v>
      </c>
      <c r="O43" s="25">
        <v>31</v>
      </c>
    </row>
    <row r="44" spans="1:15" ht="15.75" customHeight="1" x14ac:dyDescent="0.3">
      <c r="A44" s="20">
        <v>9</v>
      </c>
      <c r="B44" s="21" t="s">
        <v>93</v>
      </c>
      <c r="C44" s="21" t="s">
        <v>65</v>
      </c>
      <c r="D44" s="24">
        <v>148</v>
      </c>
      <c r="E44" s="23">
        <v>7</v>
      </c>
      <c r="F44" s="24">
        <v>819</v>
      </c>
      <c r="G44" s="25">
        <v>32</v>
      </c>
      <c r="I44" s="20">
        <v>1</v>
      </c>
      <c r="J44" s="21" t="s">
        <v>453</v>
      </c>
      <c r="K44" s="21" t="s">
        <v>92</v>
      </c>
      <c r="L44" s="24" t="s">
        <v>43</v>
      </c>
      <c r="M44" s="23">
        <v>0</v>
      </c>
      <c r="N44" s="27">
        <v>686</v>
      </c>
      <c r="O44" s="28">
        <v>30</v>
      </c>
    </row>
    <row r="45" spans="1:15" ht="15.75" customHeight="1" x14ac:dyDescent="0.3">
      <c r="A45" s="20">
        <v>5</v>
      </c>
      <c r="B45" s="21" t="s">
        <v>454</v>
      </c>
      <c r="C45" s="21" t="s">
        <v>34</v>
      </c>
      <c r="D45" s="24">
        <v>140</v>
      </c>
      <c r="E45" s="23">
        <v>6</v>
      </c>
      <c r="F45" s="24">
        <v>805</v>
      </c>
      <c r="G45" s="25">
        <v>32</v>
      </c>
      <c r="I45" s="20">
        <v>8</v>
      </c>
      <c r="J45" s="21" t="s">
        <v>33</v>
      </c>
      <c r="K45" s="21" t="s">
        <v>17</v>
      </c>
      <c r="L45" s="24">
        <v>139</v>
      </c>
      <c r="M45" s="23">
        <v>6</v>
      </c>
      <c r="N45" s="24">
        <v>767</v>
      </c>
      <c r="O45" s="25">
        <v>27</v>
      </c>
    </row>
    <row r="46" spans="1:15" ht="15.75" customHeight="1" x14ac:dyDescent="0.3">
      <c r="A46" s="20">
        <v>3</v>
      </c>
      <c r="B46" s="21" t="s">
        <v>218</v>
      </c>
      <c r="C46" s="21" t="s">
        <v>184</v>
      </c>
      <c r="D46" s="24">
        <v>136</v>
      </c>
      <c r="E46" s="23">
        <v>5</v>
      </c>
      <c r="F46" s="24">
        <v>772</v>
      </c>
      <c r="G46" s="25">
        <v>24</v>
      </c>
      <c r="I46" s="20">
        <v>7</v>
      </c>
      <c r="J46" s="21" t="s">
        <v>455</v>
      </c>
      <c r="K46" s="21" t="s">
        <v>29</v>
      </c>
      <c r="L46" s="24">
        <v>102</v>
      </c>
      <c r="M46" s="23">
        <v>4</v>
      </c>
      <c r="N46" s="24">
        <v>677</v>
      </c>
      <c r="O46" s="25">
        <v>18</v>
      </c>
    </row>
    <row r="47" spans="1:15" ht="15.75" customHeight="1" x14ac:dyDescent="0.3">
      <c r="A47" s="20">
        <v>4</v>
      </c>
      <c r="B47" s="21" t="s">
        <v>89</v>
      </c>
      <c r="C47" s="21" t="s">
        <v>90</v>
      </c>
      <c r="D47" s="24">
        <v>128</v>
      </c>
      <c r="E47" s="23">
        <v>4</v>
      </c>
      <c r="F47" s="24">
        <v>736</v>
      </c>
      <c r="G47" s="25">
        <v>23</v>
      </c>
      <c r="I47" s="20">
        <v>5</v>
      </c>
      <c r="J47" s="21" t="s">
        <v>456</v>
      </c>
      <c r="K47" s="21" t="s">
        <v>34</v>
      </c>
      <c r="L47" s="24" t="s">
        <v>43</v>
      </c>
      <c r="M47" s="23">
        <v>0</v>
      </c>
      <c r="N47" s="24">
        <v>394</v>
      </c>
      <c r="O47" s="25">
        <v>15</v>
      </c>
    </row>
    <row r="48" spans="1:15" ht="15.75" customHeight="1" x14ac:dyDescent="0.3">
      <c r="A48" s="20">
        <v>1</v>
      </c>
      <c r="B48" s="21" t="s">
        <v>457</v>
      </c>
      <c r="C48" s="21" t="s">
        <v>92</v>
      </c>
      <c r="D48" s="24">
        <v>127</v>
      </c>
      <c r="E48" s="23">
        <v>3</v>
      </c>
      <c r="F48" s="27">
        <v>759</v>
      </c>
      <c r="G48" s="28">
        <v>21</v>
      </c>
      <c r="I48" s="31">
        <v>2</v>
      </c>
      <c r="J48" s="32" t="s">
        <v>458</v>
      </c>
      <c r="K48" s="32" t="s">
        <v>95</v>
      </c>
      <c r="L48" s="35" t="s">
        <v>43</v>
      </c>
      <c r="M48" s="34">
        <v>0</v>
      </c>
      <c r="N48" s="35">
        <v>0</v>
      </c>
      <c r="O48" s="36">
        <v>0</v>
      </c>
    </row>
    <row r="49" spans="1:7" ht="15.75" customHeight="1" x14ac:dyDescent="0.3">
      <c r="A49" s="31">
        <v>6</v>
      </c>
      <c r="B49" s="32" t="s">
        <v>459</v>
      </c>
      <c r="C49" s="32" t="s">
        <v>95</v>
      </c>
      <c r="D49" s="35" t="s">
        <v>43</v>
      </c>
      <c r="E49" s="34">
        <v>0</v>
      </c>
      <c r="F49" s="35">
        <v>0</v>
      </c>
      <c r="G49" s="36">
        <v>0</v>
      </c>
    </row>
    <row r="50" spans="1:7" ht="15.75" customHeight="1" x14ac:dyDescent="0.3"/>
    <row r="51" spans="1:7" ht="15.75" customHeight="1" x14ac:dyDescent="0.3">
      <c r="B51" s="10" t="s">
        <v>460</v>
      </c>
      <c r="F51" s="44" t="s">
        <v>170</v>
      </c>
    </row>
    <row r="52" spans="1:7" ht="15.75" customHeight="1" x14ac:dyDescent="0.3">
      <c r="B52" s="10" t="s">
        <v>171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F1D05610-70A3-4D2E-94F5-5E31BE32B3D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1088-7228-4383-9579-908D28452627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570312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384</v>
      </c>
      <c r="C1" s="2"/>
      <c r="D1" s="3"/>
      <c r="E1" s="3"/>
      <c r="F1" s="3" t="s">
        <v>263</v>
      </c>
      <c r="G1" s="3"/>
      <c r="H1" s="3"/>
      <c r="I1" s="101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461</v>
      </c>
      <c r="D3" s="9"/>
      <c r="E3" s="9" t="s">
        <v>462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5</v>
      </c>
      <c r="B5" s="48" t="s">
        <v>390</v>
      </c>
      <c r="C5" s="48" t="s">
        <v>162</v>
      </c>
      <c r="D5" s="17">
        <v>192</v>
      </c>
      <c r="E5" s="18">
        <v>7</v>
      </c>
      <c r="F5" s="17">
        <v>1159</v>
      </c>
      <c r="G5" s="49">
        <v>39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4</v>
      </c>
      <c r="B6" s="50" t="s">
        <v>391</v>
      </c>
      <c r="C6" s="50" t="s">
        <v>38</v>
      </c>
      <c r="D6" s="22">
        <v>192</v>
      </c>
      <c r="E6" s="24">
        <v>7</v>
      </c>
      <c r="F6" s="22">
        <v>1149</v>
      </c>
      <c r="G6" s="51">
        <v>34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6</v>
      </c>
      <c r="B7" s="50" t="s">
        <v>393</v>
      </c>
      <c r="C7" s="50" t="s">
        <v>38</v>
      </c>
      <c r="D7" s="22">
        <v>189</v>
      </c>
      <c r="E7" s="24">
        <v>4</v>
      </c>
      <c r="F7" s="22">
        <v>1137</v>
      </c>
      <c r="G7" s="51">
        <v>32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2</v>
      </c>
      <c r="B8" s="50" t="s">
        <v>398</v>
      </c>
      <c r="C8" s="50" t="s">
        <v>40</v>
      </c>
      <c r="D8" s="22">
        <v>191</v>
      </c>
      <c r="E8" s="24">
        <v>5</v>
      </c>
      <c r="F8" s="22">
        <v>1122</v>
      </c>
      <c r="G8" s="51">
        <v>26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396</v>
      </c>
      <c r="C9" s="50" t="s">
        <v>92</v>
      </c>
      <c r="D9" s="22">
        <v>182</v>
      </c>
      <c r="E9" s="24">
        <v>3</v>
      </c>
      <c r="F9" s="22">
        <v>1118</v>
      </c>
      <c r="G9" s="51">
        <v>22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1" t="s">
        <v>401</v>
      </c>
      <c r="C10" s="21" t="s">
        <v>38</v>
      </c>
      <c r="D10" s="24">
        <v>179</v>
      </c>
      <c r="E10" s="24">
        <v>2</v>
      </c>
      <c r="F10" s="27">
        <v>1079</v>
      </c>
      <c r="G10" s="28">
        <v>15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1">
        <v>3</v>
      </c>
      <c r="B11" s="55" t="s">
        <v>416</v>
      </c>
      <c r="C11" s="55" t="s">
        <v>55</v>
      </c>
      <c r="D11" s="33">
        <v>160</v>
      </c>
      <c r="E11" s="35">
        <v>1</v>
      </c>
      <c r="F11" s="33">
        <v>983</v>
      </c>
      <c r="G11" s="56">
        <v>6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1"/>
      <c r="B13" s="8" t="s">
        <v>7</v>
      </c>
      <c r="C13" s="9" t="s">
        <v>463</v>
      </c>
      <c r="D13" s="9"/>
      <c r="E13" s="9" t="s">
        <v>464</v>
      </c>
      <c r="F13" s="8"/>
      <c r="G13" s="8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08" t="s">
        <v>13</v>
      </c>
      <c r="F14" s="13" t="s">
        <v>14</v>
      </c>
      <c r="G14" s="14" t="s">
        <v>15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57">
        <v>6</v>
      </c>
      <c r="B15" s="48" t="s">
        <v>411</v>
      </c>
      <c r="C15" s="48" t="s">
        <v>92</v>
      </c>
      <c r="D15" s="17">
        <v>172</v>
      </c>
      <c r="E15" s="18">
        <v>6</v>
      </c>
      <c r="F15" s="17">
        <v>1005</v>
      </c>
      <c r="G15" s="49">
        <v>33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20">
        <v>5</v>
      </c>
      <c r="B16" s="50" t="s">
        <v>257</v>
      </c>
      <c r="C16" s="50" t="s">
        <v>34</v>
      </c>
      <c r="D16" s="22">
        <v>163</v>
      </c>
      <c r="E16" s="24">
        <v>5</v>
      </c>
      <c r="F16" s="22">
        <v>972</v>
      </c>
      <c r="G16" s="51">
        <v>30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20">
        <v>1</v>
      </c>
      <c r="B17" s="21" t="s">
        <v>430</v>
      </c>
      <c r="C17" s="21" t="s">
        <v>92</v>
      </c>
      <c r="D17" s="24" t="s">
        <v>43</v>
      </c>
      <c r="E17" s="24">
        <v>0</v>
      </c>
      <c r="F17" s="27">
        <v>809</v>
      </c>
      <c r="G17" s="28">
        <v>23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3">
        <v>2</v>
      </c>
      <c r="B18" s="50" t="s">
        <v>424</v>
      </c>
      <c r="C18" s="50" t="s">
        <v>34</v>
      </c>
      <c r="D18" s="22">
        <v>131</v>
      </c>
      <c r="E18" s="24">
        <v>3</v>
      </c>
      <c r="F18" s="22">
        <v>864</v>
      </c>
      <c r="G18" s="51">
        <v>18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3</v>
      </c>
      <c r="B19" s="50" t="s">
        <v>454</v>
      </c>
      <c r="C19" s="50" t="s">
        <v>34</v>
      </c>
      <c r="D19" s="22">
        <v>140</v>
      </c>
      <c r="E19" s="24">
        <v>4</v>
      </c>
      <c r="F19" s="22">
        <v>805</v>
      </c>
      <c r="G19" s="51">
        <v>14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4">
        <v>4</v>
      </c>
      <c r="B20" s="55" t="s">
        <v>459</v>
      </c>
      <c r="C20" s="55" t="s">
        <v>95</v>
      </c>
      <c r="D20" s="33" t="s">
        <v>43</v>
      </c>
      <c r="E20" s="35">
        <v>0</v>
      </c>
      <c r="F20" s="33">
        <v>0</v>
      </c>
      <c r="G20" s="56">
        <v>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1"/>
      <c r="B22" s="8" t="s">
        <v>48</v>
      </c>
      <c r="C22" s="9" t="s">
        <v>465</v>
      </c>
      <c r="D22" s="9"/>
      <c r="E22" s="9" t="s">
        <v>466</v>
      </c>
      <c r="F22" s="8"/>
      <c r="G22" s="8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11">
        <v>1</v>
      </c>
      <c r="B23" s="12" t="s">
        <v>10</v>
      </c>
      <c r="C23" s="12" t="s">
        <v>11</v>
      </c>
      <c r="D23" s="13" t="s">
        <v>12</v>
      </c>
      <c r="E23" s="13" t="s">
        <v>13</v>
      </c>
      <c r="F23" s="13" t="s">
        <v>14</v>
      </c>
      <c r="G23" s="14" t="s">
        <v>15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7">
        <v>2</v>
      </c>
      <c r="B24" s="48" t="s">
        <v>447</v>
      </c>
      <c r="C24" s="48" t="s">
        <v>92</v>
      </c>
      <c r="D24" s="17">
        <v>159</v>
      </c>
      <c r="E24" s="18">
        <v>4</v>
      </c>
      <c r="F24" s="17">
        <v>979</v>
      </c>
      <c r="G24" s="49">
        <v>33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4</v>
      </c>
      <c r="B25" s="50" t="s">
        <v>448</v>
      </c>
      <c r="C25" s="50" t="s">
        <v>92</v>
      </c>
      <c r="D25" s="22">
        <v>173</v>
      </c>
      <c r="E25" s="24">
        <v>6</v>
      </c>
      <c r="F25" s="22">
        <v>974</v>
      </c>
      <c r="G25" s="51">
        <v>31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5</v>
      </c>
      <c r="B26" s="50" t="s">
        <v>450</v>
      </c>
      <c r="C26" s="50" t="s">
        <v>92</v>
      </c>
      <c r="D26" s="22">
        <v>167</v>
      </c>
      <c r="E26" s="24">
        <v>5</v>
      </c>
      <c r="F26" s="22">
        <v>876</v>
      </c>
      <c r="G26" s="51">
        <v>22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3">
        <v>6</v>
      </c>
      <c r="B27" s="50" t="s">
        <v>452</v>
      </c>
      <c r="C27" s="50" t="s">
        <v>92</v>
      </c>
      <c r="D27" s="22">
        <v>135</v>
      </c>
      <c r="E27" s="24">
        <v>3</v>
      </c>
      <c r="F27" s="22">
        <v>821</v>
      </c>
      <c r="G27" s="51">
        <v>17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20">
        <v>1</v>
      </c>
      <c r="B28" s="21" t="s">
        <v>453</v>
      </c>
      <c r="C28" s="21" t="s">
        <v>92</v>
      </c>
      <c r="D28" s="24" t="s">
        <v>43</v>
      </c>
      <c r="E28" s="24">
        <v>0</v>
      </c>
      <c r="F28" s="27">
        <v>686</v>
      </c>
      <c r="G28" s="28">
        <v>16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31">
        <v>3</v>
      </c>
      <c r="B29" s="55" t="s">
        <v>458</v>
      </c>
      <c r="C29" s="55" t="s">
        <v>95</v>
      </c>
      <c r="D29" s="33" t="s">
        <v>43</v>
      </c>
      <c r="E29" s="35">
        <v>0</v>
      </c>
      <c r="F29" s="33">
        <v>0</v>
      </c>
      <c r="G29" s="56">
        <v>0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10" t="s">
        <v>266</v>
      </c>
      <c r="F31" s="44" t="s">
        <v>170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10" t="s">
        <v>171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5682FF36-643B-4893-9ED3-932BDC205EC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FEFD-7343-4ADD-89FD-A162C8180782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570312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384</v>
      </c>
      <c r="C1" s="2"/>
      <c r="D1" s="3"/>
      <c r="E1" s="3"/>
      <c r="F1" s="3" t="s">
        <v>267</v>
      </c>
      <c r="G1" s="3"/>
      <c r="H1" s="3"/>
      <c r="I1" s="101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467</v>
      </c>
      <c r="D3" s="9"/>
      <c r="E3" s="9" t="s">
        <v>468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8</v>
      </c>
      <c r="B5" s="48" t="s">
        <v>397</v>
      </c>
      <c r="C5" s="48" t="s">
        <v>17</v>
      </c>
      <c r="D5" s="17">
        <v>189</v>
      </c>
      <c r="E5" s="18">
        <v>8</v>
      </c>
      <c r="F5" s="17">
        <v>1136</v>
      </c>
      <c r="G5" s="49">
        <v>47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4</v>
      </c>
      <c r="B6" s="50" t="s">
        <v>400</v>
      </c>
      <c r="C6" s="50" t="s">
        <v>40</v>
      </c>
      <c r="D6" s="22">
        <v>186</v>
      </c>
      <c r="E6" s="24">
        <v>6</v>
      </c>
      <c r="F6" s="22">
        <v>1124</v>
      </c>
      <c r="G6" s="51">
        <v>40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2</v>
      </c>
      <c r="B7" s="50" t="s">
        <v>259</v>
      </c>
      <c r="C7" s="50" t="s">
        <v>27</v>
      </c>
      <c r="D7" s="22">
        <v>187</v>
      </c>
      <c r="E7" s="24">
        <v>7</v>
      </c>
      <c r="F7" s="22">
        <v>1118</v>
      </c>
      <c r="G7" s="51">
        <v>40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0" t="s">
        <v>357</v>
      </c>
      <c r="C8" s="50" t="s">
        <v>65</v>
      </c>
      <c r="D8" s="22">
        <v>166</v>
      </c>
      <c r="E8" s="24">
        <v>3</v>
      </c>
      <c r="F8" s="22">
        <v>1058</v>
      </c>
      <c r="G8" s="51">
        <v>28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64</v>
      </c>
      <c r="C9" s="50" t="s">
        <v>65</v>
      </c>
      <c r="D9" s="22">
        <v>175</v>
      </c>
      <c r="E9" s="24">
        <v>5</v>
      </c>
      <c r="F9" s="22">
        <v>1026</v>
      </c>
      <c r="G9" s="51">
        <v>23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1" t="s">
        <v>404</v>
      </c>
      <c r="C10" s="21" t="s">
        <v>130</v>
      </c>
      <c r="D10" s="24">
        <v>170</v>
      </c>
      <c r="E10" s="24">
        <v>4</v>
      </c>
      <c r="F10" s="27">
        <v>1022</v>
      </c>
      <c r="G10" s="28">
        <v>21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6</v>
      </c>
      <c r="B11" s="50" t="s">
        <v>413</v>
      </c>
      <c r="C11" s="50" t="s">
        <v>414</v>
      </c>
      <c r="D11" s="22">
        <v>164</v>
      </c>
      <c r="E11" s="24">
        <v>2</v>
      </c>
      <c r="F11" s="22">
        <v>970</v>
      </c>
      <c r="G11" s="51">
        <v>13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1">
        <v>5</v>
      </c>
      <c r="B12" s="55" t="s">
        <v>182</v>
      </c>
      <c r="C12" s="55" t="s">
        <v>34</v>
      </c>
      <c r="D12" s="33">
        <v>140</v>
      </c>
      <c r="E12" s="35">
        <v>1</v>
      </c>
      <c r="F12" s="33">
        <v>834</v>
      </c>
      <c r="G12" s="56">
        <v>6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"/>
      <c r="B14" s="8" t="s">
        <v>7</v>
      </c>
      <c r="C14" s="9" t="s">
        <v>469</v>
      </c>
      <c r="D14" s="9"/>
      <c r="E14" s="9" t="s">
        <v>470</v>
      </c>
      <c r="F14" s="8"/>
      <c r="G14" s="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08" t="s">
        <v>12</v>
      </c>
      <c r="E15" s="13" t="s">
        <v>13</v>
      </c>
      <c r="F15" s="13" t="s">
        <v>14</v>
      </c>
      <c r="G15" s="14" t="s">
        <v>15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5">
        <v>7</v>
      </c>
      <c r="B16" s="48" t="s">
        <v>432</v>
      </c>
      <c r="C16" s="48" t="s">
        <v>65</v>
      </c>
      <c r="D16" s="17">
        <v>147</v>
      </c>
      <c r="E16" s="18">
        <v>5</v>
      </c>
      <c r="F16" s="17">
        <v>943</v>
      </c>
      <c r="G16" s="49">
        <v>43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3">
        <v>2</v>
      </c>
      <c r="B17" s="50" t="s">
        <v>94</v>
      </c>
      <c r="C17" s="50" t="s">
        <v>95</v>
      </c>
      <c r="D17" s="22">
        <v>145</v>
      </c>
      <c r="E17" s="24">
        <v>4</v>
      </c>
      <c r="F17" s="22">
        <v>916</v>
      </c>
      <c r="G17" s="51">
        <v>39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3">
        <v>6</v>
      </c>
      <c r="B18" s="50" t="s">
        <v>205</v>
      </c>
      <c r="C18" s="50" t="s">
        <v>130</v>
      </c>
      <c r="D18" s="22">
        <v>162</v>
      </c>
      <c r="E18" s="24">
        <v>8</v>
      </c>
      <c r="F18" s="22">
        <v>891</v>
      </c>
      <c r="G18" s="51">
        <v>36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3</v>
      </c>
      <c r="B19" s="50" t="s">
        <v>449</v>
      </c>
      <c r="C19" s="50" t="s">
        <v>162</v>
      </c>
      <c r="D19" s="22">
        <v>154</v>
      </c>
      <c r="E19" s="24">
        <v>7</v>
      </c>
      <c r="F19" s="22">
        <v>856</v>
      </c>
      <c r="G19" s="51">
        <v>30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4</v>
      </c>
      <c r="B20" s="50" t="s">
        <v>241</v>
      </c>
      <c r="C20" s="50" t="s">
        <v>34</v>
      </c>
      <c r="D20" s="22">
        <v>129</v>
      </c>
      <c r="E20" s="24">
        <v>2</v>
      </c>
      <c r="F20" s="22">
        <v>811</v>
      </c>
      <c r="G20" s="51">
        <v>23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8</v>
      </c>
      <c r="B21" s="50" t="s">
        <v>93</v>
      </c>
      <c r="C21" s="50" t="s">
        <v>65</v>
      </c>
      <c r="D21" s="22">
        <v>148</v>
      </c>
      <c r="E21" s="24">
        <v>6</v>
      </c>
      <c r="F21" s="22">
        <v>819</v>
      </c>
      <c r="G21" s="51">
        <v>21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5</v>
      </c>
      <c r="B22" s="50" t="s">
        <v>165</v>
      </c>
      <c r="C22" s="50" t="s">
        <v>95</v>
      </c>
      <c r="D22" s="22">
        <v>132</v>
      </c>
      <c r="E22" s="24">
        <v>3</v>
      </c>
      <c r="F22" s="22">
        <v>807</v>
      </c>
      <c r="G22" s="51">
        <v>17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1">
        <v>1</v>
      </c>
      <c r="B23" s="32" t="s">
        <v>89</v>
      </c>
      <c r="C23" s="32" t="s">
        <v>90</v>
      </c>
      <c r="D23" s="35">
        <v>128</v>
      </c>
      <c r="E23" s="35">
        <v>1</v>
      </c>
      <c r="F23" s="38">
        <v>736</v>
      </c>
      <c r="G23" s="39">
        <v>10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10" t="s">
        <v>266</v>
      </c>
      <c r="F25" s="44" t="s">
        <v>170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10" t="s">
        <v>171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7ECCCC8-A93A-4507-925A-A146CBF3363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F789-F007-4AEC-A399-87B29A4D4793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471</v>
      </c>
      <c r="B1" s="2"/>
      <c r="C1" s="2"/>
      <c r="D1" s="3"/>
      <c r="E1" s="3"/>
      <c r="F1" s="3"/>
      <c r="G1" s="61"/>
      <c r="H1" s="3"/>
      <c r="I1" s="4" t="s">
        <v>385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279</v>
      </c>
      <c r="B4" s="66"/>
      <c r="C4" s="67">
        <v>567</v>
      </c>
      <c r="D4" s="66"/>
      <c r="E4" s="68" t="s">
        <v>15</v>
      </c>
      <c r="F4" s="69">
        <f>SUM(F5:F7)</f>
        <v>572</v>
      </c>
      <c r="G4" s="70" t="s">
        <v>280</v>
      </c>
      <c r="H4" s="10" t="s">
        <v>472</v>
      </c>
      <c r="J4" s="109">
        <v>530</v>
      </c>
      <c r="M4" s="10">
        <v>530</v>
      </c>
      <c r="N4"/>
    </row>
    <row r="5" spans="1:25" ht="15.75" customHeight="1" x14ac:dyDescent="0.3">
      <c r="A5" s="71" t="s">
        <v>398</v>
      </c>
      <c r="B5" s="23">
        <v>48</v>
      </c>
      <c r="C5" s="23">
        <v>49</v>
      </c>
      <c r="D5" s="23">
        <v>48</v>
      </c>
      <c r="E5" s="23">
        <v>46</v>
      </c>
      <c r="F5" s="73">
        <f>SUM(B5:E5)</f>
        <v>191</v>
      </c>
      <c r="G5"/>
      <c r="N5"/>
    </row>
    <row r="6" spans="1:25" ht="15.75" customHeight="1" x14ac:dyDescent="0.3">
      <c r="A6" s="74" t="s">
        <v>400</v>
      </c>
      <c r="B6" s="24">
        <v>46</v>
      </c>
      <c r="C6" s="24">
        <v>48</v>
      </c>
      <c r="D6" s="24">
        <v>45</v>
      </c>
      <c r="E6" s="24">
        <v>47</v>
      </c>
      <c r="F6" s="25">
        <f>SUM(B6:E6)</f>
        <v>186</v>
      </c>
      <c r="G6"/>
      <c r="N6"/>
    </row>
    <row r="7" spans="1:25" ht="15.75" customHeight="1" x14ac:dyDescent="0.3">
      <c r="A7" s="75" t="s">
        <v>394</v>
      </c>
      <c r="B7" s="35">
        <v>47</v>
      </c>
      <c r="C7" s="35">
        <v>50</v>
      </c>
      <c r="D7" s="35">
        <v>49</v>
      </c>
      <c r="E7" s="35">
        <v>49</v>
      </c>
      <c r="F7" s="36">
        <f>SUM(B7:E7)</f>
        <v>195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473</v>
      </c>
      <c r="B9" s="66"/>
      <c r="C9" s="67">
        <v>527</v>
      </c>
      <c r="D9" s="66"/>
      <c r="E9" s="68" t="s">
        <v>15</v>
      </c>
      <c r="F9" s="69">
        <f>SUM(F10:F12)</f>
        <v>527</v>
      </c>
      <c r="G9" s="70" t="s">
        <v>280</v>
      </c>
      <c r="H9" s="10" t="s">
        <v>474</v>
      </c>
      <c r="J9" s="109">
        <v>515</v>
      </c>
      <c r="M9" s="10">
        <v>515</v>
      </c>
      <c r="N9"/>
    </row>
    <row r="10" spans="1:25" ht="15.75" customHeight="1" x14ac:dyDescent="0.3">
      <c r="A10" s="71" t="s">
        <v>475</v>
      </c>
      <c r="B10" s="23">
        <v>46</v>
      </c>
      <c r="C10" s="23">
        <v>45</v>
      </c>
      <c r="D10" s="23">
        <v>49</v>
      </c>
      <c r="E10" s="23">
        <v>46</v>
      </c>
      <c r="F10" s="73">
        <f>SUM(B10:E10)</f>
        <v>186</v>
      </c>
      <c r="G10"/>
      <c r="N10"/>
    </row>
    <row r="11" spans="1:25" ht="15.75" customHeight="1" x14ac:dyDescent="0.3">
      <c r="A11" s="74" t="s">
        <v>412</v>
      </c>
      <c r="B11" s="24">
        <v>38</v>
      </c>
      <c r="C11" s="24">
        <v>43</v>
      </c>
      <c r="D11" s="24">
        <v>28</v>
      </c>
      <c r="E11" s="24">
        <v>43</v>
      </c>
      <c r="F11" s="25">
        <f>SUM(B11:E11)</f>
        <v>152</v>
      </c>
      <c r="G11"/>
      <c r="N11"/>
    </row>
    <row r="12" spans="1:25" ht="15.75" customHeight="1" x14ac:dyDescent="0.3">
      <c r="A12" s="75" t="s">
        <v>397</v>
      </c>
      <c r="B12" s="35">
        <v>46</v>
      </c>
      <c r="C12" s="35">
        <v>49</v>
      </c>
      <c r="D12" s="35">
        <v>46</v>
      </c>
      <c r="E12" s="35">
        <v>48</v>
      </c>
      <c r="F12" s="36">
        <f>SUM(B12:E12)</f>
        <v>189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476</v>
      </c>
      <c r="B14" s="66"/>
      <c r="C14" s="67">
        <v>510</v>
      </c>
      <c r="D14" s="66"/>
      <c r="E14" s="68" t="s">
        <v>15</v>
      </c>
      <c r="F14" s="69">
        <f>SUM(F15:F17)</f>
        <v>527</v>
      </c>
      <c r="G14" s="70" t="s">
        <v>280</v>
      </c>
      <c r="H14" s="65" t="s">
        <v>477</v>
      </c>
      <c r="I14" s="66"/>
      <c r="J14" s="67">
        <v>552</v>
      </c>
      <c r="K14" s="66"/>
      <c r="L14" s="68" t="s">
        <v>15</v>
      </c>
      <c r="M14" s="69">
        <f>SUM(M15:M17)</f>
        <v>560</v>
      </c>
      <c r="N14"/>
    </row>
    <row r="15" spans="1:25" ht="15.75" customHeight="1" x14ac:dyDescent="0.3">
      <c r="A15" s="71" t="s">
        <v>390</v>
      </c>
      <c r="B15" s="23">
        <v>48</v>
      </c>
      <c r="C15" s="23">
        <v>49</v>
      </c>
      <c r="D15" s="23">
        <v>46</v>
      </c>
      <c r="E15" s="23">
        <v>49</v>
      </c>
      <c r="F15" s="73">
        <f>SUM(B15:E15)</f>
        <v>192</v>
      </c>
      <c r="G15"/>
      <c r="H15" s="71" t="s">
        <v>401</v>
      </c>
      <c r="I15" s="23">
        <v>43</v>
      </c>
      <c r="J15" s="23">
        <v>46</v>
      </c>
      <c r="K15" s="23">
        <v>45</v>
      </c>
      <c r="L15" s="23">
        <v>45</v>
      </c>
      <c r="M15" s="73">
        <f>SUM(I15:L15)</f>
        <v>179</v>
      </c>
      <c r="N15"/>
    </row>
    <row r="16" spans="1:25" ht="15.75" customHeight="1" x14ac:dyDescent="0.3">
      <c r="A16" s="74" t="s">
        <v>449</v>
      </c>
      <c r="B16" s="24">
        <v>39</v>
      </c>
      <c r="C16" s="24">
        <v>33</v>
      </c>
      <c r="D16" s="24">
        <v>43</v>
      </c>
      <c r="E16" s="24">
        <v>39</v>
      </c>
      <c r="F16" s="25">
        <f>SUM(B16:E16)</f>
        <v>154</v>
      </c>
      <c r="G16"/>
      <c r="H16" s="74" t="s">
        <v>391</v>
      </c>
      <c r="I16" s="24">
        <v>49</v>
      </c>
      <c r="J16" s="24">
        <v>47</v>
      </c>
      <c r="K16" s="24">
        <v>49</v>
      </c>
      <c r="L16" s="24">
        <v>47</v>
      </c>
      <c r="M16" s="25">
        <f>SUM(I16:L16)</f>
        <v>192</v>
      </c>
      <c r="N16"/>
    </row>
    <row r="17" spans="1:20" ht="15.75" customHeight="1" x14ac:dyDescent="0.3">
      <c r="A17" s="75" t="s">
        <v>399</v>
      </c>
      <c r="B17" s="35">
        <v>45</v>
      </c>
      <c r="C17" s="35">
        <v>45</v>
      </c>
      <c r="D17" s="35">
        <v>45</v>
      </c>
      <c r="E17" s="35">
        <v>46</v>
      </c>
      <c r="F17" s="36">
        <f>SUM(B17:E17)</f>
        <v>181</v>
      </c>
      <c r="G17"/>
      <c r="H17" s="75" t="s">
        <v>393</v>
      </c>
      <c r="I17" s="35">
        <v>46</v>
      </c>
      <c r="J17" s="35">
        <v>47</v>
      </c>
      <c r="K17" s="35">
        <v>47</v>
      </c>
      <c r="L17" s="35">
        <v>49</v>
      </c>
      <c r="M17" s="36">
        <f>SUM(I17:L17)</f>
        <v>189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9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478</v>
      </c>
      <c r="H20" s="71" t="s">
        <v>477</v>
      </c>
      <c r="I20" s="23">
        <v>6</v>
      </c>
      <c r="J20" s="23">
        <v>6</v>
      </c>
      <c r="K20" s="23"/>
      <c r="L20" s="23"/>
      <c r="M20" s="23">
        <v>3365</v>
      </c>
      <c r="N20" s="73">
        <v>12</v>
      </c>
    </row>
    <row r="21" spans="1:20" ht="15.75" customHeight="1" x14ac:dyDescent="0.3">
      <c r="B21" s="83" t="s">
        <v>479</v>
      </c>
      <c r="H21" s="110" t="s">
        <v>279</v>
      </c>
      <c r="I21" s="27">
        <v>6</v>
      </c>
      <c r="J21" s="27">
        <v>5</v>
      </c>
      <c r="K21" s="27"/>
      <c r="L21" s="27">
        <v>1</v>
      </c>
      <c r="M21" s="27">
        <v>3386</v>
      </c>
      <c r="N21" s="28">
        <v>10</v>
      </c>
    </row>
    <row r="22" spans="1:20" ht="15.75" customHeight="1" x14ac:dyDescent="0.3">
      <c r="B22" s="9" t="s">
        <v>293</v>
      </c>
      <c r="H22" s="74" t="s">
        <v>473</v>
      </c>
      <c r="I22" s="24">
        <v>6</v>
      </c>
      <c r="J22" s="24">
        <v>3</v>
      </c>
      <c r="K22" s="24"/>
      <c r="L22" s="24">
        <v>3</v>
      </c>
      <c r="M22" s="24">
        <v>3144</v>
      </c>
      <c r="N22" s="25">
        <v>6</v>
      </c>
    </row>
    <row r="23" spans="1:20" ht="15.75" customHeight="1" x14ac:dyDescent="0.3">
      <c r="H23" s="74" t="s">
        <v>472</v>
      </c>
      <c r="I23" s="24">
        <v>6</v>
      </c>
      <c r="J23" s="24">
        <v>2</v>
      </c>
      <c r="K23" s="24"/>
      <c r="L23" s="24">
        <v>4</v>
      </c>
      <c r="M23" s="24">
        <v>2650</v>
      </c>
      <c r="N23" s="25">
        <v>4</v>
      </c>
    </row>
    <row r="24" spans="1:20" ht="15.75" customHeight="1" x14ac:dyDescent="0.3">
      <c r="H24" s="74" t="s">
        <v>474</v>
      </c>
      <c r="I24" s="24">
        <v>6</v>
      </c>
      <c r="J24" s="24">
        <v>1</v>
      </c>
      <c r="K24" s="24"/>
      <c r="L24" s="24">
        <v>5</v>
      </c>
      <c r="M24" s="24">
        <v>3090</v>
      </c>
      <c r="N24" s="25">
        <v>2</v>
      </c>
    </row>
    <row r="25" spans="1:20" ht="15.75" customHeight="1" x14ac:dyDescent="0.3">
      <c r="H25" s="75" t="s">
        <v>476</v>
      </c>
      <c r="I25" s="35">
        <v>6</v>
      </c>
      <c r="J25" s="35">
        <v>1</v>
      </c>
      <c r="K25" s="35"/>
      <c r="L25" s="35">
        <v>5</v>
      </c>
      <c r="M25" s="35">
        <v>2919</v>
      </c>
      <c r="N25" s="36">
        <v>2</v>
      </c>
    </row>
    <row r="26" spans="1:20" ht="15.75" customHeight="1" x14ac:dyDescent="0.3">
      <c r="H26" s="84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480</v>
      </c>
      <c r="B30" s="66"/>
      <c r="C30" s="67">
        <v>427</v>
      </c>
      <c r="D30" s="66"/>
      <c r="E30" s="68" t="s">
        <v>15</v>
      </c>
      <c r="F30" s="69">
        <f>SUM(F31:F33)</f>
        <v>434</v>
      </c>
      <c r="G30" s="70" t="s">
        <v>280</v>
      </c>
      <c r="H30" t="s">
        <v>481</v>
      </c>
      <c r="I30"/>
      <c r="J30"/>
      <c r="K30"/>
      <c r="L30"/>
      <c r="M30">
        <v>427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71" t="s">
        <v>424</v>
      </c>
      <c r="B31" s="23">
        <v>39</v>
      </c>
      <c r="C31" s="23">
        <v>33</v>
      </c>
      <c r="D31" s="23">
        <v>23</v>
      </c>
      <c r="E31" s="23">
        <v>36</v>
      </c>
      <c r="F31" s="73">
        <f>SUM(B31:E31)</f>
        <v>131</v>
      </c>
      <c r="G31"/>
      <c r="H31"/>
      <c r="I31"/>
      <c r="J31"/>
      <c r="K31"/>
      <c r="L31"/>
      <c r="M31"/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74" t="s">
        <v>454</v>
      </c>
      <c r="B32" s="24">
        <v>31</v>
      </c>
      <c r="C32" s="24">
        <v>37</v>
      </c>
      <c r="D32" s="24">
        <v>34</v>
      </c>
      <c r="E32" s="24">
        <v>38</v>
      </c>
      <c r="F32" s="25">
        <f>SUM(B32:E32)</f>
        <v>140</v>
      </c>
      <c r="G32"/>
      <c r="H32"/>
      <c r="I32"/>
      <c r="J32"/>
      <c r="K32"/>
      <c r="L32"/>
      <c r="M32"/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75" t="s">
        <v>257</v>
      </c>
      <c r="B33" s="35">
        <v>37</v>
      </c>
      <c r="C33" s="35">
        <v>46</v>
      </c>
      <c r="D33" s="35">
        <v>43</v>
      </c>
      <c r="E33" s="35">
        <v>37</v>
      </c>
      <c r="F33" s="36">
        <f>SUM(B33:E33)</f>
        <v>163</v>
      </c>
      <c r="G33"/>
      <c r="H33"/>
      <c r="I33"/>
      <c r="J33"/>
      <c r="K33"/>
      <c r="L33"/>
      <c r="M33"/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482</v>
      </c>
      <c r="B35" s="66"/>
      <c r="C35" s="67">
        <v>495</v>
      </c>
      <c r="D35" s="66"/>
      <c r="E35" s="68" t="s">
        <v>15</v>
      </c>
      <c r="F35" s="69">
        <f>SUM(F36:F38)</f>
        <v>494</v>
      </c>
      <c r="G35" s="70" t="s">
        <v>280</v>
      </c>
      <c r="H35" s="47" t="s">
        <v>483</v>
      </c>
      <c r="I35" s="47"/>
      <c r="J35" s="97">
        <v>480</v>
      </c>
      <c r="K35" s="47"/>
      <c r="L35" s="47"/>
      <c r="M35" s="47">
        <v>480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71" t="s">
        <v>410</v>
      </c>
      <c r="B36" s="23">
        <v>46</v>
      </c>
      <c r="C36" s="23">
        <v>43</v>
      </c>
      <c r="D36" s="23">
        <v>40</v>
      </c>
      <c r="E36" s="23">
        <v>40</v>
      </c>
      <c r="F36" s="73">
        <f>SUM(B36:E36)</f>
        <v>169</v>
      </c>
      <c r="G36"/>
      <c r="H36" s="47"/>
      <c r="I36" s="47"/>
      <c r="J36" s="47"/>
      <c r="K36" s="47"/>
      <c r="L36" s="47"/>
      <c r="M36" s="47"/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74" t="s">
        <v>421</v>
      </c>
      <c r="B37" s="24">
        <v>42</v>
      </c>
      <c r="C37" s="24">
        <v>36</v>
      </c>
      <c r="D37" s="24">
        <v>35</v>
      </c>
      <c r="E37" s="24">
        <v>37</v>
      </c>
      <c r="F37" s="25">
        <f>SUM(B37:E37)</f>
        <v>150</v>
      </c>
      <c r="G37"/>
      <c r="H37" s="47"/>
      <c r="I37" s="47"/>
      <c r="J37" s="47"/>
      <c r="K37" s="47"/>
      <c r="L37" s="47"/>
      <c r="M37" s="47"/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75" t="s">
        <v>64</v>
      </c>
      <c r="B38" s="35">
        <v>45</v>
      </c>
      <c r="C38" s="35">
        <v>41</v>
      </c>
      <c r="D38" s="35">
        <v>45</v>
      </c>
      <c r="E38" s="35">
        <v>44</v>
      </c>
      <c r="F38" s="36">
        <f>SUM(B38:E38)</f>
        <v>175</v>
      </c>
      <c r="G38"/>
      <c r="H38" s="47"/>
      <c r="I38" s="47"/>
      <c r="J38" s="47"/>
      <c r="K38" s="47"/>
      <c r="L38" s="47"/>
      <c r="M38" s="47"/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484</v>
      </c>
      <c r="B40" s="66"/>
      <c r="C40" s="67">
        <v>474</v>
      </c>
      <c r="D40" s="66"/>
      <c r="E40" s="68" t="s">
        <v>15</v>
      </c>
      <c r="F40" s="69">
        <f>SUM(F41:F43)</f>
        <v>482</v>
      </c>
      <c r="G40" s="70" t="s">
        <v>280</v>
      </c>
      <c r="H40" s="47" t="s">
        <v>485</v>
      </c>
      <c r="I40" s="47"/>
      <c r="J40" s="97">
        <v>427</v>
      </c>
      <c r="K40" s="47"/>
      <c r="L40" s="47"/>
      <c r="M40" s="47">
        <v>427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71" t="s">
        <v>417</v>
      </c>
      <c r="B41" s="23">
        <v>44</v>
      </c>
      <c r="C41" s="23">
        <v>38</v>
      </c>
      <c r="D41" s="23">
        <v>41</v>
      </c>
      <c r="E41" s="23">
        <v>42</v>
      </c>
      <c r="F41" s="73">
        <f>SUM(B41:E41)</f>
        <v>165</v>
      </c>
      <c r="G41"/>
      <c r="H41" s="47"/>
      <c r="I41" s="47"/>
      <c r="J41" s="47"/>
      <c r="K41" s="47"/>
      <c r="L41" s="47"/>
      <c r="M41" s="47"/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74" t="s">
        <v>415</v>
      </c>
      <c r="B42" s="24">
        <v>47</v>
      </c>
      <c r="C42" s="24">
        <v>38</v>
      </c>
      <c r="D42" s="24">
        <v>43</v>
      </c>
      <c r="E42" s="24">
        <v>42</v>
      </c>
      <c r="F42" s="25">
        <f>SUM(B42:E42)</f>
        <v>170</v>
      </c>
      <c r="G42"/>
      <c r="H42" s="47"/>
      <c r="I42" s="47"/>
      <c r="J42" s="47"/>
      <c r="K42" s="47"/>
      <c r="L42" s="47"/>
      <c r="M42" s="47"/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75" t="s">
        <v>432</v>
      </c>
      <c r="B43" s="35">
        <v>43</v>
      </c>
      <c r="C43" s="35">
        <v>29</v>
      </c>
      <c r="D43" s="35">
        <v>38</v>
      </c>
      <c r="E43" s="35">
        <v>37</v>
      </c>
      <c r="F43" s="36">
        <f>SUM(B43:E43)</f>
        <v>147</v>
      </c>
      <c r="G43"/>
      <c r="H43" s="47"/>
      <c r="I43" s="47"/>
      <c r="J43" s="47"/>
      <c r="K43" s="47"/>
      <c r="L43" s="47"/>
      <c r="M43" s="47"/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9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486</v>
      </c>
      <c r="H46" s="89" t="s">
        <v>484</v>
      </c>
      <c r="I46" s="72">
        <v>6</v>
      </c>
      <c r="J46" s="72">
        <v>4</v>
      </c>
      <c r="K46" s="72"/>
      <c r="L46" s="72">
        <v>2</v>
      </c>
      <c r="M46" s="72">
        <v>2896</v>
      </c>
      <c r="N46" s="90">
        <v>8</v>
      </c>
      <c r="O46" s="47"/>
      <c r="P46" s="47"/>
    </row>
    <row r="47" spans="1:20" ht="15.75" customHeight="1" x14ac:dyDescent="0.3">
      <c r="B47" s="91" t="s">
        <v>487</v>
      </c>
      <c r="H47" s="92" t="s">
        <v>482</v>
      </c>
      <c r="I47" s="22">
        <v>6</v>
      </c>
      <c r="J47" s="22">
        <v>4</v>
      </c>
      <c r="K47" s="22"/>
      <c r="L47" s="22">
        <v>2</v>
      </c>
      <c r="M47" s="22">
        <v>2650</v>
      </c>
      <c r="N47" s="51">
        <v>8</v>
      </c>
      <c r="O47" s="47"/>
      <c r="P47" s="47"/>
    </row>
    <row r="48" spans="1:20" ht="15.75" customHeight="1" x14ac:dyDescent="0.3">
      <c r="B48" s="9" t="s">
        <v>293</v>
      </c>
      <c r="H48" s="92" t="s">
        <v>480</v>
      </c>
      <c r="I48" s="22">
        <v>6</v>
      </c>
      <c r="J48" s="22">
        <v>3</v>
      </c>
      <c r="K48" s="22">
        <v>1</v>
      </c>
      <c r="L48" s="22">
        <v>2</v>
      </c>
      <c r="M48" s="22">
        <v>2641</v>
      </c>
      <c r="N48" s="51">
        <v>7</v>
      </c>
      <c r="O48" s="47"/>
      <c r="P48" s="47"/>
    </row>
    <row r="49" spans="1:16" ht="15.75" customHeight="1" x14ac:dyDescent="0.3">
      <c r="H49" s="92" t="s">
        <v>483</v>
      </c>
      <c r="I49" s="22">
        <v>6</v>
      </c>
      <c r="J49" s="22">
        <v>2</v>
      </c>
      <c r="K49" s="22">
        <v>1</v>
      </c>
      <c r="L49" s="22">
        <v>3</v>
      </c>
      <c r="M49" s="22">
        <v>2400</v>
      </c>
      <c r="N49" s="51">
        <v>5</v>
      </c>
      <c r="O49" s="47"/>
      <c r="P49" s="47"/>
    </row>
    <row r="50" spans="1:16" ht="15.75" customHeight="1" x14ac:dyDescent="0.3">
      <c r="H50" s="93" t="s">
        <v>485</v>
      </c>
      <c r="I50" s="33">
        <v>6</v>
      </c>
      <c r="J50" s="33">
        <v>1</v>
      </c>
      <c r="K50" s="33">
        <v>1</v>
      </c>
      <c r="L50" s="33">
        <v>4</v>
      </c>
      <c r="M50" s="33">
        <v>2562</v>
      </c>
      <c r="N50" s="56">
        <v>3</v>
      </c>
      <c r="O50" s="47"/>
      <c r="P50" s="47"/>
    </row>
    <row r="51" spans="1:16" ht="15.75" customHeight="1" x14ac:dyDescent="0.3">
      <c r="H51" s="47"/>
      <c r="I51" s="47"/>
      <c r="J51" s="47"/>
      <c r="K51" s="47"/>
      <c r="L51" s="47"/>
      <c r="M51" s="47"/>
      <c r="N51" s="47"/>
      <c r="O51" s="47"/>
      <c r="P51" s="47"/>
    </row>
    <row r="52" spans="1:16" ht="15.75" customHeight="1" x14ac:dyDescent="0.3">
      <c r="A52" s="10" t="s">
        <v>460</v>
      </c>
      <c r="E52" s="40"/>
      <c r="G52" s="94" t="s">
        <v>170</v>
      </c>
    </row>
    <row r="53" spans="1:16" ht="15.75" customHeight="1" x14ac:dyDescent="0.3">
      <c r="A53" s="10" t="s">
        <v>171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7A3D01CF-3B98-423D-BAF2-B68EE01B9C5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62A3-7788-4118-A3F8-C13FAFE3D8DA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570312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488</v>
      </c>
      <c r="C1" s="2"/>
      <c r="D1" s="3"/>
      <c r="E1" s="3"/>
      <c r="F1" s="3"/>
      <c r="G1" s="3"/>
      <c r="H1" s="3"/>
      <c r="I1" s="4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</row>
    <row r="3" spans="1:25" ht="15.75" customHeight="1" x14ac:dyDescent="0.3">
      <c r="A3" s="1"/>
      <c r="B3" s="8" t="s">
        <v>4</v>
      </c>
      <c r="C3" s="9" t="s">
        <v>489</v>
      </c>
      <c r="D3" s="9"/>
      <c r="E3" s="9" t="s">
        <v>490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4</v>
      </c>
      <c r="B5" s="16" t="s">
        <v>182</v>
      </c>
      <c r="C5" s="16" t="s">
        <v>34</v>
      </c>
      <c r="D5" s="18">
        <v>192</v>
      </c>
      <c r="E5" s="18">
        <v>8</v>
      </c>
      <c r="F5" s="18">
        <v>1152</v>
      </c>
      <c r="G5" s="19">
        <v>47</v>
      </c>
      <c r="I5" s="10"/>
    </row>
    <row r="6" spans="1:25" ht="15.75" customHeight="1" x14ac:dyDescent="0.3">
      <c r="A6" s="20">
        <v>8</v>
      </c>
      <c r="B6" s="21" t="s">
        <v>491</v>
      </c>
      <c r="C6" s="21" t="s">
        <v>414</v>
      </c>
      <c r="D6" s="24">
        <v>190</v>
      </c>
      <c r="E6" s="23">
        <v>7</v>
      </c>
      <c r="F6" s="24">
        <v>1132</v>
      </c>
      <c r="G6" s="25">
        <v>40</v>
      </c>
      <c r="I6" s="10"/>
    </row>
    <row r="7" spans="1:25" ht="15.75" customHeight="1" x14ac:dyDescent="0.3">
      <c r="A7" s="20">
        <v>5</v>
      </c>
      <c r="B7" s="21" t="s">
        <v>492</v>
      </c>
      <c r="C7" s="21" t="s">
        <v>34</v>
      </c>
      <c r="D7" s="24">
        <v>171</v>
      </c>
      <c r="E7" s="23">
        <v>3</v>
      </c>
      <c r="F7" s="24">
        <v>1108</v>
      </c>
      <c r="G7" s="25">
        <v>35</v>
      </c>
      <c r="J7" s="104"/>
    </row>
    <row r="8" spans="1:25" ht="15.75" customHeight="1" x14ac:dyDescent="0.3">
      <c r="A8" s="20">
        <v>7</v>
      </c>
      <c r="B8" s="21" t="s">
        <v>328</v>
      </c>
      <c r="C8" s="21" t="s">
        <v>325</v>
      </c>
      <c r="D8" s="24">
        <v>183</v>
      </c>
      <c r="E8" s="23">
        <v>5</v>
      </c>
      <c r="F8" s="24">
        <v>1106</v>
      </c>
      <c r="G8" s="25">
        <v>28</v>
      </c>
    </row>
    <row r="9" spans="1:25" ht="15.75" customHeight="1" x14ac:dyDescent="0.3">
      <c r="A9" s="20">
        <v>1</v>
      </c>
      <c r="B9" s="21" t="s">
        <v>346</v>
      </c>
      <c r="C9" s="21" t="s">
        <v>34</v>
      </c>
      <c r="D9" s="24">
        <v>182</v>
      </c>
      <c r="E9" s="23">
        <v>4</v>
      </c>
      <c r="F9" s="27">
        <v>1094</v>
      </c>
      <c r="G9" s="28">
        <v>26</v>
      </c>
      <c r="I9" s="10"/>
    </row>
    <row r="10" spans="1:25" ht="15.75" customHeight="1" x14ac:dyDescent="0.3">
      <c r="A10" s="20">
        <v>6</v>
      </c>
      <c r="B10" s="21" t="s">
        <v>418</v>
      </c>
      <c r="C10" s="21" t="s">
        <v>34</v>
      </c>
      <c r="D10" s="24">
        <v>185</v>
      </c>
      <c r="E10" s="23">
        <v>6</v>
      </c>
      <c r="F10" s="24">
        <v>1066</v>
      </c>
      <c r="G10" s="25">
        <v>18</v>
      </c>
      <c r="I10" s="10"/>
    </row>
    <row r="11" spans="1:25" ht="15.75" customHeight="1" x14ac:dyDescent="0.3">
      <c r="A11" s="20">
        <v>2</v>
      </c>
      <c r="B11" s="21" t="s">
        <v>368</v>
      </c>
      <c r="C11" s="21" t="s">
        <v>325</v>
      </c>
      <c r="D11" s="24">
        <v>169</v>
      </c>
      <c r="E11" s="23">
        <v>2</v>
      </c>
      <c r="F11" s="24">
        <v>1057</v>
      </c>
      <c r="G11" s="25">
        <v>16</v>
      </c>
      <c r="I11" s="10"/>
    </row>
    <row r="12" spans="1:25" ht="15.75" customHeight="1" x14ac:dyDescent="0.3">
      <c r="A12" s="31">
        <v>3</v>
      </c>
      <c r="B12" s="32" t="s">
        <v>493</v>
      </c>
      <c r="C12" s="32" t="s">
        <v>38</v>
      </c>
      <c r="D12" s="35" t="s">
        <v>43</v>
      </c>
      <c r="E12" s="34">
        <v>0</v>
      </c>
      <c r="F12" s="35">
        <v>184</v>
      </c>
      <c r="G12" s="36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494</v>
      </c>
      <c r="D14" s="9"/>
      <c r="E14" s="9" t="s">
        <v>495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6</v>
      </c>
      <c r="B16" s="16" t="s">
        <v>496</v>
      </c>
      <c r="C16" s="16" t="s">
        <v>34</v>
      </c>
      <c r="D16" s="18">
        <v>178</v>
      </c>
      <c r="E16" s="18">
        <v>7</v>
      </c>
      <c r="F16" s="18">
        <v>1086</v>
      </c>
      <c r="G16" s="19">
        <v>44</v>
      </c>
    </row>
    <row r="17" spans="1:7" ht="15.75" customHeight="1" x14ac:dyDescent="0.3">
      <c r="A17" s="20">
        <v>3</v>
      </c>
      <c r="B17" s="21" t="s">
        <v>497</v>
      </c>
      <c r="C17" s="21" t="s">
        <v>325</v>
      </c>
      <c r="D17" s="24">
        <v>194</v>
      </c>
      <c r="E17" s="23">
        <v>8</v>
      </c>
      <c r="F17" s="24">
        <v>1068</v>
      </c>
      <c r="G17" s="25">
        <v>38</v>
      </c>
    </row>
    <row r="18" spans="1:7" ht="15.75" customHeight="1" x14ac:dyDescent="0.3">
      <c r="A18" s="20">
        <v>4</v>
      </c>
      <c r="B18" s="21" t="s">
        <v>498</v>
      </c>
      <c r="C18" s="21" t="s">
        <v>95</v>
      </c>
      <c r="D18" s="24">
        <v>173</v>
      </c>
      <c r="E18" s="23">
        <v>4</v>
      </c>
      <c r="F18" s="24">
        <v>1054</v>
      </c>
      <c r="G18" s="25">
        <v>35</v>
      </c>
    </row>
    <row r="19" spans="1:7" ht="15.75" customHeight="1" x14ac:dyDescent="0.3">
      <c r="A19" s="20">
        <v>1</v>
      </c>
      <c r="B19" s="21" t="s">
        <v>330</v>
      </c>
      <c r="C19" s="21" t="s">
        <v>331</v>
      </c>
      <c r="D19" s="24">
        <v>176</v>
      </c>
      <c r="E19" s="23">
        <v>5</v>
      </c>
      <c r="F19" s="27">
        <v>1027</v>
      </c>
      <c r="G19" s="28">
        <v>29</v>
      </c>
    </row>
    <row r="20" spans="1:7" ht="15.75" customHeight="1" x14ac:dyDescent="0.3">
      <c r="A20" s="20">
        <v>5</v>
      </c>
      <c r="B20" s="21" t="s">
        <v>499</v>
      </c>
      <c r="C20" s="21" t="s">
        <v>34</v>
      </c>
      <c r="D20" s="24">
        <v>167</v>
      </c>
      <c r="E20" s="23">
        <v>2</v>
      </c>
      <c r="F20" s="24">
        <v>1018</v>
      </c>
      <c r="G20" s="25">
        <v>26</v>
      </c>
    </row>
    <row r="21" spans="1:7" ht="15.75" customHeight="1" x14ac:dyDescent="0.3">
      <c r="A21" s="20">
        <v>2</v>
      </c>
      <c r="B21" s="21" t="s">
        <v>500</v>
      </c>
      <c r="C21" s="21" t="s">
        <v>34</v>
      </c>
      <c r="D21" s="24">
        <v>178</v>
      </c>
      <c r="E21" s="23">
        <v>7</v>
      </c>
      <c r="F21" s="24">
        <v>973</v>
      </c>
      <c r="G21" s="25">
        <v>19</v>
      </c>
    </row>
    <row r="22" spans="1:7" ht="15.75" customHeight="1" x14ac:dyDescent="0.3">
      <c r="A22" s="20">
        <v>7</v>
      </c>
      <c r="B22" s="21" t="s">
        <v>369</v>
      </c>
      <c r="C22" s="21" t="s">
        <v>325</v>
      </c>
      <c r="D22" s="24">
        <v>169</v>
      </c>
      <c r="E22" s="23">
        <v>3</v>
      </c>
      <c r="F22" s="24">
        <v>812</v>
      </c>
      <c r="G22" s="25">
        <v>17</v>
      </c>
    </row>
    <row r="23" spans="1:7" ht="15.75" customHeight="1" x14ac:dyDescent="0.3">
      <c r="A23" s="31">
        <v>8</v>
      </c>
      <c r="B23" s="32" t="s">
        <v>335</v>
      </c>
      <c r="C23" s="32" t="s">
        <v>325</v>
      </c>
      <c r="D23" s="35">
        <v>138</v>
      </c>
      <c r="E23" s="34">
        <v>1</v>
      </c>
      <c r="F23" s="35">
        <v>847</v>
      </c>
      <c r="G23" s="36">
        <v>8</v>
      </c>
    </row>
    <row r="24" spans="1:7" ht="15.75" customHeight="1" x14ac:dyDescent="0.3"/>
    <row r="25" spans="1:7" ht="15.75" customHeight="1" x14ac:dyDescent="0.3">
      <c r="A25" s="1"/>
      <c r="B25" s="8" t="s">
        <v>48</v>
      </c>
      <c r="C25" s="9" t="s">
        <v>501</v>
      </c>
      <c r="D25" s="9"/>
      <c r="E25" s="9" t="s">
        <v>502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7</v>
      </c>
      <c r="B27" s="16" t="s">
        <v>367</v>
      </c>
      <c r="C27" s="16" t="s">
        <v>34</v>
      </c>
      <c r="D27" s="18">
        <v>169</v>
      </c>
      <c r="E27" s="18">
        <v>4</v>
      </c>
      <c r="F27" s="18">
        <v>1068</v>
      </c>
      <c r="G27" s="19">
        <v>38</v>
      </c>
    </row>
    <row r="28" spans="1:7" ht="15.75" customHeight="1" x14ac:dyDescent="0.3">
      <c r="A28" s="20">
        <v>4</v>
      </c>
      <c r="B28" s="21" t="s">
        <v>503</v>
      </c>
      <c r="C28" s="21" t="s">
        <v>138</v>
      </c>
      <c r="D28" s="24">
        <v>178</v>
      </c>
      <c r="E28" s="23">
        <v>7</v>
      </c>
      <c r="F28" s="24">
        <v>1057</v>
      </c>
      <c r="G28" s="25">
        <v>38</v>
      </c>
    </row>
    <row r="29" spans="1:7" ht="15.75" customHeight="1" x14ac:dyDescent="0.3">
      <c r="A29" s="20">
        <v>1</v>
      </c>
      <c r="B29" s="21" t="s">
        <v>358</v>
      </c>
      <c r="C29" s="21" t="s">
        <v>38</v>
      </c>
      <c r="D29" s="24">
        <v>175</v>
      </c>
      <c r="E29" s="23">
        <v>5</v>
      </c>
      <c r="F29" s="27">
        <v>1005</v>
      </c>
      <c r="G29" s="28">
        <v>27</v>
      </c>
    </row>
    <row r="30" spans="1:7" ht="15.75" customHeight="1" x14ac:dyDescent="0.3">
      <c r="A30" s="20">
        <v>2</v>
      </c>
      <c r="B30" s="21" t="s">
        <v>504</v>
      </c>
      <c r="C30" s="21" t="s">
        <v>34</v>
      </c>
      <c r="D30" s="24">
        <v>178</v>
      </c>
      <c r="E30" s="23">
        <v>7</v>
      </c>
      <c r="F30" s="24">
        <v>987</v>
      </c>
      <c r="G30" s="25">
        <v>26</v>
      </c>
    </row>
    <row r="31" spans="1:7" ht="15.75" customHeight="1" x14ac:dyDescent="0.3">
      <c r="A31" s="20">
        <v>6</v>
      </c>
      <c r="B31" s="21" t="s">
        <v>349</v>
      </c>
      <c r="C31" s="21" t="s">
        <v>325</v>
      </c>
      <c r="D31" s="24" t="s">
        <v>43</v>
      </c>
      <c r="E31" s="23">
        <v>0</v>
      </c>
      <c r="F31" s="24">
        <v>653</v>
      </c>
      <c r="G31" s="25">
        <v>16</v>
      </c>
    </row>
    <row r="32" spans="1:7" ht="15.75" customHeight="1" x14ac:dyDescent="0.3">
      <c r="A32" s="20">
        <v>5</v>
      </c>
      <c r="B32" s="21" t="s">
        <v>135</v>
      </c>
      <c r="C32" s="21" t="s">
        <v>136</v>
      </c>
      <c r="D32" s="24">
        <v>150</v>
      </c>
      <c r="E32" s="23">
        <v>3</v>
      </c>
      <c r="F32" s="24">
        <v>779</v>
      </c>
      <c r="G32" s="25">
        <v>12</v>
      </c>
    </row>
    <row r="33" spans="1:7" ht="15.75" customHeight="1" x14ac:dyDescent="0.3">
      <c r="A33" s="31">
        <v>3</v>
      </c>
      <c r="B33" s="32" t="s">
        <v>505</v>
      </c>
      <c r="C33" s="32" t="s">
        <v>65</v>
      </c>
      <c r="D33" s="35">
        <v>129</v>
      </c>
      <c r="E33" s="34">
        <v>2</v>
      </c>
      <c r="F33" s="35">
        <v>676</v>
      </c>
      <c r="G33" s="36">
        <v>10</v>
      </c>
    </row>
    <row r="34" spans="1:7" ht="15.75" customHeight="1" x14ac:dyDescent="0.3"/>
    <row r="35" spans="1:7" ht="15.75" customHeight="1" x14ac:dyDescent="0.3">
      <c r="B35" s="10" t="s">
        <v>460</v>
      </c>
      <c r="F35" s="44" t="s">
        <v>170</v>
      </c>
    </row>
    <row r="36" spans="1:7" ht="15.75" customHeight="1" x14ac:dyDescent="0.3">
      <c r="B36" s="10" t="s">
        <v>171</v>
      </c>
    </row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70C741C4-B849-4576-86CC-DA9900A23CD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05B9-50EE-430F-A174-155E4E5CC6FC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570312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8"/>
      <c r="B1" s="2" t="s">
        <v>488</v>
      </c>
      <c r="C1" s="2"/>
      <c r="D1" s="3"/>
      <c r="E1" s="3"/>
      <c r="F1" s="3" t="s">
        <v>267</v>
      </c>
      <c r="G1" s="3"/>
      <c r="H1" s="3"/>
      <c r="I1" s="101" t="s">
        <v>385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506</v>
      </c>
      <c r="D3" s="9"/>
      <c r="E3" s="9" t="s">
        <v>507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182</v>
      </c>
      <c r="C5" s="48" t="s">
        <v>34</v>
      </c>
      <c r="D5" s="17">
        <v>192</v>
      </c>
      <c r="E5" s="18">
        <v>8</v>
      </c>
      <c r="F5" s="17">
        <v>1152</v>
      </c>
      <c r="G5" s="49">
        <v>47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7</v>
      </c>
      <c r="B6" s="50" t="s">
        <v>491</v>
      </c>
      <c r="C6" s="50" t="s">
        <v>414</v>
      </c>
      <c r="D6" s="22">
        <v>190</v>
      </c>
      <c r="E6" s="24">
        <v>7</v>
      </c>
      <c r="F6" s="22">
        <v>1132</v>
      </c>
      <c r="G6" s="51">
        <v>39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5</v>
      </c>
      <c r="B7" s="50" t="s">
        <v>492</v>
      </c>
      <c r="C7" s="50" t="s">
        <v>34</v>
      </c>
      <c r="D7" s="22">
        <v>171</v>
      </c>
      <c r="E7" s="24">
        <v>3</v>
      </c>
      <c r="F7" s="22">
        <v>1108</v>
      </c>
      <c r="G7" s="51">
        <v>36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328</v>
      </c>
      <c r="C8" s="50" t="s">
        <v>325</v>
      </c>
      <c r="D8" s="22">
        <v>183</v>
      </c>
      <c r="E8" s="24">
        <v>6</v>
      </c>
      <c r="F8" s="22">
        <v>1106</v>
      </c>
      <c r="G8" s="51">
        <v>29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1</v>
      </c>
      <c r="B9" s="21" t="s">
        <v>346</v>
      </c>
      <c r="C9" s="21" t="s">
        <v>34</v>
      </c>
      <c r="D9" s="24">
        <v>182</v>
      </c>
      <c r="E9" s="24">
        <v>5</v>
      </c>
      <c r="F9" s="27">
        <v>1094</v>
      </c>
      <c r="G9" s="28">
        <v>27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8</v>
      </c>
      <c r="B10" s="50" t="s">
        <v>367</v>
      </c>
      <c r="C10" s="50" t="s">
        <v>34</v>
      </c>
      <c r="D10" s="22">
        <v>169</v>
      </c>
      <c r="E10" s="24">
        <v>2</v>
      </c>
      <c r="F10" s="22">
        <v>1068</v>
      </c>
      <c r="G10" s="51">
        <v>20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2</v>
      </c>
      <c r="B11" s="50" t="s">
        <v>498</v>
      </c>
      <c r="C11" s="50" t="s">
        <v>95</v>
      </c>
      <c r="D11" s="22">
        <v>173</v>
      </c>
      <c r="E11" s="24">
        <v>4</v>
      </c>
      <c r="F11" s="22">
        <v>1054</v>
      </c>
      <c r="G11" s="51">
        <v>16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1">
        <v>3</v>
      </c>
      <c r="B12" s="55" t="s">
        <v>499</v>
      </c>
      <c r="C12" s="55" t="s">
        <v>34</v>
      </c>
      <c r="D12" s="33">
        <v>167</v>
      </c>
      <c r="E12" s="35">
        <v>1</v>
      </c>
      <c r="F12" s="33">
        <v>1018</v>
      </c>
      <c r="G12" s="56">
        <v>8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10" t="s">
        <v>266</v>
      </c>
      <c r="F14" s="44" t="s">
        <v>170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171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111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/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2008116C-78BB-4675-995B-5587E36C469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830D-115D-4E5D-99C2-76A8BC9CF360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8"/>
      <c r="B1" s="2" t="s">
        <v>508</v>
      </c>
      <c r="C1" s="2"/>
      <c r="D1" s="3"/>
      <c r="E1" s="3"/>
      <c r="F1" s="3"/>
      <c r="G1" s="3"/>
      <c r="H1" s="3"/>
      <c r="I1" s="4" t="s">
        <v>509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112"/>
      <c r="D2" s="7" t="s">
        <v>321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510</v>
      </c>
      <c r="D3" s="9"/>
      <c r="E3" s="9" t="s">
        <v>511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512</v>
      </c>
      <c r="C5" s="16" t="s">
        <v>162</v>
      </c>
      <c r="D5" s="18">
        <v>92</v>
      </c>
      <c r="E5" s="18">
        <v>96</v>
      </c>
      <c r="F5" s="18">
        <f t="shared" ref="F5:F12" si="0">SUM(D5:E5)</f>
        <v>188</v>
      </c>
      <c r="G5" s="18">
        <v>8</v>
      </c>
      <c r="H5" s="18">
        <v>947</v>
      </c>
      <c r="I5" s="19">
        <v>40</v>
      </c>
      <c r="K5" s="10"/>
      <c r="V5" s="40"/>
      <c r="W5" s="40"/>
    </row>
    <row r="6" spans="1:25" ht="15.75" customHeight="1" x14ac:dyDescent="0.3">
      <c r="A6" s="20">
        <v>2</v>
      </c>
      <c r="B6" s="26" t="s">
        <v>513</v>
      </c>
      <c r="C6" s="26" t="s">
        <v>80</v>
      </c>
      <c r="D6" s="24">
        <v>92</v>
      </c>
      <c r="E6" s="24">
        <v>90</v>
      </c>
      <c r="F6" s="24">
        <f t="shared" si="0"/>
        <v>182</v>
      </c>
      <c r="G6" s="23">
        <v>7</v>
      </c>
      <c r="H6" s="24">
        <v>1068</v>
      </c>
      <c r="I6" s="25">
        <v>35</v>
      </c>
      <c r="K6" s="10"/>
    </row>
    <row r="7" spans="1:25" ht="15.75" customHeight="1" x14ac:dyDescent="0.3">
      <c r="A7" s="20">
        <v>5</v>
      </c>
      <c r="B7" s="21" t="s">
        <v>64</v>
      </c>
      <c r="C7" s="21" t="s">
        <v>65</v>
      </c>
      <c r="D7" s="24">
        <v>83</v>
      </c>
      <c r="E7" s="24">
        <v>77</v>
      </c>
      <c r="F7" s="24">
        <f t="shared" si="0"/>
        <v>160</v>
      </c>
      <c r="G7" s="23">
        <v>3</v>
      </c>
      <c r="H7" s="24">
        <v>1040</v>
      </c>
      <c r="I7" s="25">
        <v>35</v>
      </c>
      <c r="J7" s="104"/>
      <c r="K7" s="10"/>
    </row>
    <row r="8" spans="1:25" ht="15.75" customHeight="1" x14ac:dyDescent="0.3">
      <c r="A8" s="20">
        <v>1</v>
      </c>
      <c r="B8" s="26" t="s">
        <v>68</v>
      </c>
      <c r="C8" s="26" t="s">
        <v>34</v>
      </c>
      <c r="D8" s="24">
        <v>80</v>
      </c>
      <c r="E8" s="24">
        <v>77</v>
      </c>
      <c r="F8" s="24">
        <f t="shared" si="0"/>
        <v>157</v>
      </c>
      <c r="G8" s="23">
        <v>2</v>
      </c>
      <c r="H8" s="27">
        <v>1033</v>
      </c>
      <c r="I8" s="28">
        <v>30</v>
      </c>
      <c r="K8" s="10"/>
    </row>
    <row r="9" spans="1:25" ht="15.75" customHeight="1" x14ac:dyDescent="0.3">
      <c r="A9" s="20">
        <v>7</v>
      </c>
      <c r="B9" s="21" t="s">
        <v>102</v>
      </c>
      <c r="C9" s="21" t="s">
        <v>34</v>
      </c>
      <c r="D9" s="24">
        <v>82</v>
      </c>
      <c r="E9" s="24">
        <v>86</v>
      </c>
      <c r="F9" s="24">
        <f t="shared" si="0"/>
        <v>168</v>
      </c>
      <c r="G9" s="23">
        <v>5</v>
      </c>
      <c r="H9" s="24">
        <v>1024</v>
      </c>
      <c r="I9" s="25">
        <v>27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6</v>
      </c>
      <c r="B10" s="21" t="s">
        <v>437</v>
      </c>
      <c r="C10" s="21" t="s">
        <v>327</v>
      </c>
      <c r="D10" s="24">
        <v>85</v>
      </c>
      <c r="E10" s="24">
        <v>90</v>
      </c>
      <c r="F10" s="24">
        <f t="shared" si="0"/>
        <v>175</v>
      </c>
      <c r="G10" s="23">
        <v>6</v>
      </c>
      <c r="H10" s="24">
        <v>1016</v>
      </c>
      <c r="I10" s="25">
        <v>25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8</v>
      </c>
      <c r="B11" s="21" t="s">
        <v>87</v>
      </c>
      <c r="C11" s="21" t="s">
        <v>34</v>
      </c>
      <c r="D11" s="24">
        <v>81</v>
      </c>
      <c r="E11" s="24">
        <v>82</v>
      </c>
      <c r="F11" s="24">
        <f t="shared" si="0"/>
        <v>163</v>
      </c>
      <c r="G11" s="23">
        <v>4</v>
      </c>
      <c r="H11" s="24">
        <v>960</v>
      </c>
      <c r="I11" s="25">
        <v>19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X11" s="40"/>
      <c r="Y11" s="40"/>
    </row>
    <row r="12" spans="1:25" ht="15.75" customHeight="1" x14ac:dyDescent="0.3">
      <c r="A12" s="31">
        <v>3</v>
      </c>
      <c r="B12" s="32" t="s">
        <v>45</v>
      </c>
      <c r="C12" s="32" t="s">
        <v>42</v>
      </c>
      <c r="D12" s="35" t="s">
        <v>43</v>
      </c>
      <c r="E12" s="35"/>
      <c r="F12" s="35">
        <f t="shared" si="0"/>
        <v>0</v>
      </c>
      <c r="G12" s="34">
        <v>0</v>
      </c>
      <c r="H12" s="35">
        <v>0</v>
      </c>
      <c r="I12" s="36">
        <v>0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"/>
      <c r="B14" s="8" t="s">
        <v>7</v>
      </c>
      <c r="C14" s="9" t="s">
        <v>514</v>
      </c>
      <c r="D14" s="9"/>
      <c r="E14" s="9" t="s">
        <v>273</v>
      </c>
      <c r="F14" s="8"/>
      <c r="G14" s="8"/>
      <c r="H14" s="8"/>
      <c r="I14" s="8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1">
        <v>2</v>
      </c>
      <c r="B15" s="12" t="s">
        <v>10</v>
      </c>
      <c r="C15" s="99" t="s">
        <v>11</v>
      </c>
      <c r="D15" s="66"/>
      <c r="E15" s="113"/>
      <c r="F15" s="13" t="s">
        <v>12</v>
      </c>
      <c r="G15" s="13" t="s">
        <v>13</v>
      </c>
      <c r="H15" s="13" t="s">
        <v>14</v>
      </c>
      <c r="I15" s="14" t="s">
        <v>15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5">
        <v>8</v>
      </c>
      <c r="B16" s="16" t="s">
        <v>93</v>
      </c>
      <c r="C16" s="16" t="s">
        <v>65</v>
      </c>
      <c r="D16" s="18">
        <v>81</v>
      </c>
      <c r="E16" s="18">
        <v>92</v>
      </c>
      <c r="F16" s="18">
        <f t="shared" ref="F16:F23" si="1">SUM(D16:E16)</f>
        <v>173</v>
      </c>
      <c r="G16" s="18">
        <v>8</v>
      </c>
      <c r="H16" s="18">
        <v>1014</v>
      </c>
      <c r="I16" s="19">
        <v>41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X16" s="40"/>
      <c r="Y16" s="40"/>
    </row>
    <row r="17" spans="1:25" ht="15.75" customHeight="1" x14ac:dyDescent="0.3">
      <c r="A17" s="20">
        <v>2</v>
      </c>
      <c r="B17" s="21" t="s">
        <v>89</v>
      </c>
      <c r="C17" s="21" t="s">
        <v>90</v>
      </c>
      <c r="D17" s="24">
        <v>86</v>
      </c>
      <c r="E17" s="24">
        <v>83</v>
      </c>
      <c r="F17" s="24">
        <f t="shared" si="1"/>
        <v>169</v>
      </c>
      <c r="G17" s="23">
        <v>7</v>
      </c>
      <c r="H17" s="24">
        <v>991</v>
      </c>
      <c r="I17" s="25">
        <v>37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20">
        <v>3</v>
      </c>
      <c r="B18" s="21" t="s">
        <v>59</v>
      </c>
      <c r="C18" s="21" t="s">
        <v>34</v>
      </c>
      <c r="D18" s="24">
        <v>82</v>
      </c>
      <c r="E18" s="24">
        <v>83</v>
      </c>
      <c r="F18" s="24">
        <f t="shared" si="1"/>
        <v>165</v>
      </c>
      <c r="G18" s="23">
        <v>5</v>
      </c>
      <c r="H18" s="24">
        <v>1001</v>
      </c>
      <c r="I18" s="25">
        <v>36</v>
      </c>
    </row>
    <row r="19" spans="1:25" ht="15.75" customHeight="1" x14ac:dyDescent="0.3">
      <c r="A19" s="20">
        <v>4</v>
      </c>
      <c r="B19" s="21" t="s">
        <v>123</v>
      </c>
      <c r="C19" s="21" t="s">
        <v>65</v>
      </c>
      <c r="D19" s="24">
        <v>83</v>
      </c>
      <c r="E19" s="24">
        <v>86</v>
      </c>
      <c r="F19" s="24">
        <f t="shared" si="1"/>
        <v>169</v>
      </c>
      <c r="G19" s="23">
        <v>7</v>
      </c>
      <c r="H19" s="24">
        <v>985</v>
      </c>
      <c r="I19" s="25">
        <v>32</v>
      </c>
    </row>
    <row r="20" spans="1:25" ht="15.75" customHeight="1" x14ac:dyDescent="0.3">
      <c r="A20" s="20">
        <v>6</v>
      </c>
      <c r="B20" s="21" t="s">
        <v>69</v>
      </c>
      <c r="C20" s="21" t="s">
        <v>61</v>
      </c>
      <c r="D20" s="24">
        <v>78</v>
      </c>
      <c r="E20" s="24">
        <v>82</v>
      </c>
      <c r="F20" s="24">
        <f t="shared" si="1"/>
        <v>160</v>
      </c>
      <c r="G20" s="23">
        <v>3</v>
      </c>
      <c r="H20" s="24">
        <v>990</v>
      </c>
      <c r="I20" s="25">
        <v>30</v>
      </c>
    </row>
    <row r="21" spans="1:25" ht="15.75" customHeight="1" x14ac:dyDescent="0.3">
      <c r="A21" s="20">
        <v>5</v>
      </c>
      <c r="B21" s="21" t="s">
        <v>79</v>
      </c>
      <c r="C21" s="21" t="s">
        <v>80</v>
      </c>
      <c r="D21" s="24">
        <v>87</v>
      </c>
      <c r="E21" s="24">
        <v>76</v>
      </c>
      <c r="F21" s="24">
        <f t="shared" si="1"/>
        <v>163</v>
      </c>
      <c r="G21" s="23">
        <v>4</v>
      </c>
      <c r="H21" s="24">
        <v>952</v>
      </c>
      <c r="I21" s="25">
        <v>25</v>
      </c>
      <c r="V21" s="40"/>
      <c r="W21" s="40"/>
    </row>
    <row r="22" spans="1:25" ht="15.75" customHeight="1" x14ac:dyDescent="0.3">
      <c r="A22" s="20">
        <v>1</v>
      </c>
      <c r="B22" s="26" t="s">
        <v>41</v>
      </c>
      <c r="C22" s="26" t="s">
        <v>42</v>
      </c>
      <c r="D22" s="24" t="s">
        <v>43</v>
      </c>
      <c r="E22" s="24"/>
      <c r="F22" s="24">
        <f t="shared" si="1"/>
        <v>0</v>
      </c>
      <c r="G22" s="23">
        <v>0</v>
      </c>
      <c r="H22" s="27">
        <v>458</v>
      </c>
      <c r="I22" s="28">
        <v>8</v>
      </c>
    </row>
    <row r="23" spans="1:25" ht="15.75" customHeight="1" x14ac:dyDescent="0.3">
      <c r="A23" s="31">
        <v>7</v>
      </c>
      <c r="B23" s="32" t="s">
        <v>515</v>
      </c>
      <c r="C23" s="32" t="s">
        <v>34</v>
      </c>
      <c r="D23" s="35" t="s">
        <v>43</v>
      </c>
      <c r="E23" s="35"/>
      <c r="F23" s="35">
        <f t="shared" si="1"/>
        <v>0</v>
      </c>
      <c r="G23" s="34">
        <v>0</v>
      </c>
      <c r="H23" s="35">
        <v>386</v>
      </c>
      <c r="I23" s="36">
        <v>4</v>
      </c>
    </row>
    <row r="24" spans="1:25" ht="15.75" customHeight="1" x14ac:dyDescent="0.3"/>
    <row r="25" spans="1:25" ht="15.75" customHeight="1" x14ac:dyDescent="0.3">
      <c r="A25" s="1"/>
      <c r="B25" s="8" t="s">
        <v>48</v>
      </c>
      <c r="C25" s="9" t="s">
        <v>516</v>
      </c>
      <c r="D25" s="9"/>
      <c r="E25" s="9" t="s">
        <v>517</v>
      </c>
      <c r="F25" s="8"/>
      <c r="G25" s="8"/>
      <c r="H25" s="8"/>
      <c r="I25" s="8"/>
    </row>
    <row r="26" spans="1:25" ht="15.75" customHeight="1" x14ac:dyDescent="0.3">
      <c r="A26" s="11">
        <v>2</v>
      </c>
      <c r="B26" s="12" t="s">
        <v>10</v>
      </c>
      <c r="C26" s="99" t="s">
        <v>11</v>
      </c>
      <c r="D26" s="66"/>
      <c r="E26" s="113"/>
      <c r="F26" s="13" t="s">
        <v>12</v>
      </c>
      <c r="G26" s="13" t="s">
        <v>13</v>
      </c>
      <c r="H26" s="13" t="s">
        <v>14</v>
      </c>
      <c r="I26" s="14" t="s">
        <v>15</v>
      </c>
    </row>
    <row r="27" spans="1:25" ht="15.75" customHeight="1" x14ac:dyDescent="0.3">
      <c r="A27" s="15">
        <v>4</v>
      </c>
      <c r="B27" s="16" t="s">
        <v>121</v>
      </c>
      <c r="C27" s="16" t="s">
        <v>80</v>
      </c>
      <c r="D27" s="18">
        <v>89</v>
      </c>
      <c r="E27" s="18">
        <v>90</v>
      </c>
      <c r="F27" s="18">
        <f t="shared" ref="F27:F34" si="2">SUM(D27:E27)</f>
        <v>179</v>
      </c>
      <c r="G27" s="18">
        <v>8</v>
      </c>
      <c r="H27" s="18">
        <v>1011</v>
      </c>
      <c r="I27" s="19">
        <v>40</v>
      </c>
    </row>
    <row r="28" spans="1:25" ht="15.75" customHeight="1" x14ac:dyDescent="0.3">
      <c r="A28" s="20">
        <v>7</v>
      </c>
      <c r="B28" s="21" t="s">
        <v>326</v>
      </c>
      <c r="C28" s="21" t="s">
        <v>327</v>
      </c>
      <c r="D28" s="24">
        <v>86</v>
      </c>
      <c r="E28" s="24">
        <v>90</v>
      </c>
      <c r="F28" s="24">
        <f t="shared" si="2"/>
        <v>176</v>
      </c>
      <c r="G28" s="23">
        <v>7</v>
      </c>
      <c r="H28" s="24">
        <v>993</v>
      </c>
      <c r="I28" s="25">
        <v>38</v>
      </c>
    </row>
    <row r="29" spans="1:25" ht="15.75" customHeight="1" x14ac:dyDescent="0.3">
      <c r="A29" s="20">
        <v>1</v>
      </c>
      <c r="B29" s="26" t="s">
        <v>99</v>
      </c>
      <c r="C29" s="26" t="s">
        <v>100</v>
      </c>
      <c r="D29" s="24">
        <v>84</v>
      </c>
      <c r="E29" s="24">
        <v>79</v>
      </c>
      <c r="F29" s="24">
        <f t="shared" si="2"/>
        <v>163</v>
      </c>
      <c r="G29" s="23">
        <v>5</v>
      </c>
      <c r="H29" s="27">
        <v>977</v>
      </c>
      <c r="I29" s="28">
        <v>36</v>
      </c>
    </row>
    <row r="30" spans="1:25" ht="15.75" customHeight="1" x14ac:dyDescent="0.3">
      <c r="A30" s="20">
        <v>8</v>
      </c>
      <c r="B30" s="21" t="s">
        <v>126</v>
      </c>
      <c r="C30" s="21" t="s">
        <v>61</v>
      </c>
      <c r="D30" s="24">
        <v>74</v>
      </c>
      <c r="E30" s="24">
        <v>83</v>
      </c>
      <c r="F30" s="24">
        <f t="shared" si="2"/>
        <v>157</v>
      </c>
      <c r="G30" s="23">
        <v>4</v>
      </c>
      <c r="H30" s="24">
        <v>943</v>
      </c>
      <c r="I30" s="25">
        <v>29</v>
      </c>
    </row>
    <row r="31" spans="1:25" ht="15.75" customHeight="1" x14ac:dyDescent="0.3">
      <c r="A31" s="20">
        <v>3</v>
      </c>
      <c r="B31" s="21" t="s">
        <v>191</v>
      </c>
      <c r="C31" s="21" t="s">
        <v>248</v>
      </c>
      <c r="D31" s="24">
        <v>80</v>
      </c>
      <c r="E31" s="24">
        <v>85</v>
      </c>
      <c r="F31" s="24">
        <f t="shared" si="2"/>
        <v>165</v>
      </c>
      <c r="G31" s="23">
        <v>6</v>
      </c>
      <c r="H31" s="24">
        <v>869</v>
      </c>
      <c r="I31" s="25">
        <v>24</v>
      </c>
    </row>
    <row r="32" spans="1:25" ht="15.75" customHeight="1" x14ac:dyDescent="0.3">
      <c r="A32" s="20">
        <v>2</v>
      </c>
      <c r="B32" s="21" t="s">
        <v>151</v>
      </c>
      <c r="C32" s="21" t="s">
        <v>80</v>
      </c>
      <c r="D32" s="24">
        <v>68</v>
      </c>
      <c r="E32" s="24">
        <v>77</v>
      </c>
      <c r="F32" s="24">
        <f t="shared" si="2"/>
        <v>145</v>
      </c>
      <c r="G32" s="23">
        <v>2</v>
      </c>
      <c r="H32" s="24">
        <v>896</v>
      </c>
      <c r="I32" s="25">
        <v>22</v>
      </c>
    </row>
    <row r="33" spans="1:9" ht="15.75" customHeight="1" x14ac:dyDescent="0.3">
      <c r="A33" s="20">
        <v>6</v>
      </c>
      <c r="B33" s="21" t="s">
        <v>518</v>
      </c>
      <c r="C33" s="21" t="s">
        <v>327</v>
      </c>
      <c r="D33" s="24">
        <v>80</v>
      </c>
      <c r="E33" s="24">
        <v>76</v>
      </c>
      <c r="F33" s="24">
        <f t="shared" si="2"/>
        <v>156</v>
      </c>
      <c r="G33" s="23">
        <v>3</v>
      </c>
      <c r="H33" s="24">
        <v>899</v>
      </c>
      <c r="I33" s="25">
        <v>21</v>
      </c>
    </row>
    <row r="34" spans="1:9" ht="15.75" customHeight="1" x14ac:dyDescent="0.3">
      <c r="A34" s="31">
        <v>5</v>
      </c>
      <c r="B34" s="32" t="s">
        <v>519</v>
      </c>
      <c r="C34" s="32" t="s">
        <v>140</v>
      </c>
      <c r="D34" s="35">
        <v>44</v>
      </c>
      <c r="E34" s="35">
        <v>52</v>
      </c>
      <c r="F34" s="35">
        <f t="shared" si="2"/>
        <v>96</v>
      </c>
      <c r="G34" s="34">
        <v>1</v>
      </c>
      <c r="H34" s="35">
        <v>644</v>
      </c>
      <c r="I34" s="36">
        <v>8</v>
      </c>
    </row>
    <row r="35" spans="1:9" ht="15.75" customHeight="1" x14ac:dyDescent="0.3"/>
    <row r="36" spans="1:9" ht="15.75" customHeight="1" x14ac:dyDescent="0.3">
      <c r="A36" s="1"/>
      <c r="B36" s="8" t="s">
        <v>51</v>
      </c>
      <c r="C36" s="9" t="s">
        <v>520</v>
      </c>
      <c r="D36" s="9"/>
      <c r="E36" s="9" t="s">
        <v>521</v>
      </c>
      <c r="F36" s="8"/>
      <c r="G36" s="8"/>
      <c r="H36" s="8"/>
      <c r="I36" s="8"/>
    </row>
    <row r="37" spans="1:9" ht="15.75" customHeight="1" x14ac:dyDescent="0.3">
      <c r="A37" s="11">
        <v>2</v>
      </c>
      <c r="B37" s="12" t="s">
        <v>10</v>
      </c>
      <c r="C37" s="99" t="s">
        <v>11</v>
      </c>
      <c r="D37" s="66"/>
      <c r="E37" s="113"/>
      <c r="F37" s="13" t="s">
        <v>12</v>
      </c>
      <c r="G37" s="13" t="s">
        <v>13</v>
      </c>
      <c r="H37" s="13" t="s">
        <v>14</v>
      </c>
      <c r="I37" s="14" t="s">
        <v>15</v>
      </c>
    </row>
    <row r="38" spans="1:9" ht="15.75" customHeight="1" x14ac:dyDescent="0.3">
      <c r="A38" s="15">
        <v>3</v>
      </c>
      <c r="B38" s="16" t="s">
        <v>522</v>
      </c>
      <c r="C38" s="16" t="s">
        <v>138</v>
      </c>
      <c r="D38" s="18">
        <v>85</v>
      </c>
      <c r="E38" s="18">
        <v>93</v>
      </c>
      <c r="F38" s="18">
        <f t="shared" ref="F38:F45" si="3">SUM(D38:E38)</f>
        <v>178</v>
      </c>
      <c r="G38" s="18">
        <v>8</v>
      </c>
      <c r="H38" s="18">
        <v>992</v>
      </c>
      <c r="I38" s="19">
        <v>42</v>
      </c>
    </row>
    <row r="39" spans="1:9" ht="15.75" customHeight="1" x14ac:dyDescent="0.3">
      <c r="A39" s="20">
        <v>5</v>
      </c>
      <c r="B39" s="21" t="s">
        <v>157</v>
      </c>
      <c r="C39" s="21" t="s">
        <v>158</v>
      </c>
      <c r="D39" s="24">
        <v>71</v>
      </c>
      <c r="E39" s="24">
        <v>83</v>
      </c>
      <c r="F39" s="24">
        <f t="shared" si="3"/>
        <v>154</v>
      </c>
      <c r="G39" s="23">
        <v>5</v>
      </c>
      <c r="H39" s="24">
        <v>907</v>
      </c>
      <c r="I39" s="25">
        <v>34</v>
      </c>
    </row>
    <row r="40" spans="1:9" ht="15.75" customHeight="1" x14ac:dyDescent="0.3">
      <c r="A40" s="20">
        <v>8</v>
      </c>
      <c r="B40" s="21" t="s">
        <v>340</v>
      </c>
      <c r="C40" s="21" t="s">
        <v>327</v>
      </c>
      <c r="D40" s="24">
        <v>85</v>
      </c>
      <c r="E40" s="24">
        <v>87</v>
      </c>
      <c r="F40" s="24">
        <f t="shared" si="3"/>
        <v>172</v>
      </c>
      <c r="G40" s="23">
        <v>7</v>
      </c>
      <c r="H40" s="24">
        <v>891</v>
      </c>
      <c r="I40" s="25">
        <v>30</v>
      </c>
    </row>
    <row r="41" spans="1:9" ht="15.75" customHeight="1" x14ac:dyDescent="0.3">
      <c r="A41" s="20">
        <v>7</v>
      </c>
      <c r="B41" s="21" t="s">
        <v>178</v>
      </c>
      <c r="C41" s="21" t="s">
        <v>17</v>
      </c>
      <c r="D41" s="24">
        <v>80</v>
      </c>
      <c r="E41" s="24">
        <v>70</v>
      </c>
      <c r="F41" s="24">
        <f t="shared" si="3"/>
        <v>150</v>
      </c>
      <c r="G41" s="23">
        <v>4</v>
      </c>
      <c r="H41" s="24">
        <v>885</v>
      </c>
      <c r="I41" s="25">
        <v>30</v>
      </c>
    </row>
    <row r="42" spans="1:9" ht="15.75" customHeight="1" x14ac:dyDescent="0.3">
      <c r="A42" s="20">
        <v>2</v>
      </c>
      <c r="B42" s="21" t="s">
        <v>76</v>
      </c>
      <c r="C42" s="21" t="s">
        <v>77</v>
      </c>
      <c r="D42" s="24">
        <v>66</v>
      </c>
      <c r="E42" s="24">
        <v>75</v>
      </c>
      <c r="F42" s="24">
        <f t="shared" si="3"/>
        <v>141</v>
      </c>
      <c r="G42" s="23">
        <v>2</v>
      </c>
      <c r="H42" s="24">
        <v>839</v>
      </c>
      <c r="I42" s="25">
        <v>24</v>
      </c>
    </row>
    <row r="43" spans="1:9" ht="15.75" customHeight="1" x14ac:dyDescent="0.3">
      <c r="A43" s="20">
        <v>1</v>
      </c>
      <c r="B43" s="26" t="s">
        <v>132</v>
      </c>
      <c r="C43" s="26" t="s">
        <v>133</v>
      </c>
      <c r="D43" s="24">
        <v>77</v>
      </c>
      <c r="E43" s="24">
        <v>86</v>
      </c>
      <c r="F43" s="24">
        <f t="shared" si="3"/>
        <v>163</v>
      </c>
      <c r="G43" s="23">
        <v>6</v>
      </c>
      <c r="H43" s="27">
        <v>627</v>
      </c>
      <c r="I43" s="28">
        <v>24</v>
      </c>
    </row>
    <row r="44" spans="1:9" ht="15.75" customHeight="1" x14ac:dyDescent="0.3">
      <c r="A44" s="20">
        <v>6</v>
      </c>
      <c r="B44" s="21" t="s">
        <v>356</v>
      </c>
      <c r="C44" s="21" t="s">
        <v>327</v>
      </c>
      <c r="D44" s="24">
        <v>65</v>
      </c>
      <c r="E44" s="24">
        <v>67</v>
      </c>
      <c r="F44" s="24">
        <f t="shared" si="3"/>
        <v>132</v>
      </c>
      <c r="G44" s="23">
        <v>1</v>
      </c>
      <c r="H44" s="24">
        <v>781</v>
      </c>
      <c r="I44" s="25">
        <v>17</v>
      </c>
    </row>
    <row r="45" spans="1:9" ht="15.75" customHeight="1" x14ac:dyDescent="0.3">
      <c r="A45" s="31">
        <v>4</v>
      </c>
      <c r="B45" s="32" t="s">
        <v>168</v>
      </c>
      <c r="C45" s="32" t="s">
        <v>133</v>
      </c>
      <c r="D45" s="35">
        <v>75</v>
      </c>
      <c r="E45" s="35">
        <v>68</v>
      </c>
      <c r="F45" s="35">
        <f t="shared" si="3"/>
        <v>143</v>
      </c>
      <c r="G45" s="34">
        <v>3</v>
      </c>
      <c r="H45" s="35">
        <v>502</v>
      </c>
      <c r="I45" s="36">
        <v>13</v>
      </c>
    </row>
    <row r="46" spans="1:9" ht="15.75" customHeight="1" x14ac:dyDescent="0.3"/>
    <row r="47" spans="1:9" ht="15.75" customHeight="1" x14ac:dyDescent="0.3">
      <c r="A47" s="1"/>
      <c r="B47" s="8" t="s">
        <v>81</v>
      </c>
      <c r="C47" s="9" t="s">
        <v>523</v>
      </c>
      <c r="D47" s="9"/>
      <c r="E47" s="9" t="s">
        <v>524</v>
      </c>
      <c r="F47" s="8"/>
      <c r="G47" s="8"/>
      <c r="H47" s="8"/>
      <c r="I47" s="8"/>
    </row>
    <row r="48" spans="1:9" ht="15.75" customHeight="1" x14ac:dyDescent="0.3">
      <c r="A48" s="11">
        <v>2</v>
      </c>
      <c r="B48" s="12" t="s">
        <v>10</v>
      </c>
      <c r="C48" s="99" t="s">
        <v>11</v>
      </c>
      <c r="D48" s="66"/>
      <c r="E48" s="113"/>
      <c r="F48" s="13" t="s">
        <v>12</v>
      </c>
      <c r="G48" s="13" t="s">
        <v>13</v>
      </c>
      <c r="H48" s="13" t="s">
        <v>14</v>
      </c>
      <c r="I48" s="14" t="s">
        <v>15</v>
      </c>
    </row>
    <row r="49" spans="1:9" ht="15.75" customHeight="1" x14ac:dyDescent="0.3">
      <c r="A49" s="15">
        <v>1</v>
      </c>
      <c r="B49" s="41" t="s">
        <v>525</v>
      </c>
      <c r="C49" s="41" t="s">
        <v>327</v>
      </c>
      <c r="D49" s="18">
        <v>76</v>
      </c>
      <c r="E49" s="18">
        <v>71</v>
      </c>
      <c r="F49" s="18">
        <f t="shared" ref="F49:F55" si="4">SUM(D49:E49)</f>
        <v>147</v>
      </c>
      <c r="G49" s="18">
        <v>7</v>
      </c>
      <c r="H49" s="42">
        <v>837</v>
      </c>
      <c r="I49" s="43">
        <v>34</v>
      </c>
    </row>
    <row r="50" spans="1:9" ht="15.75" customHeight="1" x14ac:dyDescent="0.3">
      <c r="A50" s="20">
        <v>6</v>
      </c>
      <c r="B50" s="21" t="s">
        <v>526</v>
      </c>
      <c r="C50" s="21" t="s">
        <v>138</v>
      </c>
      <c r="D50" s="24">
        <v>61</v>
      </c>
      <c r="E50" s="24">
        <v>75</v>
      </c>
      <c r="F50" s="24">
        <f t="shared" si="4"/>
        <v>136</v>
      </c>
      <c r="G50" s="23">
        <v>6</v>
      </c>
      <c r="H50" s="24">
        <v>816</v>
      </c>
      <c r="I50" s="25">
        <v>30</v>
      </c>
    </row>
    <row r="51" spans="1:9" ht="15.75" customHeight="1" x14ac:dyDescent="0.3">
      <c r="A51" s="20">
        <v>5</v>
      </c>
      <c r="B51" s="21" t="s">
        <v>527</v>
      </c>
      <c r="C51" s="21" t="s">
        <v>327</v>
      </c>
      <c r="D51" s="24">
        <v>56</v>
      </c>
      <c r="E51" s="24">
        <v>71</v>
      </c>
      <c r="F51" s="24">
        <f t="shared" si="4"/>
        <v>127</v>
      </c>
      <c r="G51" s="23">
        <v>5</v>
      </c>
      <c r="H51" s="24">
        <v>753</v>
      </c>
      <c r="I51" s="25">
        <v>27</v>
      </c>
    </row>
    <row r="52" spans="1:9" ht="15.75" customHeight="1" x14ac:dyDescent="0.3">
      <c r="A52" s="20">
        <v>2</v>
      </c>
      <c r="B52" s="21" t="s">
        <v>528</v>
      </c>
      <c r="C52" s="21" t="s">
        <v>61</v>
      </c>
      <c r="D52" s="24">
        <v>63</v>
      </c>
      <c r="E52" s="24">
        <v>57</v>
      </c>
      <c r="F52" s="24">
        <f t="shared" si="4"/>
        <v>120</v>
      </c>
      <c r="G52" s="23">
        <v>4</v>
      </c>
      <c r="H52" s="24">
        <v>739</v>
      </c>
      <c r="I52" s="25">
        <v>25</v>
      </c>
    </row>
    <row r="53" spans="1:9" ht="15.75" customHeight="1" x14ac:dyDescent="0.3">
      <c r="A53" s="20">
        <v>3</v>
      </c>
      <c r="B53" s="21" t="s">
        <v>339</v>
      </c>
      <c r="C53" s="21" t="s">
        <v>327</v>
      </c>
      <c r="D53" s="24">
        <v>49</v>
      </c>
      <c r="E53" s="24">
        <v>58</v>
      </c>
      <c r="F53" s="24">
        <f t="shared" si="4"/>
        <v>107</v>
      </c>
      <c r="G53" s="23">
        <v>2</v>
      </c>
      <c r="H53" s="24">
        <v>764</v>
      </c>
      <c r="I53" s="25">
        <v>24</v>
      </c>
    </row>
    <row r="54" spans="1:9" ht="15.75" customHeight="1" x14ac:dyDescent="0.3">
      <c r="A54" s="20">
        <v>7</v>
      </c>
      <c r="B54" s="21" t="s">
        <v>338</v>
      </c>
      <c r="C54" s="21" t="s">
        <v>327</v>
      </c>
      <c r="D54" s="24">
        <v>54</v>
      </c>
      <c r="E54" s="24">
        <v>62</v>
      </c>
      <c r="F54" s="24">
        <f t="shared" si="4"/>
        <v>116</v>
      </c>
      <c r="G54" s="23">
        <v>3</v>
      </c>
      <c r="H54" s="24">
        <v>719</v>
      </c>
      <c r="I54" s="25">
        <v>21</v>
      </c>
    </row>
    <row r="55" spans="1:9" ht="15.75" customHeight="1" x14ac:dyDescent="0.3">
      <c r="A55" s="31">
        <v>4</v>
      </c>
      <c r="B55" s="32" t="s">
        <v>529</v>
      </c>
      <c r="C55" s="32" t="s">
        <v>71</v>
      </c>
      <c r="D55" s="35">
        <v>33</v>
      </c>
      <c r="E55" s="35">
        <v>58</v>
      </c>
      <c r="F55" s="35">
        <f t="shared" si="4"/>
        <v>91</v>
      </c>
      <c r="G55" s="34">
        <v>1</v>
      </c>
      <c r="H55" s="35">
        <v>516</v>
      </c>
      <c r="I55" s="36">
        <v>9</v>
      </c>
    </row>
    <row r="56" spans="1:9" ht="15.75" customHeight="1" x14ac:dyDescent="0.3"/>
    <row r="57" spans="1:9" ht="15.75" customHeight="1" x14ac:dyDescent="0.3">
      <c r="B57" s="10" t="s">
        <v>530</v>
      </c>
      <c r="F57" s="44" t="s">
        <v>375</v>
      </c>
    </row>
    <row r="58" spans="1:9" ht="15.75" customHeight="1" x14ac:dyDescent="0.3">
      <c r="B58" s="10" t="s">
        <v>376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E5278B70-A588-48C6-88E6-E2F97B472F1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FE43-C38F-492D-87D5-5F89BC11A31D}">
  <sheetPr>
    <tabColor rgb="FFFFFF00"/>
    <pageSetUpPr fitToPage="1"/>
  </sheetPr>
  <dimension ref="A1:Y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8"/>
      <c r="B1" s="2" t="s">
        <v>508</v>
      </c>
      <c r="C1" s="2"/>
      <c r="D1" s="3"/>
      <c r="E1" s="3"/>
      <c r="F1" s="3" t="s">
        <v>267</v>
      </c>
      <c r="G1" s="3"/>
      <c r="H1" s="3"/>
      <c r="I1" s="101" t="s">
        <v>509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531</v>
      </c>
      <c r="D3" s="9"/>
      <c r="E3" s="9" t="s">
        <v>532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512</v>
      </c>
      <c r="C5" s="48" t="s">
        <v>162</v>
      </c>
      <c r="D5" s="17">
        <v>92</v>
      </c>
      <c r="E5" s="17">
        <v>96</v>
      </c>
      <c r="F5" s="18">
        <v>188</v>
      </c>
      <c r="G5" s="18">
        <v>10</v>
      </c>
      <c r="H5" s="17">
        <v>947</v>
      </c>
      <c r="I5" s="49">
        <v>50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8</v>
      </c>
      <c r="B6" s="50" t="s">
        <v>64</v>
      </c>
      <c r="C6" s="50" t="s">
        <v>65</v>
      </c>
      <c r="D6" s="22">
        <v>83</v>
      </c>
      <c r="E6" s="22">
        <v>77</v>
      </c>
      <c r="F6" s="24">
        <v>160</v>
      </c>
      <c r="G6" s="24">
        <v>5</v>
      </c>
      <c r="H6" s="22">
        <v>1040</v>
      </c>
      <c r="I6" s="51">
        <v>47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9</v>
      </c>
      <c r="B7" s="50" t="s">
        <v>93</v>
      </c>
      <c r="C7" s="50" t="s">
        <v>65</v>
      </c>
      <c r="D7" s="22">
        <v>81</v>
      </c>
      <c r="E7" s="22">
        <v>92</v>
      </c>
      <c r="F7" s="24">
        <v>173</v>
      </c>
      <c r="G7" s="24">
        <v>9</v>
      </c>
      <c r="H7" s="22">
        <v>1014</v>
      </c>
      <c r="I7" s="51">
        <v>43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0" t="s">
        <v>89</v>
      </c>
      <c r="C8" s="50" t="s">
        <v>90</v>
      </c>
      <c r="D8" s="22">
        <v>86</v>
      </c>
      <c r="E8" s="22">
        <v>83</v>
      </c>
      <c r="F8" s="24">
        <v>169</v>
      </c>
      <c r="G8" s="24">
        <v>8</v>
      </c>
      <c r="H8" s="22">
        <v>991</v>
      </c>
      <c r="I8" s="51">
        <v>40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69</v>
      </c>
      <c r="C9" s="50" t="s">
        <v>61</v>
      </c>
      <c r="D9" s="22">
        <v>78</v>
      </c>
      <c r="E9" s="22">
        <v>82</v>
      </c>
      <c r="F9" s="24">
        <v>160</v>
      </c>
      <c r="G9" s="24">
        <v>5</v>
      </c>
      <c r="H9" s="22">
        <v>990</v>
      </c>
      <c r="I9" s="51">
        <v>40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4</v>
      </c>
      <c r="B10" s="50" t="s">
        <v>123</v>
      </c>
      <c r="C10" s="50" t="s">
        <v>65</v>
      </c>
      <c r="D10" s="22">
        <v>83</v>
      </c>
      <c r="E10" s="22">
        <v>86</v>
      </c>
      <c r="F10" s="24">
        <v>169</v>
      </c>
      <c r="G10" s="24">
        <v>8</v>
      </c>
      <c r="H10" s="22">
        <v>985</v>
      </c>
      <c r="I10" s="51">
        <v>34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5</v>
      </c>
      <c r="B11" s="50" t="s">
        <v>126</v>
      </c>
      <c r="C11" s="50" t="s">
        <v>61</v>
      </c>
      <c r="D11" s="22">
        <v>74</v>
      </c>
      <c r="E11" s="22">
        <v>83</v>
      </c>
      <c r="F11" s="24">
        <v>157</v>
      </c>
      <c r="G11" s="24">
        <v>3</v>
      </c>
      <c r="H11" s="22">
        <v>943</v>
      </c>
      <c r="I11" s="51">
        <v>24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1</v>
      </c>
      <c r="B12" s="26" t="s">
        <v>191</v>
      </c>
      <c r="C12" s="26" t="s">
        <v>248</v>
      </c>
      <c r="D12" s="24">
        <v>80</v>
      </c>
      <c r="E12" s="24">
        <v>85</v>
      </c>
      <c r="F12" s="24">
        <v>165</v>
      </c>
      <c r="G12" s="24">
        <v>6</v>
      </c>
      <c r="H12" s="27">
        <v>869</v>
      </c>
      <c r="I12" s="28">
        <v>24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3">
        <v>10</v>
      </c>
      <c r="B13" s="50" t="s">
        <v>178</v>
      </c>
      <c r="C13" s="50" t="s">
        <v>17</v>
      </c>
      <c r="D13" s="22">
        <v>80</v>
      </c>
      <c r="E13" s="22">
        <v>70</v>
      </c>
      <c r="F13" s="24">
        <v>150</v>
      </c>
      <c r="G13" s="24">
        <v>2</v>
      </c>
      <c r="H13" s="22">
        <v>885</v>
      </c>
      <c r="I13" s="51">
        <v>22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54">
        <v>2</v>
      </c>
      <c r="B14" s="55" t="s">
        <v>528</v>
      </c>
      <c r="C14" s="55" t="s">
        <v>61</v>
      </c>
      <c r="D14" s="33">
        <v>63</v>
      </c>
      <c r="E14" s="33">
        <v>57</v>
      </c>
      <c r="F14" s="35">
        <v>120</v>
      </c>
      <c r="G14" s="35">
        <v>1</v>
      </c>
      <c r="H14" s="33">
        <v>739</v>
      </c>
      <c r="I14" s="56">
        <v>10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266</v>
      </c>
      <c r="F16" s="44" t="s">
        <v>375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376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111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FD5582E6-95BB-434D-B8B1-A975C132C86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8E10-575A-46A5-8163-5E555F7A8B0C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533</v>
      </c>
      <c r="C1" s="2"/>
      <c r="D1" s="3"/>
      <c r="E1" s="3"/>
      <c r="F1" s="3"/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5"/>
      <c r="B2" s="5" t="s">
        <v>2</v>
      </c>
      <c r="C2" s="112"/>
      <c r="D2" s="7" t="s">
        <v>321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535</v>
      </c>
      <c r="D3" s="9"/>
      <c r="E3" s="9" t="s">
        <v>536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537</v>
      </c>
      <c r="C5" s="16" t="s">
        <v>27</v>
      </c>
      <c r="D5" s="114">
        <v>100.003</v>
      </c>
      <c r="E5" s="114">
        <v>99.003</v>
      </c>
      <c r="F5" s="115">
        <f t="shared" ref="F5:F14" si="0">SUM(D5:E5)</f>
        <v>199.006</v>
      </c>
      <c r="G5" s="18">
        <v>10</v>
      </c>
      <c r="H5" s="115">
        <v>1191.028</v>
      </c>
      <c r="I5" s="19">
        <v>53</v>
      </c>
      <c r="K5" s="10"/>
    </row>
    <row r="6" spans="1:25" ht="15.75" customHeight="1" x14ac:dyDescent="0.3">
      <c r="A6" s="20">
        <v>4</v>
      </c>
      <c r="B6" s="21" t="s">
        <v>538</v>
      </c>
      <c r="C6" s="21" t="s">
        <v>27</v>
      </c>
      <c r="D6" s="116">
        <v>99.001999999999995</v>
      </c>
      <c r="E6" s="116">
        <v>98.003</v>
      </c>
      <c r="F6" s="117">
        <f t="shared" si="0"/>
        <v>197.005</v>
      </c>
      <c r="G6" s="23">
        <v>5</v>
      </c>
      <c r="H6" s="117">
        <v>1191.0350000000001</v>
      </c>
      <c r="I6" s="25">
        <v>50</v>
      </c>
      <c r="K6" s="10"/>
    </row>
    <row r="7" spans="1:25" ht="15.75" customHeight="1" x14ac:dyDescent="0.3">
      <c r="A7" s="20">
        <v>2</v>
      </c>
      <c r="B7" s="21" t="s">
        <v>539</v>
      </c>
      <c r="C7" s="21" t="s">
        <v>540</v>
      </c>
      <c r="D7" s="116">
        <v>99.004000000000005</v>
      </c>
      <c r="E7" s="116">
        <v>99.001000000000005</v>
      </c>
      <c r="F7" s="117">
        <f t="shared" si="0"/>
        <v>198.005</v>
      </c>
      <c r="G7" s="23">
        <v>8</v>
      </c>
      <c r="H7" s="118">
        <v>1190.0229999999999</v>
      </c>
      <c r="I7" s="28">
        <v>48</v>
      </c>
      <c r="J7" s="104"/>
      <c r="K7" s="10"/>
    </row>
    <row r="8" spans="1:25" ht="15.75" customHeight="1" x14ac:dyDescent="0.3">
      <c r="A8" s="20">
        <v>6</v>
      </c>
      <c r="B8" s="21" t="s">
        <v>541</v>
      </c>
      <c r="C8" s="21" t="s">
        <v>542</v>
      </c>
      <c r="D8" s="116">
        <v>99.003</v>
      </c>
      <c r="E8" s="116">
        <v>99.001000000000005</v>
      </c>
      <c r="F8" s="117">
        <f t="shared" si="0"/>
        <v>198.00400000000002</v>
      </c>
      <c r="G8" s="23">
        <v>7</v>
      </c>
      <c r="H8" s="117">
        <v>1178.0250000000001</v>
      </c>
      <c r="I8" s="25">
        <v>37</v>
      </c>
    </row>
    <row r="9" spans="1:25" ht="15.75" customHeight="1" x14ac:dyDescent="0.3">
      <c r="A9" s="20">
        <v>1</v>
      </c>
      <c r="B9" s="21" t="s">
        <v>543</v>
      </c>
      <c r="C9" s="21" t="s">
        <v>544</v>
      </c>
      <c r="D9" s="116">
        <v>99.003</v>
      </c>
      <c r="E9" s="116">
        <v>97.003</v>
      </c>
      <c r="F9" s="117">
        <f t="shared" si="0"/>
        <v>196.006</v>
      </c>
      <c r="G9" s="23">
        <v>3</v>
      </c>
      <c r="H9" s="117">
        <v>1176.0239999999999</v>
      </c>
      <c r="I9" s="28">
        <v>32</v>
      </c>
    </row>
    <row r="10" spans="1:25" ht="15.75" customHeight="1" x14ac:dyDescent="0.3">
      <c r="A10" s="20">
        <v>7</v>
      </c>
      <c r="B10" s="21" t="s">
        <v>545</v>
      </c>
      <c r="C10" s="21" t="s">
        <v>27</v>
      </c>
      <c r="D10" s="116">
        <v>96.001000000000005</v>
      </c>
      <c r="E10" s="116">
        <v>95.001000000000005</v>
      </c>
      <c r="F10" s="117">
        <f t="shared" si="0"/>
        <v>191.00200000000001</v>
      </c>
      <c r="G10" s="23">
        <v>1</v>
      </c>
      <c r="H10" s="117">
        <v>1171.0219999999999</v>
      </c>
      <c r="I10" s="25">
        <v>32</v>
      </c>
    </row>
    <row r="11" spans="1:25" ht="15.75" customHeight="1" x14ac:dyDescent="0.3">
      <c r="A11" s="20">
        <v>5</v>
      </c>
      <c r="B11" s="21" t="s">
        <v>546</v>
      </c>
      <c r="C11" s="21" t="s">
        <v>77</v>
      </c>
      <c r="D11" s="116">
        <v>100.001</v>
      </c>
      <c r="E11" s="116">
        <v>98.003</v>
      </c>
      <c r="F11" s="117">
        <f t="shared" si="0"/>
        <v>198.00400000000002</v>
      </c>
      <c r="G11" s="23">
        <v>7</v>
      </c>
      <c r="H11" s="117">
        <v>1170.0170000000001</v>
      </c>
      <c r="I11" s="25">
        <v>30</v>
      </c>
      <c r="K11" s="10"/>
    </row>
    <row r="12" spans="1:25" ht="15.75" customHeight="1" x14ac:dyDescent="0.3">
      <c r="A12" s="20">
        <v>9</v>
      </c>
      <c r="B12" s="21" t="s">
        <v>547</v>
      </c>
      <c r="C12" s="21" t="s">
        <v>548</v>
      </c>
      <c r="D12" s="116">
        <v>100.003</v>
      </c>
      <c r="E12" s="116">
        <v>99.001999999999995</v>
      </c>
      <c r="F12" s="117">
        <f t="shared" si="0"/>
        <v>199.005</v>
      </c>
      <c r="G12" s="23">
        <v>9</v>
      </c>
      <c r="H12" s="117">
        <v>1167.018</v>
      </c>
      <c r="I12" s="25">
        <v>26</v>
      </c>
      <c r="K12" s="10"/>
    </row>
    <row r="13" spans="1:25" ht="15.75" customHeight="1" x14ac:dyDescent="0.3">
      <c r="A13" s="20">
        <v>10</v>
      </c>
      <c r="B13" s="21" t="s">
        <v>549</v>
      </c>
      <c r="C13" s="21" t="s">
        <v>73</v>
      </c>
      <c r="D13" s="116">
        <v>99.003</v>
      </c>
      <c r="E13" s="116">
        <v>98.001999999999995</v>
      </c>
      <c r="F13" s="117">
        <f t="shared" si="0"/>
        <v>197.005</v>
      </c>
      <c r="G13" s="23">
        <v>5</v>
      </c>
      <c r="H13" s="117">
        <v>1144.0219999999999</v>
      </c>
      <c r="I13" s="25">
        <v>15</v>
      </c>
      <c r="K13" s="10"/>
    </row>
    <row r="14" spans="1:25" ht="15.75" customHeight="1" x14ac:dyDescent="0.3">
      <c r="A14" s="31">
        <v>8</v>
      </c>
      <c r="B14" s="32" t="s">
        <v>550</v>
      </c>
      <c r="C14" s="32" t="s">
        <v>100</v>
      </c>
      <c r="D14" s="119">
        <v>97</v>
      </c>
      <c r="E14" s="119">
        <v>95</v>
      </c>
      <c r="F14" s="120">
        <f t="shared" si="0"/>
        <v>192</v>
      </c>
      <c r="G14" s="34">
        <v>2</v>
      </c>
      <c r="H14" s="120">
        <v>1150.009</v>
      </c>
      <c r="I14" s="36">
        <v>12</v>
      </c>
      <c r="K14" s="10"/>
    </row>
    <row r="15" spans="1:25" ht="15.75" customHeight="1" x14ac:dyDescent="0.3">
      <c r="A15" s="10"/>
      <c r="K15" s="10"/>
    </row>
    <row r="16" spans="1:25" ht="15.75" customHeight="1" x14ac:dyDescent="0.3">
      <c r="A16" s="1"/>
      <c r="B16" s="8" t="s">
        <v>7</v>
      </c>
      <c r="C16" s="9" t="s">
        <v>551</v>
      </c>
      <c r="D16" s="9"/>
      <c r="E16" s="9" t="s">
        <v>552</v>
      </c>
      <c r="F16" s="8"/>
      <c r="G16" s="8"/>
      <c r="H16" s="8"/>
      <c r="I16" s="8"/>
      <c r="K16" s="10"/>
    </row>
    <row r="17" spans="1:11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  <c r="K17" s="10"/>
    </row>
    <row r="18" spans="1:11" ht="15.75" customHeight="1" x14ac:dyDescent="0.3">
      <c r="A18" s="15">
        <v>9</v>
      </c>
      <c r="B18" s="16" t="s">
        <v>553</v>
      </c>
      <c r="C18" s="16" t="s">
        <v>540</v>
      </c>
      <c r="D18" s="114">
        <v>96.001999999999995</v>
      </c>
      <c r="E18" s="114">
        <v>96.001999999999995</v>
      </c>
      <c r="F18" s="115">
        <f t="shared" ref="F18:F27" si="1">SUM(D18:E18)</f>
        <v>192.00399999999999</v>
      </c>
      <c r="G18" s="18">
        <v>4</v>
      </c>
      <c r="H18" s="115">
        <v>1184.02</v>
      </c>
      <c r="I18" s="19">
        <v>51</v>
      </c>
      <c r="K18" s="10"/>
    </row>
    <row r="19" spans="1:11" ht="15.75" customHeight="1" x14ac:dyDescent="0.3">
      <c r="A19" s="20">
        <v>1</v>
      </c>
      <c r="B19" s="21" t="s">
        <v>554</v>
      </c>
      <c r="C19" s="21" t="s">
        <v>540</v>
      </c>
      <c r="D19" s="116">
        <v>99.001999999999995</v>
      </c>
      <c r="E19" s="116">
        <v>96</v>
      </c>
      <c r="F19" s="117">
        <f t="shared" si="1"/>
        <v>195.00200000000001</v>
      </c>
      <c r="G19" s="23">
        <v>6</v>
      </c>
      <c r="H19" s="117">
        <v>1183.0179999999998</v>
      </c>
      <c r="I19" s="28">
        <v>45</v>
      </c>
      <c r="K19" s="10"/>
    </row>
    <row r="20" spans="1:11" ht="15.75" customHeight="1" x14ac:dyDescent="0.3">
      <c r="A20" s="20">
        <v>3</v>
      </c>
      <c r="B20" s="21" t="s">
        <v>555</v>
      </c>
      <c r="C20" s="21" t="s">
        <v>540</v>
      </c>
      <c r="D20" s="116">
        <v>99.001999999999995</v>
      </c>
      <c r="E20" s="116">
        <v>95</v>
      </c>
      <c r="F20" s="117">
        <f t="shared" si="1"/>
        <v>194.00200000000001</v>
      </c>
      <c r="G20" s="23">
        <v>5</v>
      </c>
      <c r="H20" s="117">
        <v>1178.028</v>
      </c>
      <c r="I20" s="25">
        <v>44</v>
      </c>
      <c r="K20" s="10"/>
    </row>
    <row r="21" spans="1:11" ht="15.75" customHeight="1" x14ac:dyDescent="0.3">
      <c r="A21" s="20">
        <v>6</v>
      </c>
      <c r="B21" s="21" t="s">
        <v>556</v>
      </c>
      <c r="C21" s="21" t="s">
        <v>542</v>
      </c>
      <c r="D21" s="116">
        <v>99.003</v>
      </c>
      <c r="E21" s="116">
        <v>98.001000000000005</v>
      </c>
      <c r="F21" s="117">
        <f t="shared" si="1"/>
        <v>197.00400000000002</v>
      </c>
      <c r="G21" s="23">
        <v>10</v>
      </c>
      <c r="H21" s="117">
        <v>1173.02</v>
      </c>
      <c r="I21" s="25">
        <v>42</v>
      </c>
      <c r="K21" s="10"/>
    </row>
    <row r="22" spans="1:11" ht="15.75" customHeight="1" x14ac:dyDescent="0.3">
      <c r="A22" s="20">
        <v>4</v>
      </c>
      <c r="B22" s="21" t="s">
        <v>557</v>
      </c>
      <c r="C22" s="21" t="s">
        <v>542</v>
      </c>
      <c r="D22" s="116">
        <v>100.003</v>
      </c>
      <c r="E22" s="116">
        <v>96.001999999999995</v>
      </c>
      <c r="F22" s="117">
        <f t="shared" si="1"/>
        <v>196.005</v>
      </c>
      <c r="G22" s="23">
        <v>8</v>
      </c>
      <c r="H22" s="117">
        <v>1172.0230000000001</v>
      </c>
      <c r="I22" s="25">
        <v>40</v>
      </c>
      <c r="K22" s="10"/>
    </row>
    <row r="23" spans="1:11" ht="15.75" customHeight="1" x14ac:dyDescent="0.3">
      <c r="A23" s="20">
        <v>8</v>
      </c>
      <c r="B23" s="21" t="s">
        <v>558</v>
      </c>
      <c r="C23" s="21" t="s">
        <v>71</v>
      </c>
      <c r="D23" s="116">
        <v>100.001</v>
      </c>
      <c r="E23" s="116">
        <v>97</v>
      </c>
      <c r="F23" s="117">
        <f t="shared" si="1"/>
        <v>197.001</v>
      </c>
      <c r="G23" s="23">
        <v>9</v>
      </c>
      <c r="H23" s="117">
        <v>1156.018</v>
      </c>
      <c r="I23" s="25">
        <v>31</v>
      </c>
      <c r="K23" s="10"/>
    </row>
    <row r="24" spans="1:11" ht="15.75" customHeight="1" x14ac:dyDescent="0.3">
      <c r="A24" s="20">
        <v>2</v>
      </c>
      <c r="B24" s="21" t="s">
        <v>559</v>
      </c>
      <c r="C24" s="21" t="s">
        <v>560</v>
      </c>
      <c r="D24" s="116">
        <v>100</v>
      </c>
      <c r="E24" s="116">
        <v>96.001000000000005</v>
      </c>
      <c r="F24" s="117">
        <f t="shared" si="1"/>
        <v>196.001</v>
      </c>
      <c r="G24" s="23">
        <v>7</v>
      </c>
      <c r="H24" s="117">
        <v>1160.0119999999999</v>
      </c>
      <c r="I24" s="25">
        <v>29</v>
      </c>
      <c r="K24" s="10"/>
    </row>
    <row r="25" spans="1:11" ht="15.75" customHeight="1" x14ac:dyDescent="0.3">
      <c r="A25" s="20">
        <v>10</v>
      </c>
      <c r="B25" s="21" t="s">
        <v>561</v>
      </c>
      <c r="C25" s="21" t="s">
        <v>560</v>
      </c>
      <c r="D25" s="116">
        <v>96.003</v>
      </c>
      <c r="E25" s="116">
        <v>96.001000000000005</v>
      </c>
      <c r="F25" s="117">
        <f t="shared" si="1"/>
        <v>192.00400000000002</v>
      </c>
      <c r="G25" s="23">
        <v>4</v>
      </c>
      <c r="H25" s="117">
        <v>1151.0169999999998</v>
      </c>
      <c r="I25" s="25">
        <v>26</v>
      </c>
      <c r="K25" s="10"/>
    </row>
    <row r="26" spans="1:11" ht="15.75" customHeight="1" x14ac:dyDescent="0.3">
      <c r="A26" s="20">
        <v>5</v>
      </c>
      <c r="B26" s="21" t="s">
        <v>562</v>
      </c>
      <c r="C26" s="21" t="s">
        <v>563</v>
      </c>
      <c r="D26" s="116">
        <v>96</v>
      </c>
      <c r="E26" s="116">
        <v>95.001000000000005</v>
      </c>
      <c r="F26" s="117">
        <f t="shared" si="1"/>
        <v>191.001</v>
      </c>
      <c r="G26" s="23">
        <v>2</v>
      </c>
      <c r="H26" s="117">
        <v>1146.009</v>
      </c>
      <c r="I26" s="25">
        <v>21</v>
      </c>
      <c r="K26" s="10"/>
    </row>
    <row r="27" spans="1:11" ht="15.75" customHeight="1" x14ac:dyDescent="0.3">
      <c r="A27" s="31">
        <v>7</v>
      </c>
      <c r="B27" s="32" t="s">
        <v>564</v>
      </c>
      <c r="C27" s="32" t="s">
        <v>31</v>
      </c>
      <c r="D27" s="119">
        <v>95</v>
      </c>
      <c r="E27" s="119">
        <v>93.001999999999995</v>
      </c>
      <c r="F27" s="120">
        <f t="shared" si="1"/>
        <v>188.00200000000001</v>
      </c>
      <c r="G27" s="34">
        <v>1</v>
      </c>
      <c r="H27" s="120">
        <v>1114.0059999999999</v>
      </c>
      <c r="I27" s="36">
        <v>6</v>
      </c>
      <c r="K27" s="10"/>
    </row>
    <row r="28" spans="1:11" ht="15.75" customHeight="1" x14ac:dyDescent="0.3">
      <c r="A28" s="10"/>
      <c r="K28" s="10"/>
    </row>
    <row r="29" spans="1:11" ht="15.75" customHeight="1" x14ac:dyDescent="0.3">
      <c r="A29" s="1"/>
      <c r="B29" s="8" t="s">
        <v>48</v>
      </c>
      <c r="C29" s="9" t="s">
        <v>565</v>
      </c>
      <c r="D29" s="9"/>
      <c r="E29" s="9" t="s">
        <v>566</v>
      </c>
      <c r="F29" s="8"/>
      <c r="G29" s="8"/>
      <c r="H29" s="8"/>
      <c r="I29" s="8"/>
      <c r="K29" s="10"/>
    </row>
    <row r="30" spans="1:11" ht="15.75" customHeight="1" x14ac:dyDescent="0.3">
      <c r="A30" s="11">
        <v>2</v>
      </c>
      <c r="B30" s="12" t="s">
        <v>10</v>
      </c>
      <c r="C30" s="99" t="s">
        <v>11</v>
      </c>
      <c r="D30" s="66"/>
      <c r="E30" s="113"/>
      <c r="F30" s="13" t="s">
        <v>12</v>
      </c>
      <c r="G30" s="13" t="s">
        <v>13</v>
      </c>
      <c r="H30" s="13" t="s">
        <v>14</v>
      </c>
      <c r="I30" s="14" t="s">
        <v>15</v>
      </c>
      <c r="K30" s="10"/>
    </row>
    <row r="31" spans="1:11" ht="15.75" customHeight="1" x14ac:dyDescent="0.3">
      <c r="A31" s="15">
        <v>9</v>
      </c>
      <c r="B31" s="16" t="s">
        <v>567</v>
      </c>
      <c r="C31" s="16" t="s">
        <v>560</v>
      </c>
      <c r="D31" s="114">
        <v>97.001999999999995</v>
      </c>
      <c r="E31" s="114">
        <v>95.001999999999995</v>
      </c>
      <c r="F31" s="115">
        <f t="shared" ref="F31:F40" si="2">SUM(D31:E31)</f>
        <v>192.00399999999999</v>
      </c>
      <c r="G31" s="18">
        <v>5</v>
      </c>
      <c r="H31" s="115">
        <v>1178.027</v>
      </c>
      <c r="I31" s="19">
        <v>52</v>
      </c>
      <c r="K31" s="10"/>
    </row>
    <row r="32" spans="1:11" ht="15.75" customHeight="1" x14ac:dyDescent="0.3">
      <c r="A32" s="20">
        <v>4</v>
      </c>
      <c r="B32" s="21" t="s">
        <v>442</v>
      </c>
      <c r="C32" s="21" t="s">
        <v>27</v>
      </c>
      <c r="D32" s="116">
        <v>99.004000000000005</v>
      </c>
      <c r="E32" s="116">
        <v>99.007000000000005</v>
      </c>
      <c r="F32" s="117">
        <f t="shared" si="2"/>
        <v>198.01100000000002</v>
      </c>
      <c r="G32" s="23">
        <v>10</v>
      </c>
      <c r="H32" s="117">
        <v>1170.0219999999999</v>
      </c>
      <c r="I32" s="25">
        <v>41</v>
      </c>
      <c r="K32" s="10"/>
    </row>
    <row r="33" spans="1:11" ht="15.75" customHeight="1" x14ac:dyDescent="0.3">
      <c r="A33" s="20">
        <v>2</v>
      </c>
      <c r="B33" s="21" t="s">
        <v>568</v>
      </c>
      <c r="C33" s="21" t="s">
        <v>560</v>
      </c>
      <c r="D33" s="116">
        <v>98</v>
      </c>
      <c r="E33" s="116">
        <v>96.001000000000005</v>
      </c>
      <c r="F33" s="117">
        <f t="shared" si="2"/>
        <v>194.001</v>
      </c>
      <c r="G33" s="23">
        <v>7</v>
      </c>
      <c r="H33" s="117">
        <v>1168.0170000000001</v>
      </c>
      <c r="I33" s="25">
        <v>41</v>
      </c>
      <c r="K33" s="10"/>
    </row>
    <row r="34" spans="1:11" ht="15.75" customHeight="1" x14ac:dyDescent="0.3">
      <c r="A34" s="20">
        <v>5</v>
      </c>
      <c r="B34" s="21" t="s">
        <v>569</v>
      </c>
      <c r="C34" s="21" t="s">
        <v>71</v>
      </c>
      <c r="D34" s="116">
        <v>98</v>
      </c>
      <c r="E34" s="116">
        <v>98</v>
      </c>
      <c r="F34" s="117">
        <f t="shared" si="2"/>
        <v>196</v>
      </c>
      <c r="G34" s="23">
        <v>8</v>
      </c>
      <c r="H34" s="117">
        <v>1171.0140000000001</v>
      </c>
      <c r="I34" s="25">
        <v>38</v>
      </c>
      <c r="K34" s="10"/>
    </row>
    <row r="35" spans="1:11" ht="15.75" customHeight="1" x14ac:dyDescent="0.3">
      <c r="A35" s="20">
        <v>8</v>
      </c>
      <c r="B35" s="21" t="s">
        <v>570</v>
      </c>
      <c r="C35" s="21" t="s">
        <v>560</v>
      </c>
      <c r="D35" s="116">
        <v>99.001999999999995</v>
      </c>
      <c r="E35" s="116">
        <v>97</v>
      </c>
      <c r="F35" s="117">
        <f t="shared" si="2"/>
        <v>196.00200000000001</v>
      </c>
      <c r="G35" s="23">
        <v>9</v>
      </c>
      <c r="H35" s="117">
        <v>1167.0129999999999</v>
      </c>
      <c r="I35" s="25">
        <v>37</v>
      </c>
      <c r="K35" s="10"/>
    </row>
    <row r="36" spans="1:11" ht="15.75" customHeight="1" x14ac:dyDescent="0.3">
      <c r="A36" s="20">
        <v>1</v>
      </c>
      <c r="B36" s="21" t="s">
        <v>571</v>
      </c>
      <c r="C36" s="21" t="s">
        <v>27</v>
      </c>
      <c r="D36" s="116">
        <v>98.004000000000005</v>
      </c>
      <c r="E36" s="116">
        <v>95</v>
      </c>
      <c r="F36" s="117">
        <f t="shared" si="2"/>
        <v>193.00400000000002</v>
      </c>
      <c r="G36" s="23">
        <v>6</v>
      </c>
      <c r="H36" s="117">
        <v>1158.0189999999998</v>
      </c>
      <c r="I36" s="28">
        <v>34</v>
      </c>
      <c r="K36" s="10"/>
    </row>
    <row r="37" spans="1:11" ht="15.75" customHeight="1" x14ac:dyDescent="0.3">
      <c r="A37" s="20">
        <v>10</v>
      </c>
      <c r="B37" s="21" t="s">
        <v>572</v>
      </c>
      <c r="C37" s="21" t="s">
        <v>563</v>
      </c>
      <c r="D37" s="116">
        <v>95.001000000000005</v>
      </c>
      <c r="E37" s="116">
        <v>95</v>
      </c>
      <c r="F37" s="117">
        <f t="shared" si="2"/>
        <v>190.001</v>
      </c>
      <c r="G37" s="23">
        <v>3</v>
      </c>
      <c r="H37" s="117">
        <v>1159.011</v>
      </c>
      <c r="I37" s="25">
        <v>29</v>
      </c>
      <c r="K37" s="10"/>
    </row>
    <row r="38" spans="1:11" ht="15.75" customHeight="1" x14ac:dyDescent="0.3">
      <c r="A38" s="20">
        <v>3</v>
      </c>
      <c r="B38" s="21" t="s">
        <v>573</v>
      </c>
      <c r="C38" s="21" t="s">
        <v>540</v>
      </c>
      <c r="D38" s="116">
        <v>96</v>
      </c>
      <c r="E38" s="116">
        <v>95</v>
      </c>
      <c r="F38" s="117">
        <f t="shared" si="2"/>
        <v>191</v>
      </c>
      <c r="G38" s="23">
        <v>4</v>
      </c>
      <c r="H38" s="117">
        <v>1156.0160000000001</v>
      </c>
      <c r="I38" s="25">
        <v>27</v>
      </c>
      <c r="K38" s="10"/>
    </row>
    <row r="39" spans="1:11" ht="15.75" customHeight="1" x14ac:dyDescent="0.3">
      <c r="A39" s="20">
        <v>6</v>
      </c>
      <c r="B39" s="21" t="s">
        <v>574</v>
      </c>
      <c r="C39" s="21" t="s">
        <v>27</v>
      </c>
      <c r="D39" s="116">
        <v>95.001999999999995</v>
      </c>
      <c r="E39" s="116">
        <v>94.001999999999995</v>
      </c>
      <c r="F39" s="117">
        <f t="shared" si="2"/>
        <v>189.00399999999999</v>
      </c>
      <c r="G39" s="23">
        <v>2</v>
      </c>
      <c r="H39" s="117">
        <v>1150.02</v>
      </c>
      <c r="I39" s="25">
        <v>26</v>
      </c>
      <c r="K39" s="10"/>
    </row>
    <row r="40" spans="1:11" ht="15.75" customHeight="1" x14ac:dyDescent="0.3">
      <c r="A40" s="31">
        <v>7</v>
      </c>
      <c r="B40" s="32" t="s">
        <v>570</v>
      </c>
      <c r="C40" s="32" t="s">
        <v>540</v>
      </c>
      <c r="D40" s="119" t="s">
        <v>43</v>
      </c>
      <c r="E40" s="119"/>
      <c r="F40" s="120">
        <f t="shared" si="2"/>
        <v>0</v>
      </c>
      <c r="G40" s="34">
        <v>0</v>
      </c>
      <c r="H40" s="120">
        <v>0</v>
      </c>
      <c r="I40" s="36">
        <v>0</v>
      </c>
      <c r="K40" s="10"/>
    </row>
    <row r="41" spans="1:11" ht="15.75" customHeight="1" x14ac:dyDescent="0.3">
      <c r="A41" s="10"/>
      <c r="K41" s="10"/>
    </row>
    <row r="42" spans="1:11" ht="15.75" customHeight="1" x14ac:dyDescent="0.3">
      <c r="A42" s="1"/>
      <c r="B42" s="8" t="s">
        <v>51</v>
      </c>
      <c r="C42" s="9" t="s">
        <v>575</v>
      </c>
      <c r="D42" s="9"/>
      <c r="E42" s="9" t="s">
        <v>576</v>
      </c>
      <c r="F42" s="8"/>
      <c r="G42" s="8"/>
      <c r="H42" s="8"/>
      <c r="I42" s="8"/>
      <c r="K42" s="10"/>
    </row>
    <row r="43" spans="1:11" ht="15.75" customHeight="1" x14ac:dyDescent="0.3">
      <c r="A43" s="11">
        <v>2</v>
      </c>
      <c r="B43" s="12" t="s">
        <v>10</v>
      </c>
      <c r="C43" s="99" t="s">
        <v>11</v>
      </c>
      <c r="D43" s="66"/>
      <c r="E43" s="113"/>
      <c r="F43" s="13" t="s">
        <v>12</v>
      </c>
      <c r="G43" s="13" t="s">
        <v>13</v>
      </c>
      <c r="H43" s="13" t="s">
        <v>14</v>
      </c>
      <c r="I43" s="14" t="s">
        <v>15</v>
      </c>
      <c r="K43" s="10"/>
    </row>
    <row r="44" spans="1:11" ht="15.75" customHeight="1" x14ac:dyDescent="0.3">
      <c r="A44" s="15">
        <v>1</v>
      </c>
      <c r="B44" s="16" t="s">
        <v>151</v>
      </c>
      <c r="C44" s="16" t="s">
        <v>548</v>
      </c>
      <c r="D44" s="114">
        <v>97.004000000000005</v>
      </c>
      <c r="E44" s="114">
        <v>95.001000000000005</v>
      </c>
      <c r="F44" s="115">
        <f t="shared" ref="F44:F53" si="3">SUM(D44:E44)</f>
        <v>192.005</v>
      </c>
      <c r="G44" s="18">
        <v>8</v>
      </c>
      <c r="H44" s="115">
        <v>1157.0149999999999</v>
      </c>
      <c r="I44" s="43">
        <v>55</v>
      </c>
      <c r="K44" s="10"/>
    </row>
    <row r="45" spans="1:11" ht="15.75" customHeight="1" x14ac:dyDescent="0.3">
      <c r="A45" s="20">
        <v>8</v>
      </c>
      <c r="B45" s="21" t="s">
        <v>577</v>
      </c>
      <c r="C45" s="21" t="s">
        <v>563</v>
      </c>
      <c r="D45" s="116">
        <v>95.001000000000005</v>
      </c>
      <c r="E45" s="116">
        <v>93.001000000000005</v>
      </c>
      <c r="F45" s="117">
        <f t="shared" si="3"/>
        <v>188.00200000000001</v>
      </c>
      <c r="G45" s="23">
        <v>7</v>
      </c>
      <c r="H45" s="117">
        <v>1158.0139999999999</v>
      </c>
      <c r="I45" s="25">
        <v>54</v>
      </c>
      <c r="K45" s="10"/>
    </row>
    <row r="46" spans="1:11" ht="15.75" customHeight="1" x14ac:dyDescent="0.3">
      <c r="A46" s="20">
        <v>7</v>
      </c>
      <c r="B46" s="21" t="s">
        <v>578</v>
      </c>
      <c r="C46" s="21" t="s">
        <v>563</v>
      </c>
      <c r="D46" s="116">
        <v>99.001000000000005</v>
      </c>
      <c r="E46" s="116">
        <v>94.001000000000005</v>
      </c>
      <c r="F46" s="117">
        <f t="shared" si="3"/>
        <v>193.00200000000001</v>
      </c>
      <c r="G46" s="23">
        <v>9</v>
      </c>
      <c r="H46" s="117">
        <v>1134.0089999999998</v>
      </c>
      <c r="I46" s="25">
        <v>39</v>
      </c>
      <c r="K46" s="10"/>
    </row>
    <row r="47" spans="1:11" ht="15.75" customHeight="1" x14ac:dyDescent="0.3">
      <c r="A47" s="20">
        <v>10</v>
      </c>
      <c r="B47" s="21" t="s">
        <v>579</v>
      </c>
      <c r="C47" s="21" t="s">
        <v>563</v>
      </c>
      <c r="D47" s="116">
        <v>100.001</v>
      </c>
      <c r="E47" s="116">
        <v>98.001000000000005</v>
      </c>
      <c r="F47" s="117">
        <f t="shared" si="3"/>
        <v>198.00200000000001</v>
      </c>
      <c r="G47" s="23">
        <v>10</v>
      </c>
      <c r="H47" s="117">
        <v>1131.009</v>
      </c>
      <c r="I47" s="25">
        <v>36</v>
      </c>
      <c r="K47" s="10"/>
    </row>
    <row r="48" spans="1:11" ht="15.75" customHeight="1" x14ac:dyDescent="0.3">
      <c r="A48" s="20">
        <v>3</v>
      </c>
      <c r="B48" s="21" t="s">
        <v>580</v>
      </c>
      <c r="C48" s="21" t="s">
        <v>560</v>
      </c>
      <c r="D48" s="116">
        <v>91.001000000000005</v>
      </c>
      <c r="E48" s="116">
        <v>88</v>
      </c>
      <c r="F48" s="117">
        <f t="shared" si="3"/>
        <v>179.001</v>
      </c>
      <c r="G48" s="23">
        <v>5</v>
      </c>
      <c r="H48" s="117">
        <v>1118.01</v>
      </c>
      <c r="I48" s="25">
        <v>35</v>
      </c>
      <c r="K48" s="10"/>
    </row>
    <row r="49" spans="1:11" ht="15.75" customHeight="1" x14ac:dyDescent="0.3">
      <c r="A49" s="20">
        <v>6</v>
      </c>
      <c r="B49" s="30" t="s">
        <v>581</v>
      </c>
      <c r="C49" s="21" t="s">
        <v>27</v>
      </c>
      <c r="D49" s="116">
        <v>88.001000000000005</v>
      </c>
      <c r="E49" s="116">
        <v>82</v>
      </c>
      <c r="F49" s="117">
        <f t="shared" si="3"/>
        <v>170.001</v>
      </c>
      <c r="G49" s="23">
        <v>3</v>
      </c>
      <c r="H49" s="117">
        <v>1069.009</v>
      </c>
      <c r="I49" s="25">
        <v>32</v>
      </c>
      <c r="K49" s="10"/>
    </row>
    <row r="50" spans="1:11" ht="15.75" customHeight="1" x14ac:dyDescent="0.3">
      <c r="A50" s="20">
        <v>2</v>
      </c>
      <c r="B50" s="21" t="s">
        <v>582</v>
      </c>
      <c r="C50" s="21" t="s">
        <v>27</v>
      </c>
      <c r="D50" s="116">
        <v>91</v>
      </c>
      <c r="E50" s="116">
        <v>89.001000000000005</v>
      </c>
      <c r="F50" s="117">
        <f t="shared" si="3"/>
        <v>180.001</v>
      </c>
      <c r="G50" s="23">
        <v>6</v>
      </c>
      <c r="H50" s="117">
        <v>1096.0070000000001</v>
      </c>
      <c r="I50" s="25">
        <v>26</v>
      </c>
      <c r="K50" s="10"/>
    </row>
    <row r="51" spans="1:11" ht="15.75" customHeight="1" x14ac:dyDescent="0.3">
      <c r="A51" s="20">
        <v>5</v>
      </c>
      <c r="B51" s="21" t="s">
        <v>583</v>
      </c>
      <c r="C51" s="21" t="s">
        <v>560</v>
      </c>
      <c r="D51" s="116">
        <v>83</v>
      </c>
      <c r="E51" s="116">
        <v>82.001000000000005</v>
      </c>
      <c r="F51" s="117">
        <f t="shared" si="3"/>
        <v>165.001</v>
      </c>
      <c r="G51" s="23">
        <v>2</v>
      </c>
      <c r="H51" s="117">
        <v>1084.0039999999999</v>
      </c>
      <c r="I51" s="25">
        <v>24</v>
      </c>
      <c r="K51" s="10"/>
    </row>
    <row r="52" spans="1:11" ht="15.75" customHeight="1" x14ac:dyDescent="0.3">
      <c r="A52" s="20">
        <v>9</v>
      </c>
      <c r="B52" s="21" t="s">
        <v>584</v>
      </c>
      <c r="C52" s="21" t="s">
        <v>27</v>
      </c>
      <c r="D52" s="116">
        <v>93</v>
      </c>
      <c r="E52" s="116">
        <v>85.001000000000005</v>
      </c>
      <c r="F52" s="117">
        <f t="shared" si="3"/>
        <v>178.001</v>
      </c>
      <c r="G52" s="23">
        <v>4</v>
      </c>
      <c r="H52" s="117">
        <v>901.00400000000002</v>
      </c>
      <c r="I52" s="25">
        <v>17</v>
      </c>
      <c r="K52" s="10"/>
    </row>
    <row r="53" spans="1:11" ht="15.75" customHeight="1" x14ac:dyDescent="0.3">
      <c r="A53" s="31">
        <v>4</v>
      </c>
      <c r="B53" s="32" t="s">
        <v>585</v>
      </c>
      <c r="C53" s="32" t="s">
        <v>71</v>
      </c>
      <c r="D53" s="119" t="s">
        <v>43</v>
      </c>
      <c r="E53" s="119"/>
      <c r="F53" s="120">
        <f t="shared" si="3"/>
        <v>0</v>
      </c>
      <c r="G53" s="34">
        <v>0</v>
      </c>
      <c r="H53" s="120">
        <v>190.005</v>
      </c>
      <c r="I53" s="36">
        <v>8</v>
      </c>
      <c r="K53" s="10"/>
    </row>
    <row r="54" spans="1:11" ht="15.75" customHeight="1" x14ac:dyDescent="0.3">
      <c r="A54" s="10"/>
      <c r="K54" s="10"/>
    </row>
    <row r="55" spans="1:11" ht="15.75" customHeight="1" x14ac:dyDescent="0.3">
      <c r="A55" s="1"/>
      <c r="B55" s="8" t="s">
        <v>81</v>
      </c>
      <c r="C55" s="9" t="s">
        <v>586</v>
      </c>
      <c r="D55" s="9"/>
      <c r="E55" s="9" t="s">
        <v>587</v>
      </c>
      <c r="F55" s="8"/>
      <c r="G55" s="8"/>
      <c r="H55" s="8"/>
      <c r="I55" s="8"/>
      <c r="K55" s="10"/>
    </row>
    <row r="56" spans="1:11" ht="15.75" customHeight="1" x14ac:dyDescent="0.3">
      <c r="A56" s="11">
        <v>2</v>
      </c>
      <c r="B56" s="12" t="s">
        <v>10</v>
      </c>
      <c r="C56" s="99" t="s">
        <v>11</v>
      </c>
      <c r="D56" s="66"/>
      <c r="E56" s="113"/>
      <c r="F56" s="13" t="s">
        <v>12</v>
      </c>
      <c r="G56" s="13" t="s">
        <v>13</v>
      </c>
      <c r="H56" s="13" t="s">
        <v>14</v>
      </c>
      <c r="I56" s="14" t="s">
        <v>15</v>
      </c>
      <c r="K56" s="10"/>
    </row>
    <row r="57" spans="1:11" ht="15.75" customHeight="1" x14ac:dyDescent="0.3">
      <c r="A57" s="15">
        <v>1</v>
      </c>
      <c r="B57" s="16" t="s">
        <v>588</v>
      </c>
      <c r="C57" s="16" t="s">
        <v>560</v>
      </c>
      <c r="D57" s="114">
        <v>98.001000000000005</v>
      </c>
      <c r="E57" s="114">
        <v>92</v>
      </c>
      <c r="F57" s="115">
        <f t="shared" ref="F57:F66" si="4">SUM(D57:E57)</f>
        <v>190.001</v>
      </c>
      <c r="G57" s="18">
        <v>9</v>
      </c>
      <c r="H57" s="115">
        <v>1148.0129999999999</v>
      </c>
      <c r="I57" s="43">
        <v>52</v>
      </c>
      <c r="K57" s="10"/>
    </row>
    <row r="58" spans="1:11" ht="15.75" customHeight="1" x14ac:dyDescent="0.3">
      <c r="A58" s="20">
        <v>9</v>
      </c>
      <c r="B58" s="21" t="s">
        <v>589</v>
      </c>
      <c r="C58" s="21" t="s">
        <v>548</v>
      </c>
      <c r="D58" s="116">
        <v>95</v>
      </c>
      <c r="E58" s="116">
        <v>94.001000000000005</v>
      </c>
      <c r="F58" s="117">
        <f t="shared" si="4"/>
        <v>189.001</v>
      </c>
      <c r="G58" s="23">
        <v>8</v>
      </c>
      <c r="H58" s="117">
        <v>1136.011</v>
      </c>
      <c r="I58" s="25">
        <v>47</v>
      </c>
      <c r="K58" s="10"/>
    </row>
    <row r="59" spans="1:11" ht="15.75" customHeight="1" x14ac:dyDescent="0.3">
      <c r="A59" s="20">
        <v>2</v>
      </c>
      <c r="B59" s="21" t="s">
        <v>590</v>
      </c>
      <c r="C59" s="21" t="s">
        <v>560</v>
      </c>
      <c r="D59" s="116">
        <v>93</v>
      </c>
      <c r="E59" s="116">
        <v>93</v>
      </c>
      <c r="F59" s="117">
        <f t="shared" si="4"/>
        <v>186</v>
      </c>
      <c r="G59" s="23">
        <v>5</v>
      </c>
      <c r="H59" s="117">
        <v>1141.0120000000002</v>
      </c>
      <c r="I59" s="25">
        <v>43</v>
      </c>
      <c r="K59" s="10"/>
    </row>
    <row r="60" spans="1:11" ht="15.75" customHeight="1" x14ac:dyDescent="0.3">
      <c r="A60" s="20">
        <v>5</v>
      </c>
      <c r="B60" s="21" t="s">
        <v>591</v>
      </c>
      <c r="C60" s="21" t="s">
        <v>560</v>
      </c>
      <c r="D60" s="116">
        <v>94.001999999999995</v>
      </c>
      <c r="E60" s="116">
        <v>91</v>
      </c>
      <c r="F60" s="117">
        <f t="shared" si="4"/>
        <v>185.00200000000001</v>
      </c>
      <c r="G60" s="23">
        <v>4</v>
      </c>
      <c r="H60" s="117">
        <v>1130.0149999999999</v>
      </c>
      <c r="I60" s="25">
        <v>41</v>
      </c>
      <c r="K60" s="10"/>
    </row>
    <row r="61" spans="1:11" ht="15.75" customHeight="1" x14ac:dyDescent="0.3">
      <c r="A61" s="20">
        <v>7</v>
      </c>
      <c r="B61" s="21" t="s">
        <v>592</v>
      </c>
      <c r="C61" s="21" t="s">
        <v>563</v>
      </c>
      <c r="D61" s="116">
        <v>92</v>
      </c>
      <c r="E61" s="116">
        <v>92</v>
      </c>
      <c r="F61" s="117">
        <f t="shared" si="4"/>
        <v>184</v>
      </c>
      <c r="G61" s="23">
        <v>3</v>
      </c>
      <c r="H61" s="117">
        <v>1109.008</v>
      </c>
      <c r="I61" s="25">
        <v>34</v>
      </c>
      <c r="K61" s="10"/>
    </row>
    <row r="62" spans="1:11" ht="15.75" customHeight="1" x14ac:dyDescent="0.3">
      <c r="A62" s="20">
        <v>8</v>
      </c>
      <c r="B62" s="21" t="s">
        <v>593</v>
      </c>
      <c r="C62" s="21" t="s">
        <v>560</v>
      </c>
      <c r="D62" s="116">
        <v>98.001000000000005</v>
      </c>
      <c r="E62" s="116">
        <v>91</v>
      </c>
      <c r="F62" s="117">
        <f t="shared" si="4"/>
        <v>189.001</v>
      </c>
      <c r="G62" s="23">
        <v>8</v>
      </c>
      <c r="H62" s="117">
        <v>942.00600000000009</v>
      </c>
      <c r="I62" s="25">
        <v>34</v>
      </c>
      <c r="K62" s="10"/>
    </row>
    <row r="63" spans="1:11" ht="15.75" customHeight="1" x14ac:dyDescent="0.3">
      <c r="A63" s="20">
        <v>3</v>
      </c>
      <c r="B63" s="21" t="s">
        <v>594</v>
      </c>
      <c r="C63" s="21" t="s">
        <v>560</v>
      </c>
      <c r="D63" s="116">
        <v>90</v>
      </c>
      <c r="E63" s="116">
        <v>89.001000000000005</v>
      </c>
      <c r="F63" s="117">
        <f t="shared" si="4"/>
        <v>179.001</v>
      </c>
      <c r="G63" s="23">
        <v>2</v>
      </c>
      <c r="H63" s="117">
        <v>1110.0129999999999</v>
      </c>
      <c r="I63" s="25">
        <v>28</v>
      </c>
      <c r="K63" s="10"/>
    </row>
    <row r="64" spans="1:11" ht="15.75" customHeight="1" x14ac:dyDescent="0.3">
      <c r="A64" s="20">
        <v>6</v>
      </c>
      <c r="B64" s="21" t="s">
        <v>595</v>
      </c>
      <c r="C64" s="21" t="s">
        <v>71</v>
      </c>
      <c r="D64" s="116">
        <v>98.001999999999995</v>
      </c>
      <c r="E64" s="116">
        <v>92.001000000000005</v>
      </c>
      <c r="F64" s="117">
        <f t="shared" si="4"/>
        <v>190.00299999999999</v>
      </c>
      <c r="G64" s="23">
        <v>10</v>
      </c>
      <c r="H64" s="117">
        <v>1008.011</v>
      </c>
      <c r="I64" s="25">
        <v>28</v>
      </c>
      <c r="K64" s="10"/>
    </row>
    <row r="65" spans="1:11" ht="15.75" customHeight="1" x14ac:dyDescent="0.3">
      <c r="A65" s="20">
        <v>10</v>
      </c>
      <c r="B65" s="21" t="s">
        <v>437</v>
      </c>
      <c r="C65" s="21" t="s">
        <v>540</v>
      </c>
      <c r="D65" s="116">
        <v>96.001000000000005</v>
      </c>
      <c r="E65" s="116">
        <v>92.001000000000005</v>
      </c>
      <c r="F65" s="117">
        <f t="shared" si="4"/>
        <v>188.00200000000001</v>
      </c>
      <c r="G65" s="23">
        <v>6</v>
      </c>
      <c r="H65" s="117">
        <v>1090.009</v>
      </c>
      <c r="I65" s="25">
        <v>20</v>
      </c>
      <c r="K65" s="10"/>
    </row>
    <row r="66" spans="1:11" ht="15.75" customHeight="1" x14ac:dyDescent="0.3">
      <c r="A66" s="31">
        <v>4</v>
      </c>
      <c r="B66" s="32" t="s">
        <v>596</v>
      </c>
      <c r="C66" s="32" t="s">
        <v>560</v>
      </c>
      <c r="D66" s="119" t="s">
        <v>43</v>
      </c>
      <c r="E66" s="119"/>
      <c r="F66" s="120">
        <f t="shared" si="4"/>
        <v>0</v>
      </c>
      <c r="G66" s="34">
        <v>0</v>
      </c>
      <c r="H66" s="120">
        <v>358.00099999999998</v>
      </c>
      <c r="I66" s="36">
        <v>2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B68" s="10" t="s">
        <v>597</v>
      </c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B70" s="10" t="s">
        <v>598</v>
      </c>
      <c r="E70" s="44" t="s">
        <v>375</v>
      </c>
      <c r="K70" s="10"/>
    </row>
    <row r="71" spans="1:11" ht="15.75" customHeight="1" x14ac:dyDescent="0.3">
      <c r="A71" s="10"/>
      <c r="B71" s="10" t="s">
        <v>376</v>
      </c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FEA8E205-185C-4651-B811-B555BFF07897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F3B6-749C-4922-894D-C62CFCA6EDC5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6</v>
      </c>
      <c r="B5" s="16" t="s">
        <v>16</v>
      </c>
      <c r="C5" s="16" t="s">
        <v>17</v>
      </c>
      <c r="D5" s="17">
        <v>194</v>
      </c>
      <c r="E5" s="18">
        <v>9</v>
      </c>
      <c r="F5" s="18">
        <v>1138</v>
      </c>
      <c r="G5" s="19">
        <v>49</v>
      </c>
      <c r="I5" s="15">
        <v>4</v>
      </c>
      <c r="J5" s="16" t="s">
        <v>18</v>
      </c>
      <c r="K5" s="16" t="s">
        <v>19</v>
      </c>
      <c r="L5" s="17">
        <v>184</v>
      </c>
      <c r="M5" s="18">
        <v>9</v>
      </c>
      <c r="N5" s="18">
        <v>1107</v>
      </c>
      <c r="O5" s="19">
        <v>52</v>
      </c>
    </row>
    <row r="6" spans="1:25" ht="15.75" customHeight="1" x14ac:dyDescent="0.3">
      <c r="A6" s="20">
        <v>4</v>
      </c>
      <c r="B6" s="21" t="s">
        <v>20</v>
      </c>
      <c r="C6" s="21" t="s">
        <v>21</v>
      </c>
      <c r="D6" s="22">
        <v>189</v>
      </c>
      <c r="E6" s="23">
        <v>8</v>
      </c>
      <c r="F6" s="24">
        <v>1132</v>
      </c>
      <c r="G6" s="25">
        <v>45</v>
      </c>
      <c r="I6" s="20">
        <v>6</v>
      </c>
      <c r="J6" s="21" t="s">
        <v>22</v>
      </c>
      <c r="K6" s="21" t="s">
        <v>23</v>
      </c>
      <c r="L6" s="22">
        <v>167</v>
      </c>
      <c r="M6" s="23">
        <v>4</v>
      </c>
      <c r="N6" s="24">
        <v>1075</v>
      </c>
      <c r="O6" s="25">
        <v>41</v>
      </c>
    </row>
    <row r="7" spans="1:25" ht="15.75" customHeight="1" x14ac:dyDescent="0.3">
      <c r="A7" s="20">
        <v>7</v>
      </c>
      <c r="B7" s="21" t="s">
        <v>24</v>
      </c>
      <c r="C7" s="21" t="s">
        <v>25</v>
      </c>
      <c r="D7" s="22">
        <v>185</v>
      </c>
      <c r="E7" s="23">
        <v>6</v>
      </c>
      <c r="F7" s="24">
        <v>1125</v>
      </c>
      <c r="G7" s="25">
        <v>45</v>
      </c>
      <c r="I7" s="20">
        <v>7</v>
      </c>
      <c r="J7" s="21" t="s">
        <v>26</v>
      </c>
      <c r="K7" s="21" t="s">
        <v>27</v>
      </c>
      <c r="L7" s="22">
        <v>175</v>
      </c>
      <c r="M7" s="23">
        <v>6</v>
      </c>
      <c r="N7" s="24">
        <v>1072</v>
      </c>
      <c r="O7" s="25">
        <v>37</v>
      </c>
    </row>
    <row r="8" spans="1:25" ht="15.75" customHeight="1" x14ac:dyDescent="0.3">
      <c r="A8" s="20">
        <v>2</v>
      </c>
      <c r="B8" s="26" t="s">
        <v>28</v>
      </c>
      <c r="C8" s="26" t="s">
        <v>29</v>
      </c>
      <c r="D8" s="22">
        <v>181</v>
      </c>
      <c r="E8" s="23">
        <v>5</v>
      </c>
      <c r="F8" s="27">
        <v>1112</v>
      </c>
      <c r="G8" s="28">
        <v>33</v>
      </c>
      <c r="I8" s="20">
        <v>3</v>
      </c>
      <c r="J8" s="29" t="s">
        <v>30</v>
      </c>
      <c r="K8" s="21" t="s">
        <v>31</v>
      </c>
      <c r="L8" s="22">
        <v>174</v>
      </c>
      <c r="M8" s="23">
        <v>5</v>
      </c>
      <c r="N8" s="24">
        <v>1070</v>
      </c>
      <c r="O8" s="25">
        <v>34</v>
      </c>
    </row>
    <row r="9" spans="1:25" ht="15.75" customHeight="1" x14ac:dyDescent="0.3">
      <c r="A9" s="20">
        <v>3</v>
      </c>
      <c r="B9" s="21" t="s">
        <v>32</v>
      </c>
      <c r="C9" s="21" t="s">
        <v>25</v>
      </c>
      <c r="D9" s="22">
        <v>186</v>
      </c>
      <c r="E9" s="23">
        <v>7</v>
      </c>
      <c r="F9" s="24">
        <v>1094</v>
      </c>
      <c r="G9" s="25">
        <v>27</v>
      </c>
      <c r="I9" s="20">
        <v>9</v>
      </c>
      <c r="J9" s="30" t="s">
        <v>33</v>
      </c>
      <c r="K9" s="21" t="s">
        <v>34</v>
      </c>
      <c r="L9" s="22">
        <v>181</v>
      </c>
      <c r="M9" s="23">
        <v>8</v>
      </c>
      <c r="N9" s="24">
        <v>1061</v>
      </c>
      <c r="O9" s="25">
        <v>30</v>
      </c>
    </row>
    <row r="10" spans="1:25" ht="15.75" customHeight="1" x14ac:dyDescent="0.3">
      <c r="A10" s="20">
        <v>9</v>
      </c>
      <c r="B10" s="21" t="s">
        <v>35</v>
      </c>
      <c r="C10" s="21" t="s">
        <v>36</v>
      </c>
      <c r="D10" s="22">
        <v>175</v>
      </c>
      <c r="E10" s="23">
        <v>2</v>
      </c>
      <c r="F10" s="24">
        <v>1093</v>
      </c>
      <c r="G10" s="25">
        <v>27</v>
      </c>
      <c r="I10" s="20">
        <v>8</v>
      </c>
      <c r="J10" s="21" t="s">
        <v>37</v>
      </c>
      <c r="K10" s="21" t="s">
        <v>38</v>
      </c>
      <c r="L10" s="22">
        <v>176</v>
      </c>
      <c r="M10" s="23">
        <v>7</v>
      </c>
      <c r="N10" s="24">
        <v>1041</v>
      </c>
      <c r="O10" s="25">
        <v>22</v>
      </c>
    </row>
    <row r="11" spans="1:25" ht="15.75" customHeight="1" x14ac:dyDescent="0.3">
      <c r="A11" s="20">
        <v>1</v>
      </c>
      <c r="B11" s="26" t="s">
        <v>39</v>
      </c>
      <c r="C11" s="26" t="s">
        <v>40</v>
      </c>
      <c r="D11" s="22">
        <v>135</v>
      </c>
      <c r="E11" s="23">
        <v>1</v>
      </c>
      <c r="F11" s="27">
        <v>1048</v>
      </c>
      <c r="G11" s="28">
        <v>25</v>
      </c>
      <c r="I11" s="20">
        <v>2</v>
      </c>
      <c r="J11" s="21" t="s">
        <v>41</v>
      </c>
      <c r="K11" s="21" t="s">
        <v>42</v>
      </c>
      <c r="L11" s="22" t="s">
        <v>43</v>
      </c>
      <c r="M11" s="23">
        <v>0</v>
      </c>
      <c r="N11" s="24">
        <v>861</v>
      </c>
      <c r="O11" s="25">
        <v>19</v>
      </c>
    </row>
    <row r="12" spans="1:25" ht="15.75" customHeight="1" x14ac:dyDescent="0.3">
      <c r="A12" s="20">
        <v>5</v>
      </c>
      <c r="B12" s="21" t="s">
        <v>44</v>
      </c>
      <c r="C12" s="21" t="s">
        <v>27</v>
      </c>
      <c r="D12" s="22">
        <v>180</v>
      </c>
      <c r="E12" s="23">
        <v>4</v>
      </c>
      <c r="F12" s="24">
        <v>1075</v>
      </c>
      <c r="G12" s="25">
        <v>15</v>
      </c>
      <c r="I12" s="20">
        <v>5</v>
      </c>
      <c r="J12" s="21" t="s">
        <v>45</v>
      </c>
      <c r="K12" s="21" t="s">
        <v>42</v>
      </c>
      <c r="L12" s="22" t="s">
        <v>43</v>
      </c>
      <c r="M12" s="23">
        <v>0</v>
      </c>
      <c r="N12" s="24">
        <v>536</v>
      </c>
      <c r="O12" s="25">
        <v>17</v>
      </c>
    </row>
    <row r="13" spans="1:25" ht="15.75" customHeight="1" x14ac:dyDescent="0.3">
      <c r="A13" s="31">
        <v>8</v>
      </c>
      <c r="B13" s="32" t="s">
        <v>46</v>
      </c>
      <c r="C13" s="32" t="s">
        <v>40</v>
      </c>
      <c r="D13" s="33">
        <v>176</v>
      </c>
      <c r="E13" s="34">
        <v>3</v>
      </c>
      <c r="F13" s="35">
        <v>1068</v>
      </c>
      <c r="G13" s="36">
        <v>14</v>
      </c>
      <c r="I13" s="31">
        <v>1</v>
      </c>
      <c r="J13" s="37" t="s">
        <v>47</v>
      </c>
      <c r="K13" s="37" t="s">
        <v>29</v>
      </c>
      <c r="L13" s="33" t="s">
        <v>43</v>
      </c>
      <c r="M13" s="34">
        <v>0</v>
      </c>
      <c r="N13" s="38">
        <v>702</v>
      </c>
      <c r="O13" s="39">
        <v>15</v>
      </c>
    </row>
    <row r="14" spans="1:25" ht="15.75" customHeight="1" x14ac:dyDescent="0.3"/>
    <row r="15" spans="1:25" ht="15.75" customHeight="1" x14ac:dyDescent="0.3">
      <c r="A15" s="1"/>
      <c r="B15" s="8" t="s">
        <v>48</v>
      </c>
      <c r="C15" s="9" t="s">
        <v>49</v>
      </c>
      <c r="D15" s="9"/>
      <c r="E15" s="9" t="s">
        <v>50</v>
      </c>
      <c r="F15" s="8"/>
      <c r="G15" s="8"/>
      <c r="I15" s="1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5</v>
      </c>
      <c r="B17" s="16" t="s">
        <v>54</v>
      </c>
      <c r="C17" s="16" t="s">
        <v>55</v>
      </c>
      <c r="D17" s="17">
        <v>186</v>
      </c>
      <c r="E17" s="18">
        <v>9</v>
      </c>
      <c r="F17" s="18">
        <v>1105</v>
      </c>
      <c r="G17" s="19">
        <v>49</v>
      </c>
      <c r="I17" s="15">
        <v>7</v>
      </c>
      <c r="J17" s="16" t="s">
        <v>56</v>
      </c>
      <c r="K17" s="16" t="s">
        <v>57</v>
      </c>
      <c r="L17" s="17">
        <v>187</v>
      </c>
      <c r="M17" s="18">
        <v>9</v>
      </c>
      <c r="N17" s="18">
        <v>1097</v>
      </c>
      <c r="O17" s="19">
        <v>51</v>
      </c>
    </row>
    <row r="18" spans="1:15" ht="15.75" customHeight="1" x14ac:dyDescent="0.3">
      <c r="A18" s="20">
        <v>7</v>
      </c>
      <c r="B18" s="21" t="s">
        <v>58</v>
      </c>
      <c r="C18" s="21" t="s">
        <v>38</v>
      </c>
      <c r="D18" s="22">
        <v>181</v>
      </c>
      <c r="E18" s="23">
        <v>7</v>
      </c>
      <c r="F18" s="24">
        <v>1100</v>
      </c>
      <c r="G18" s="25">
        <v>49</v>
      </c>
      <c r="I18" s="20">
        <v>3</v>
      </c>
      <c r="J18" s="21" t="s">
        <v>59</v>
      </c>
      <c r="K18" s="21" t="s">
        <v>34</v>
      </c>
      <c r="L18" s="22">
        <v>176</v>
      </c>
      <c r="M18" s="23">
        <v>6</v>
      </c>
      <c r="N18" s="24">
        <v>1071</v>
      </c>
      <c r="O18" s="25">
        <v>41</v>
      </c>
    </row>
    <row r="19" spans="1:15" ht="15.75" customHeight="1" x14ac:dyDescent="0.3">
      <c r="A19" s="20">
        <v>3</v>
      </c>
      <c r="B19" s="21" t="s">
        <v>60</v>
      </c>
      <c r="C19" s="21" t="s">
        <v>61</v>
      </c>
      <c r="D19" s="22">
        <v>184</v>
      </c>
      <c r="E19" s="23">
        <v>8</v>
      </c>
      <c r="F19" s="24">
        <v>1085</v>
      </c>
      <c r="G19" s="25">
        <v>41</v>
      </c>
      <c r="I19" s="20">
        <v>2</v>
      </c>
      <c r="J19" s="21" t="s">
        <v>62</v>
      </c>
      <c r="K19" s="21" t="s">
        <v>34</v>
      </c>
      <c r="L19" s="22">
        <v>167</v>
      </c>
      <c r="M19" s="23">
        <v>1</v>
      </c>
      <c r="N19" s="24">
        <v>1062</v>
      </c>
      <c r="O19" s="25">
        <v>34</v>
      </c>
    </row>
    <row r="20" spans="1:15" ht="15.75" customHeight="1" x14ac:dyDescent="0.3">
      <c r="A20" s="20">
        <v>1</v>
      </c>
      <c r="B20" s="26" t="s">
        <v>63</v>
      </c>
      <c r="C20" s="26" t="s">
        <v>38</v>
      </c>
      <c r="D20" s="22">
        <v>174</v>
      </c>
      <c r="E20" s="23">
        <v>4</v>
      </c>
      <c r="F20" s="27">
        <v>1066</v>
      </c>
      <c r="G20" s="28">
        <v>34</v>
      </c>
      <c r="I20" s="20">
        <v>8</v>
      </c>
      <c r="J20" s="21" t="s">
        <v>64</v>
      </c>
      <c r="K20" s="21" t="s">
        <v>65</v>
      </c>
      <c r="L20" s="22">
        <v>178</v>
      </c>
      <c r="M20" s="23">
        <v>7</v>
      </c>
      <c r="N20" s="24">
        <v>1054</v>
      </c>
      <c r="O20" s="25">
        <v>33</v>
      </c>
    </row>
    <row r="21" spans="1:15" ht="15.75" customHeight="1" x14ac:dyDescent="0.3">
      <c r="A21" s="20">
        <v>8</v>
      </c>
      <c r="B21" s="21" t="s">
        <v>66</v>
      </c>
      <c r="C21" s="21" t="s">
        <v>67</v>
      </c>
      <c r="D21" s="22">
        <v>178</v>
      </c>
      <c r="E21" s="23">
        <v>6</v>
      </c>
      <c r="F21" s="24">
        <v>1062</v>
      </c>
      <c r="G21" s="25">
        <v>29</v>
      </c>
      <c r="I21" s="20">
        <v>4</v>
      </c>
      <c r="J21" s="21" t="s">
        <v>68</v>
      </c>
      <c r="K21" s="21" t="s">
        <v>34</v>
      </c>
      <c r="L21" s="22">
        <v>174</v>
      </c>
      <c r="M21" s="23">
        <v>5</v>
      </c>
      <c r="N21" s="24">
        <v>1046</v>
      </c>
      <c r="O21" s="25">
        <v>29</v>
      </c>
    </row>
    <row r="22" spans="1:15" ht="15.75" customHeight="1" x14ac:dyDescent="0.3">
      <c r="A22" s="20">
        <v>4</v>
      </c>
      <c r="B22" s="21" t="s">
        <v>69</v>
      </c>
      <c r="C22" s="21" t="s">
        <v>61</v>
      </c>
      <c r="D22" s="22">
        <v>172</v>
      </c>
      <c r="E22" s="23">
        <v>2</v>
      </c>
      <c r="F22" s="24">
        <v>1052</v>
      </c>
      <c r="G22" s="25">
        <v>24</v>
      </c>
      <c r="I22" s="20">
        <v>6</v>
      </c>
      <c r="J22" s="21" t="s">
        <v>70</v>
      </c>
      <c r="K22" s="21" t="s">
        <v>71</v>
      </c>
      <c r="L22" s="22">
        <v>168</v>
      </c>
      <c r="M22" s="23">
        <v>3</v>
      </c>
      <c r="N22" s="24">
        <v>1044</v>
      </c>
      <c r="O22" s="25">
        <v>26</v>
      </c>
    </row>
    <row r="23" spans="1:15" ht="15.75" customHeight="1" x14ac:dyDescent="0.3">
      <c r="A23" s="20">
        <v>6</v>
      </c>
      <c r="B23" s="21" t="s">
        <v>72</v>
      </c>
      <c r="C23" s="21" t="s">
        <v>73</v>
      </c>
      <c r="D23" s="22">
        <v>177</v>
      </c>
      <c r="E23" s="23">
        <v>5</v>
      </c>
      <c r="F23" s="24">
        <v>1050</v>
      </c>
      <c r="G23" s="25">
        <v>20</v>
      </c>
      <c r="I23" s="20">
        <v>9</v>
      </c>
      <c r="J23" s="21" t="s">
        <v>74</v>
      </c>
      <c r="K23" s="21" t="s">
        <v>67</v>
      </c>
      <c r="L23" s="22">
        <v>174</v>
      </c>
      <c r="M23" s="23">
        <v>5</v>
      </c>
      <c r="N23" s="24">
        <v>1040</v>
      </c>
      <c r="O23" s="25">
        <v>26</v>
      </c>
    </row>
    <row r="24" spans="1:15" ht="15.75" customHeight="1" x14ac:dyDescent="0.3">
      <c r="A24" s="20">
        <v>2</v>
      </c>
      <c r="B24" s="21" t="s">
        <v>75</v>
      </c>
      <c r="C24" s="21" t="s">
        <v>42</v>
      </c>
      <c r="D24" s="22">
        <v>173</v>
      </c>
      <c r="E24" s="23">
        <v>3</v>
      </c>
      <c r="F24" s="24">
        <v>1040</v>
      </c>
      <c r="G24" s="25">
        <v>17</v>
      </c>
      <c r="I24" s="20">
        <v>1</v>
      </c>
      <c r="J24" s="26" t="s">
        <v>76</v>
      </c>
      <c r="K24" s="26" t="s">
        <v>77</v>
      </c>
      <c r="L24" s="22">
        <v>182</v>
      </c>
      <c r="M24" s="23">
        <v>8</v>
      </c>
      <c r="N24" s="27">
        <v>1035</v>
      </c>
      <c r="O24" s="28">
        <v>19</v>
      </c>
    </row>
    <row r="25" spans="1:15" ht="15.75" customHeight="1" x14ac:dyDescent="0.3">
      <c r="A25" s="31">
        <v>9</v>
      </c>
      <c r="B25" s="32" t="s">
        <v>78</v>
      </c>
      <c r="C25" s="32" t="s">
        <v>23</v>
      </c>
      <c r="D25" s="33">
        <v>168</v>
      </c>
      <c r="E25" s="34">
        <v>1</v>
      </c>
      <c r="F25" s="35">
        <v>1039</v>
      </c>
      <c r="G25" s="36">
        <v>14</v>
      </c>
      <c r="I25" s="31">
        <v>5</v>
      </c>
      <c r="J25" s="32" t="s">
        <v>79</v>
      </c>
      <c r="K25" s="32" t="s">
        <v>80</v>
      </c>
      <c r="L25" s="33">
        <v>168</v>
      </c>
      <c r="M25" s="34">
        <v>3</v>
      </c>
      <c r="N25" s="35">
        <v>1023</v>
      </c>
      <c r="O25" s="36">
        <v>18</v>
      </c>
    </row>
    <row r="26" spans="1:15" ht="15.75" customHeight="1" x14ac:dyDescent="0.3"/>
    <row r="27" spans="1:15" ht="15.75" customHeight="1" x14ac:dyDescent="0.3">
      <c r="A27" s="1"/>
      <c r="B27" s="8" t="s">
        <v>81</v>
      </c>
      <c r="C27" s="9" t="s">
        <v>82</v>
      </c>
      <c r="D27" s="9"/>
      <c r="E27" s="9" t="s">
        <v>83</v>
      </c>
      <c r="F27" s="8"/>
      <c r="G27" s="8"/>
      <c r="I27" s="1"/>
      <c r="J27" s="8" t="s">
        <v>84</v>
      </c>
      <c r="K27" s="9" t="s">
        <v>85</v>
      </c>
      <c r="L27" s="9"/>
      <c r="M27" s="9" t="s">
        <v>86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16" t="s">
        <v>87</v>
      </c>
      <c r="C29" s="16" t="s">
        <v>34</v>
      </c>
      <c r="D29" s="17">
        <v>171</v>
      </c>
      <c r="E29" s="18">
        <v>4</v>
      </c>
      <c r="F29" s="18">
        <v>1055</v>
      </c>
      <c r="G29" s="19">
        <v>42</v>
      </c>
      <c r="I29" s="15">
        <v>5</v>
      </c>
      <c r="J29" s="16" t="s">
        <v>88</v>
      </c>
      <c r="K29" s="16" t="s">
        <v>40</v>
      </c>
      <c r="L29" s="17">
        <v>176</v>
      </c>
      <c r="M29" s="18">
        <v>6</v>
      </c>
      <c r="N29" s="18">
        <v>1076</v>
      </c>
      <c r="O29" s="19">
        <v>51</v>
      </c>
    </row>
    <row r="30" spans="1:15" ht="15.75" customHeight="1" x14ac:dyDescent="0.3">
      <c r="A30" s="20">
        <v>4</v>
      </c>
      <c r="B30" s="21" t="s">
        <v>89</v>
      </c>
      <c r="C30" s="21" t="s">
        <v>90</v>
      </c>
      <c r="D30" s="22">
        <v>171</v>
      </c>
      <c r="E30" s="23">
        <v>4</v>
      </c>
      <c r="F30" s="24">
        <v>1048</v>
      </c>
      <c r="G30" s="25">
        <v>40</v>
      </c>
      <c r="I30" s="20">
        <v>7</v>
      </c>
      <c r="J30" s="21" t="s">
        <v>91</v>
      </c>
      <c r="K30" s="21" t="s">
        <v>92</v>
      </c>
      <c r="L30" s="22">
        <v>184</v>
      </c>
      <c r="M30" s="23">
        <v>9</v>
      </c>
      <c r="N30" s="24">
        <v>1059</v>
      </c>
      <c r="O30" s="25">
        <v>40</v>
      </c>
    </row>
    <row r="31" spans="1:15" ht="15.75" customHeight="1" x14ac:dyDescent="0.3">
      <c r="A31" s="20">
        <v>6</v>
      </c>
      <c r="B31" s="21" t="s">
        <v>93</v>
      </c>
      <c r="C31" s="21" t="s">
        <v>65</v>
      </c>
      <c r="D31" s="22">
        <v>173</v>
      </c>
      <c r="E31" s="23">
        <v>6</v>
      </c>
      <c r="F31" s="24">
        <v>1035</v>
      </c>
      <c r="G31" s="25">
        <v>38</v>
      </c>
      <c r="I31" s="20">
        <v>4</v>
      </c>
      <c r="J31" s="21" t="s">
        <v>94</v>
      </c>
      <c r="K31" s="21" t="s">
        <v>95</v>
      </c>
      <c r="L31" s="22">
        <v>173</v>
      </c>
      <c r="M31" s="23">
        <v>5</v>
      </c>
      <c r="N31" s="24">
        <v>1043</v>
      </c>
      <c r="O31" s="25">
        <v>35</v>
      </c>
    </row>
    <row r="32" spans="1:15" ht="15.75" customHeight="1" x14ac:dyDescent="0.3">
      <c r="A32" s="20">
        <v>3</v>
      </c>
      <c r="B32" s="21" t="s">
        <v>96</v>
      </c>
      <c r="C32" s="21" t="s">
        <v>95</v>
      </c>
      <c r="D32" s="22">
        <v>178</v>
      </c>
      <c r="E32" s="23">
        <v>9</v>
      </c>
      <c r="F32" s="24">
        <v>1033</v>
      </c>
      <c r="G32" s="25">
        <v>38</v>
      </c>
      <c r="I32" s="20">
        <v>9</v>
      </c>
      <c r="J32" s="21" t="s">
        <v>97</v>
      </c>
      <c r="K32" s="21" t="s">
        <v>98</v>
      </c>
      <c r="L32" s="22">
        <v>178</v>
      </c>
      <c r="M32" s="23">
        <v>7</v>
      </c>
      <c r="N32" s="24">
        <v>1040</v>
      </c>
      <c r="O32" s="25">
        <v>35</v>
      </c>
    </row>
    <row r="33" spans="1:15" ht="15.75" customHeight="1" x14ac:dyDescent="0.3">
      <c r="A33" s="20">
        <v>1</v>
      </c>
      <c r="B33" s="26" t="s">
        <v>99</v>
      </c>
      <c r="C33" s="26" t="s">
        <v>100</v>
      </c>
      <c r="D33" s="22">
        <v>173</v>
      </c>
      <c r="E33" s="23">
        <v>6</v>
      </c>
      <c r="F33" s="27">
        <v>1034</v>
      </c>
      <c r="G33" s="28">
        <v>35</v>
      </c>
      <c r="I33" s="20">
        <v>3</v>
      </c>
      <c r="J33" s="21" t="s">
        <v>101</v>
      </c>
      <c r="K33" s="21" t="s">
        <v>38</v>
      </c>
      <c r="L33" s="22">
        <v>166</v>
      </c>
      <c r="M33" s="23">
        <v>4</v>
      </c>
      <c r="N33" s="24">
        <v>1037</v>
      </c>
      <c r="O33" s="25">
        <v>35</v>
      </c>
    </row>
    <row r="34" spans="1:15" ht="15.75" customHeight="1" x14ac:dyDescent="0.3">
      <c r="A34" s="20">
        <v>7</v>
      </c>
      <c r="B34" s="21" t="s">
        <v>102</v>
      </c>
      <c r="C34" s="21" t="s">
        <v>34</v>
      </c>
      <c r="D34" s="22">
        <v>175</v>
      </c>
      <c r="E34" s="23">
        <v>8</v>
      </c>
      <c r="F34" s="24">
        <v>1029</v>
      </c>
      <c r="G34" s="25">
        <v>35</v>
      </c>
      <c r="I34" s="20">
        <v>6</v>
      </c>
      <c r="J34" s="21" t="s">
        <v>103</v>
      </c>
      <c r="K34" s="21" t="s">
        <v>23</v>
      </c>
      <c r="L34" s="22">
        <v>179</v>
      </c>
      <c r="M34" s="23">
        <v>8</v>
      </c>
      <c r="N34" s="24">
        <v>1021</v>
      </c>
      <c r="O34" s="25">
        <v>29</v>
      </c>
    </row>
    <row r="35" spans="1:15" ht="15.75" customHeight="1" x14ac:dyDescent="0.3">
      <c r="A35" s="20">
        <v>8</v>
      </c>
      <c r="B35" s="21" t="s">
        <v>104</v>
      </c>
      <c r="C35" s="21" t="s">
        <v>105</v>
      </c>
      <c r="D35" s="22">
        <v>174</v>
      </c>
      <c r="E35" s="23">
        <v>7</v>
      </c>
      <c r="F35" s="24">
        <v>1012</v>
      </c>
      <c r="G35" s="25">
        <v>28</v>
      </c>
      <c r="I35" s="20">
        <v>1</v>
      </c>
      <c r="J35" s="26" t="s">
        <v>106</v>
      </c>
      <c r="K35" s="26" t="s">
        <v>107</v>
      </c>
      <c r="L35" s="22">
        <v>159</v>
      </c>
      <c r="M35" s="23">
        <v>1</v>
      </c>
      <c r="N35" s="27">
        <v>994</v>
      </c>
      <c r="O35" s="28">
        <v>24</v>
      </c>
    </row>
    <row r="36" spans="1:15" ht="15.75" customHeight="1" x14ac:dyDescent="0.3">
      <c r="A36" s="20">
        <v>2</v>
      </c>
      <c r="B36" s="21" t="s">
        <v>108</v>
      </c>
      <c r="C36" s="21" t="s">
        <v>34</v>
      </c>
      <c r="D36" s="22">
        <v>160</v>
      </c>
      <c r="E36" s="23">
        <v>2</v>
      </c>
      <c r="F36" s="24">
        <v>969</v>
      </c>
      <c r="G36" s="25">
        <v>14</v>
      </c>
      <c r="I36" s="20">
        <v>2</v>
      </c>
      <c r="J36" s="21" t="s">
        <v>109</v>
      </c>
      <c r="K36" s="21" t="s">
        <v>21</v>
      </c>
      <c r="L36" s="22">
        <v>166</v>
      </c>
      <c r="M36" s="23">
        <v>4</v>
      </c>
      <c r="N36" s="24">
        <v>981</v>
      </c>
      <c r="O36" s="25">
        <v>18</v>
      </c>
    </row>
    <row r="37" spans="1:15" ht="15.75" customHeight="1" x14ac:dyDescent="0.3">
      <c r="A37" s="31">
        <v>5</v>
      </c>
      <c r="B37" s="32" t="s">
        <v>110</v>
      </c>
      <c r="C37" s="32" t="s">
        <v>42</v>
      </c>
      <c r="D37" s="33" t="s">
        <v>111</v>
      </c>
      <c r="E37" s="34">
        <v>0</v>
      </c>
      <c r="F37" s="35">
        <v>478</v>
      </c>
      <c r="G37" s="36">
        <v>6</v>
      </c>
      <c r="I37" s="31">
        <v>8</v>
      </c>
      <c r="J37" s="32" t="s">
        <v>112</v>
      </c>
      <c r="K37" s="32" t="s">
        <v>23</v>
      </c>
      <c r="L37" s="33">
        <v>164</v>
      </c>
      <c r="M37" s="34">
        <v>2</v>
      </c>
      <c r="N37" s="35">
        <v>906</v>
      </c>
      <c r="O37" s="36">
        <v>9</v>
      </c>
    </row>
    <row r="38" spans="1:15" ht="15.75" customHeight="1" x14ac:dyDescent="0.3"/>
    <row r="39" spans="1:15" ht="15.75" customHeight="1" x14ac:dyDescent="0.3">
      <c r="A39" s="1"/>
      <c r="B39" s="8" t="s">
        <v>113</v>
      </c>
      <c r="C39" s="9" t="s">
        <v>114</v>
      </c>
      <c r="D39" s="9"/>
      <c r="E39" s="9" t="s">
        <v>115</v>
      </c>
      <c r="F39" s="8"/>
      <c r="G39" s="8"/>
      <c r="I39" s="1"/>
      <c r="J39" s="8" t="s">
        <v>116</v>
      </c>
      <c r="K39" s="9" t="s">
        <v>117</v>
      </c>
      <c r="L39" s="9"/>
      <c r="M39" s="9" t="s">
        <v>118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7</v>
      </c>
      <c r="B41" s="16" t="s">
        <v>119</v>
      </c>
      <c r="C41" s="16" t="s">
        <v>17</v>
      </c>
      <c r="D41" s="17">
        <v>174</v>
      </c>
      <c r="E41" s="18">
        <v>8</v>
      </c>
      <c r="F41" s="18">
        <v>1038</v>
      </c>
      <c r="G41" s="19">
        <v>47</v>
      </c>
      <c r="I41" s="15">
        <v>6</v>
      </c>
      <c r="J41" s="16" t="s">
        <v>120</v>
      </c>
      <c r="K41" s="16" t="s">
        <v>38</v>
      </c>
      <c r="L41" s="17">
        <v>179</v>
      </c>
      <c r="M41" s="18">
        <v>9</v>
      </c>
      <c r="N41" s="18">
        <v>1023</v>
      </c>
      <c r="O41" s="19">
        <v>40</v>
      </c>
    </row>
    <row r="42" spans="1:15" ht="15.75" customHeight="1" x14ac:dyDescent="0.3">
      <c r="A42" s="20">
        <v>2</v>
      </c>
      <c r="B42" s="21" t="s">
        <v>121</v>
      </c>
      <c r="C42" s="21" t="s">
        <v>80</v>
      </c>
      <c r="D42" s="22">
        <v>174</v>
      </c>
      <c r="E42" s="23">
        <v>8</v>
      </c>
      <c r="F42" s="24">
        <v>1030</v>
      </c>
      <c r="G42" s="25">
        <v>44</v>
      </c>
      <c r="I42" s="20">
        <v>1</v>
      </c>
      <c r="J42" s="26" t="s">
        <v>122</v>
      </c>
      <c r="K42" s="26" t="s">
        <v>95</v>
      </c>
      <c r="L42" s="22">
        <v>165</v>
      </c>
      <c r="M42" s="23">
        <v>2</v>
      </c>
      <c r="N42" s="27">
        <v>1018</v>
      </c>
      <c r="O42" s="28">
        <v>39</v>
      </c>
    </row>
    <row r="43" spans="1:15" ht="15.75" customHeight="1" x14ac:dyDescent="0.3">
      <c r="A43" s="20">
        <v>4</v>
      </c>
      <c r="B43" s="21" t="s">
        <v>123</v>
      </c>
      <c r="C43" s="21" t="s">
        <v>65</v>
      </c>
      <c r="D43" s="22">
        <v>171</v>
      </c>
      <c r="E43" s="23">
        <v>6</v>
      </c>
      <c r="F43" s="24">
        <v>1021</v>
      </c>
      <c r="G43" s="25">
        <v>39</v>
      </c>
      <c r="I43" s="20">
        <v>5</v>
      </c>
      <c r="J43" s="21" t="s">
        <v>124</v>
      </c>
      <c r="K43" s="21" t="s">
        <v>34</v>
      </c>
      <c r="L43" s="22">
        <v>166</v>
      </c>
      <c r="M43" s="23">
        <v>3</v>
      </c>
      <c r="N43" s="24">
        <v>1022</v>
      </c>
      <c r="O43" s="25">
        <v>36</v>
      </c>
    </row>
    <row r="44" spans="1:15" ht="15.75" customHeight="1" x14ac:dyDescent="0.3">
      <c r="A44" s="20">
        <v>3</v>
      </c>
      <c r="B44" s="21" t="s">
        <v>125</v>
      </c>
      <c r="C44" s="21" t="s">
        <v>57</v>
      </c>
      <c r="D44" s="22">
        <v>166</v>
      </c>
      <c r="E44" s="23">
        <v>5</v>
      </c>
      <c r="F44" s="24">
        <v>1002</v>
      </c>
      <c r="G44" s="25">
        <v>32</v>
      </c>
      <c r="I44" s="20">
        <v>7</v>
      </c>
      <c r="J44" s="21" t="s">
        <v>126</v>
      </c>
      <c r="K44" s="21" t="s">
        <v>61</v>
      </c>
      <c r="L44" s="22">
        <v>167</v>
      </c>
      <c r="M44" s="23">
        <v>4</v>
      </c>
      <c r="N44" s="24">
        <v>1017</v>
      </c>
      <c r="O44" s="25">
        <v>36</v>
      </c>
    </row>
    <row r="45" spans="1:15" ht="15.75" customHeight="1" x14ac:dyDescent="0.3">
      <c r="A45" s="20">
        <v>9</v>
      </c>
      <c r="B45" s="21" t="s">
        <v>127</v>
      </c>
      <c r="C45" s="21" t="s">
        <v>107</v>
      </c>
      <c r="D45" s="22">
        <v>156</v>
      </c>
      <c r="E45" s="23">
        <v>2</v>
      </c>
      <c r="F45" s="24">
        <v>996</v>
      </c>
      <c r="G45" s="25">
        <v>31</v>
      </c>
      <c r="I45" s="20">
        <v>4</v>
      </c>
      <c r="J45" s="21" t="s">
        <v>128</v>
      </c>
      <c r="K45" s="21" t="s">
        <v>17</v>
      </c>
      <c r="L45" s="22">
        <v>169</v>
      </c>
      <c r="M45" s="23">
        <v>7</v>
      </c>
      <c r="N45" s="24">
        <v>986</v>
      </c>
      <c r="O45" s="25">
        <v>27</v>
      </c>
    </row>
    <row r="46" spans="1:15" ht="15.75" customHeight="1" x14ac:dyDescent="0.3">
      <c r="A46" s="20">
        <v>5</v>
      </c>
      <c r="B46" s="21" t="s">
        <v>129</v>
      </c>
      <c r="C46" s="21" t="s">
        <v>130</v>
      </c>
      <c r="D46" s="22">
        <v>178</v>
      </c>
      <c r="E46" s="23">
        <v>9</v>
      </c>
      <c r="F46" s="24">
        <v>979</v>
      </c>
      <c r="G46" s="25">
        <v>28</v>
      </c>
      <c r="I46" s="20">
        <v>8</v>
      </c>
      <c r="J46" s="21" t="s">
        <v>131</v>
      </c>
      <c r="K46" s="21" t="s">
        <v>29</v>
      </c>
      <c r="L46" s="22">
        <v>170</v>
      </c>
      <c r="M46" s="23">
        <v>8</v>
      </c>
      <c r="N46" s="24">
        <v>951</v>
      </c>
      <c r="O46" s="25">
        <v>27</v>
      </c>
    </row>
    <row r="47" spans="1:15" ht="15.75" customHeight="1" x14ac:dyDescent="0.3">
      <c r="A47" s="20">
        <v>1</v>
      </c>
      <c r="B47" s="26" t="s">
        <v>132</v>
      </c>
      <c r="C47" s="26" t="s">
        <v>133</v>
      </c>
      <c r="D47" s="22">
        <v>161</v>
      </c>
      <c r="E47" s="23">
        <v>4</v>
      </c>
      <c r="F47" s="27">
        <v>964</v>
      </c>
      <c r="G47" s="28">
        <v>28</v>
      </c>
      <c r="I47" s="20">
        <v>9</v>
      </c>
      <c r="J47" s="21" t="s">
        <v>134</v>
      </c>
      <c r="K47" s="21" t="s">
        <v>23</v>
      </c>
      <c r="L47" s="22">
        <v>169</v>
      </c>
      <c r="M47" s="23">
        <v>7</v>
      </c>
      <c r="N47" s="24">
        <v>984</v>
      </c>
      <c r="O47" s="25">
        <v>26</v>
      </c>
    </row>
    <row r="48" spans="1:15" ht="15.75" customHeight="1" x14ac:dyDescent="0.3">
      <c r="A48" s="20">
        <v>8</v>
      </c>
      <c r="B48" s="21" t="s">
        <v>135</v>
      </c>
      <c r="C48" s="21" t="s">
        <v>136</v>
      </c>
      <c r="D48" s="22">
        <v>159</v>
      </c>
      <c r="E48" s="23">
        <v>3</v>
      </c>
      <c r="F48" s="24">
        <v>933</v>
      </c>
      <c r="G48" s="25">
        <v>21</v>
      </c>
      <c r="I48" s="20">
        <v>2</v>
      </c>
      <c r="J48" s="21" t="s">
        <v>137</v>
      </c>
      <c r="K48" s="21" t="s">
        <v>138</v>
      </c>
      <c r="L48" s="22">
        <v>153</v>
      </c>
      <c r="M48" s="23">
        <v>1</v>
      </c>
      <c r="N48" s="24">
        <v>976</v>
      </c>
      <c r="O48" s="25">
        <v>24</v>
      </c>
    </row>
    <row r="49" spans="1:15" ht="15.75" customHeight="1" x14ac:dyDescent="0.3">
      <c r="A49" s="31">
        <v>6</v>
      </c>
      <c r="B49" s="32" t="s">
        <v>139</v>
      </c>
      <c r="C49" s="32" t="s">
        <v>140</v>
      </c>
      <c r="D49" s="33" t="s">
        <v>43</v>
      </c>
      <c r="E49" s="34">
        <v>0</v>
      </c>
      <c r="F49" s="35">
        <v>145</v>
      </c>
      <c r="G49" s="36">
        <v>1</v>
      </c>
      <c r="I49" s="31">
        <v>3</v>
      </c>
      <c r="J49" s="32" t="s">
        <v>141</v>
      </c>
      <c r="K49" s="32" t="s">
        <v>136</v>
      </c>
      <c r="L49" s="33">
        <v>168</v>
      </c>
      <c r="M49" s="34">
        <v>5</v>
      </c>
      <c r="N49" s="35">
        <v>986</v>
      </c>
      <c r="O49" s="36">
        <v>22</v>
      </c>
    </row>
    <row r="50" spans="1:15" ht="15.75" customHeight="1" x14ac:dyDescent="0.3"/>
    <row r="51" spans="1:15" ht="15.75" customHeight="1" x14ac:dyDescent="0.3">
      <c r="A51" s="1"/>
      <c r="B51" s="8" t="s">
        <v>142</v>
      </c>
      <c r="C51" s="9" t="s">
        <v>143</v>
      </c>
      <c r="D51" s="9"/>
      <c r="E51" s="9" t="s">
        <v>144</v>
      </c>
      <c r="F51" s="8"/>
      <c r="G51" s="8"/>
      <c r="I51" s="1"/>
      <c r="J51" s="8" t="s">
        <v>145</v>
      </c>
      <c r="K51" s="9" t="s">
        <v>146</v>
      </c>
      <c r="L51" s="9"/>
      <c r="M51" s="9" t="s">
        <v>147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6" t="s">
        <v>148</v>
      </c>
      <c r="C53" s="16" t="s">
        <v>149</v>
      </c>
      <c r="D53" s="17">
        <v>178</v>
      </c>
      <c r="E53" s="18">
        <v>9</v>
      </c>
      <c r="F53" s="18">
        <v>1032</v>
      </c>
      <c r="G53" s="19">
        <v>46</v>
      </c>
      <c r="I53" s="15">
        <v>1</v>
      </c>
      <c r="J53" s="41" t="s">
        <v>150</v>
      </c>
      <c r="K53" s="41" t="s">
        <v>107</v>
      </c>
      <c r="L53" s="17">
        <v>172</v>
      </c>
      <c r="M53" s="18">
        <v>9</v>
      </c>
      <c r="N53" s="42">
        <v>1010</v>
      </c>
      <c r="O53" s="43">
        <v>42</v>
      </c>
    </row>
    <row r="54" spans="1:15" x14ac:dyDescent="0.3">
      <c r="A54" s="20">
        <v>1</v>
      </c>
      <c r="B54" s="26" t="s">
        <v>151</v>
      </c>
      <c r="C54" s="26" t="s">
        <v>80</v>
      </c>
      <c r="D54" s="22">
        <v>170</v>
      </c>
      <c r="E54" s="23">
        <v>4</v>
      </c>
      <c r="F54" s="27">
        <v>1016</v>
      </c>
      <c r="G54" s="28">
        <v>40</v>
      </c>
      <c r="I54" s="20">
        <v>6</v>
      </c>
      <c r="J54" s="21" t="s">
        <v>152</v>
      </c>
      <c r="K54" s="21" t="s">
        <v>105</v>
      </c>
      <c r="L54" s="22">
        <v>160</v>
      </c>
      <c r="M54" s="23">
        <v>6</v>
      </c>
      <c r="N54" s="24">
        <v>993</v>
      </c>
      <c r="O54" s="25">
        <v>38</v>
      </c>
    </row>
    <row r="55" spans="1:15" x14ac:dyDescent="0.3">
      <c r="A55" s="20">
        <v>3</v>
      </c>
      <c r="B55" s="21" t="s">
        <v>153</v>
      </c>
      <c r="C55" s="21" t="s">
        <v>55</v>
      </c>
      <c r="D55" s="22">
        <v>178</v>
      </c>
      <c r="E55" s="23">
        <v>9</v>
      </c>
      <c r="F55" s="24">
        <v>984</v>
      </c>
      <c r="G55" s="25">
        <v>40</v>
      </c>
      <c r="I55" s="20">
        <v>9</v>
      </c>
      <c r="J55" s="21" t="s">
        <v>154</v>
      </c>
      <c r="K55" s="21" t="s">
        <v>38</v>
      </c>
      <c r="L55" s="22">
        <v>164</v>
      </c>
      <c r="M55" s="23">
        <v>7</v>
      </c>
      <c r="N55" s="24">
        <v>985</v>
      </c>
      <c r="O55" s="25">
        <v>36</v>
      </c>
    </row>
    <row r="56" spans="1:15" x14ac:dyDescent="0.3">
      <c r="A56" s="20">
        <v>5</v>
      </c>
      <c r="B56" s="21" t="s">
        <v>155</v>
      </c>
      <c r="C56" s="21" t="s">
        <v>38</v>
      </c>
      <c r="D56" s="22">
        <v>176</v>
      </c>
      <c r="E56" s="23">
        <v>7</v>
      </c>
      <c r="F56" s="24">
        <v>1002</v>
      </c>
      <c r="G56" s="25">
        <v>30</v>
      </c>
      <c r="I56" s="20">
        <v>4</v>
      </c>
      <c r="J56" s="30" t="s">
        <v>156</v>
      </c>
      <c r="K56" s="21" t="s">
        <v>105</v>
      </c>
      <c r="L56" s="22">
        <v>151</v>
      </c>
      <c r="M56" s="23">
        <v>3</v>
      </c>
      <c r="N56" s="24">
        <v>969</v>
      </c>
      <c r="O56" s="25">
        <v>34</v>
      </c>
    </row>
    <row r="57" spans="1:15" x14ac:dyDescent="0.3">
      <c r="A57" s="20">
        <v>7</v>
      </c>
      <c r="B57" s="21" t="s">
        <v>157</v>
      </c>
      <c r="C57" s="21" t="s">
        <v>158</v>
      </c>
      <c r="D57" s="22">
        <v>174</v>
      </c>
      <c r="E57" s="23">
        <v>5</v>
      </c>
      <c r="F57" s="24">
        <v>693</v>
      </c>
      <c r="G57" s="25">
        <v>29</v>
      </c>
      <c r="I57" s="20">
        <v>3</v>
      </c>
      <c r="J57" s="21" t="s">
        <v>159</v>
      </c>
      <c r="K57" s="21" t="s">
        <v>38</v>
      </c>
      <c r="L57" s="22">
        <v>165</v>
      </c>
      <c r="M57" s="23">
        <v>8</v>
      </c>
      <c r="N57" s="24">
        <v>981</v>
      </c>
      <c r="O57" s="25">
        <v>33</v>
      </c>
    </row>
    <row r="58" spans="1:15" x14ac:dyDescent="0.3">
      <c r="A58" s="20">
        <v>9</v>
      </c>
      <c r="B58" s="21" t="s">
        <v>160</v>
      </c>
      <c r="C58" s="21" t="s">
        <v>38</v>
      </c>
      <c r="D58" s="22">
        <v>175</v>
      </c>
      <c r="E58" s="23">
        <v>6</v>
      </c>
      <c r="F58" s="24">
        <v>1001</v>
      </c>
      <c r="G58" s="25">
        <v>27</v>
      </c>
      <c r="I58" s="20">
        <v>5</v>
      </c>
      <c r="J58" s="21" t="s">
        <v>161</v>
      </c>
      <c r="K58" s="21" t="s">
        <v>162</v>
      </c>
      <c r="L58" s="22" t="s">
        <v>43</v>
      </c>
      <c r="M58" s="23">
        <v>0</v>
      </c>
      <c r="N58" s="24">
        <v>527</v>
      </c>
      <c r="O58" s="25">
        <v>27</v>
      </c>
    </row>
    <row r="59" spans="1:15" x14ac:dyDescent="0.3">
      <c r="A59" s="20">
        <v>6</v>
      </c>
      <c r="B59" s="21" t="s">
        <v>163</v>
      </c>
      <c r="C59" s="21" t="s">
        <v>92</v>
      </c>
      <c r="D59" s="22">
        <v>156</v>
      </c>
      <c r="E59" s="23">
        <v>1</v>
      </c>
      <c r="F59" s="24">
        <v>981</v>
      </c>
      <c r="G59" s="25">
        <v>27</v>
      </c>
      <c r="I59" s="20">
        <v>2</v>
      </c>
      <c r="J59" s="21" t="s">
        <v>164</v>
      </c>
      <c r="K59" s="21" t="s">
        <v>90</v>
      </c>
      <c r="L59" s="22">
        <v>152</v>
      </c>
      <c r="M59" s="23">
        <v>4</v>
      </c>
      <c r="N59" s="24">
        <v>950</v>
      </c>
      <c r="O59" s="25">
        <v>24</v>
      </c>
    </row>
    <row r="60" spans="1:15" x14ac:dyDescent="0.3">
      <c r="A60" s="20">
        <v>8</v>
      </c>
      <c r="B60" s="21" t="s">
        <v>165</v>
      </c>
      <c r="C60" s="21" t="s">
        <v>95</v>
      </c>
      <c r="D60" s="22">
        <v>170</v>
      </c>
      <c r="E60" s="23">
        <v>4</v>
      </c>
      <c r="F60" s="24">
        <v>966</v>
      </c>
      <c r="G60" s="25">
        <v>20</v>
      </c>
      <c r="I60" s="20">
        <v>8</v>
      </c>
      <c r="J60" s="21" t="s">
        <v>166</v>
      </c>
      <c r="K60" s="21" t="s">
        <v>61</v>
      </c>
      <c r="L60" s="22">
        <v>146</v>
      </c>
      <c r="M60" s="23">
        <v>2</v>
      </c>
      <c r="N60" s="24">
        <v>943</v>
      </c>
      <c r="O60" s="25">
        <v>23</v>
      </c>
    </row>
    <row r="61" spans="1:15" x14ac:dyDescent="0.3">
      <c r="A61" s="31">
        <v>2</v>
      </c>
      <c r="B61" s="32" t="s">
        <v>167</v>
      </c>
      <c r="C61" s="32" t="s">
        <v>136</v>
      </c>
      <c r="D61" s="33">
        <v>160</v>
      </c>
      <c r="E61" s="34">
        <v>2</v>
      </c>
      <c r="F61" s="35">
        <v>953</v>
      </c>
      <c r="G61" s="36">
        <v>14</v>
      </c>
      <c r="I61" s="31">
        <v>7</v>
      </c>
      <c r="J61" s="32" t="s">
        <v>168</v>
      </c>
      <c r="K61" s="32" t="s">
        <v>133</v>
      </c>
      <c r="L61" s="33">
        <v>157</v>
      </c>
      <c r="M61" s="34">
        <v>5</v>
      </c>
      <c r="N61" s="35">
        <v>941</v>
      </c>
      <c r="O61" s="36">
        <v>22</v>
      </c>
    </row>
    <row r="63" spans="1:15" x14ac:dyDescent="0.3">
      <c r="B63" s="10" t="s">
        <v>169</v>
      </c>
      <c r="F63" s="44" t="s">
        <v>170</v>
      </c>
    </row>
    <row r="64" spans="1:15" x14ac:dyDescent="0.3">
      <c r="B64" s="10" t="s">
        <v>171</v>
      </c>
    </row>
  </sheetData>
  <mergeCells count="1">
    <mergeCell ref="J2:O2"/>
  </mergeCells>
  <hyperlinks>
    <hyperlink ref="B2" location="'Index'!A3" tooltip="Go to the Index sheet" display="á" xr:uid="{A9BF9648-74E6-45F5-A9D5-E31213934F4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D42C-1646-43F0-847E-E3BE79CC4EA0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533</v>
      </c>
      <c r="C1" s="2"/>
      <c r="D1" s="3"/>
      <c r="E1" s="3"/>
      <c r="F1" s="3" t="s">
        <v>267</v>
      </c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5"/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599</v>
      </c>
      <c r="D3" s="9"/>
      <c r="E3" s="9" t="s">
        <v>600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8</v>
      </c>
      <c r="B5" s="48" t="s">
        <v>567</v>
      </c>
      <c r="C5" s="48" t="s">
        <v>560</v>
      </c>
      <c r="D5" s="121">
        <v>97.001999999999995</v>
      </c>
      <c r="E5" s="121">
        <v>95.001999999999995</v>
      </c>
      <c r="F5" s="115">
        <v>192.00399999999999</v>
      </c>
      <c r="G5" s="18">
        <v>3</v>
      </c>
      <c r="H5" s="121">
        <v>1178.027</v>
      </c>
      <c r="I5" s="49">
        <v>47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4</v>
      </c>
      <c r="B6" s="50" t="s">
        <v>546</v>
      </c>
      <c r="C6" s="50" t="s">
        <v>77</v>
      </c>
      <c r="D6" s="122">
        <v>100.001</v>
      </c>
      <c r="E6" s="122">
        <v>98.003</v>
      </c>
      <c r="F6" s="117">
        <v>198.00400000000002</v>
      </c>
      <c r="G6" s="24">
        <v>8</v>
      </c>
      <c r="H6" s="122">
        <v>1170.0170000000001</v>
      </c>
      <c r="I6" s="51">
        <v>37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2</v>
      </c>
      <c r="B7" s="50" t="s">
        <v>568</v>
      </c>
      <c r="C7" s="50" t="s">
        <v>560</v>
      </c>
      <c r="D7" s="122">
        <v>98</v>
      </c>
      <c r="E7" s="122">
        <v>96.001000000000005</v>
      </c>
      <c r="F7" s="117">
        <v>194.001</v>
      </c>
      <c r="G7" s="24">
        <v>5</v>
      </c>
      <c r="H7" s="122">
        <v>1168.0170000000001</v>
      </c>
      <c r="I7" s="51">
        <v>36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547</v>
      </c>
      <c r="C8" s="50" t="s">
        <v>548</v>
      </c>
      <c r="D8" s="122">
        <v>100.003</v>
      </c>
      <c r="E8" s="122">
        <v>99.001999999999995</v>
      </c>
      <c r="F8" s="117">
        <v>199.005</v>
      </c>
      <c r="G8" s="24">
        <v>9</v>
      </c>
      <c r="H8" s="122">
        <v>1167.018</v>
      </c>
      <c r="I8" s="51">
        <v>32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570</v>
      </c>
      <c r="C9" s="50" t="s">
        <v>560</v>
      </c>
      <c r="D9" s="122">
        <v>99.001999999999995</v>
      </c>
      <c r="E9" s="122">
        <v>97</v>
      </c>
      <c r="F9" s="117">
        <v>196.00200000000001</v>
      </c>
      <c r="G9" s="24">
        <v>7</v>
      </c>
      <c r="H9" s="122">
        <v>1167.0129999999999</v>
      </c>
      <c r="I9" s="51">
        <v>31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9</v>
      </c>
      <c r="B10" s="50" t="s">
        <v>572</v>
      </c>
      <c r="C10" s="50" t="s">
        <v>563</v>
      </c>
      <c r="D10" s="122">
        <v>95.001000000000005</v>
      </c>
      <c r="E10" s="122">
        <v>95</v>
      </c>
      <c r="F10" s="117">
        <v>190.001</v>
      </c>
      <c r="G10" s="24">
        <v>1</v>
      </c>
      <c r="H10" s="122">
        <v>1159.011</v>
      </c>
      <c r="I10" s="51">
        <v>25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1</v>
      </c>
      <c r="B11" s="21" t="s">
        <v>559</v>
      </c>
      <c r="C11" s="21" t="s">
        <v>560</v>
      </c>
      <c r="D11" s="117">
        <v>100</v>
      </c>
      <c r="E11" s="117">
        <v>96.001000000000005</v>
      </c>
      <c r="F11" s="117">
        <v>196.001</v>
      </c>
      <c r="G11" s="24">
        <v>6</v>
      </c>
      <c r="H11" s="117">
        <v>1160.0119999999999</v>
      </c>
      <c r="I11" s="28">
        <v>24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3</v>
      </c>
      <c r="B12" s="50" t="s">
        <v>151</v>
      </c>
      <c r="C12" s="50" t="s">
        <v>548</v>
      </c>
      <c r="D12" s="122">
        <v>97.004000000000005</v>
      </c>
      <c r="E12" s="122">
        <v>95.001000000000005</v>
      </c>
      <c r="F12" s="117">
        <v>192.005</v>
      </c>
      <c r="G12" s="24">
        <v>4</v>
      </c>
      <c r="H12" s="122">
        <v>1157.0149999999999</v>
      </c>
      <c r="I12" s="51">
        <v>24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1">
        <v>5</v>
      </c>
      <c r="B13" s="55" t="s">
        <v>550</v>
      </c>
      <c r="C13" s="55" t="s">
        <v>100</v>
      </c>
      <c r="D13" s="123">
        <v>97</v>
      </c>
      <c r="E13" s="123">
        <v>95</v>
      </c>
      <c r="F13" s="120">
        <v>192</v>
      </c>
      <c r="G13" s="35">
        <v>2</v>
      </c>
      <c r="H13" s="123">
        <v>1150.009</v>
      </c>
      <c r="I13" s="56">
        <v>16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7</v>
      </c>
      <c r="C15" s="9" t="s">
        <v>601</v>
      </c>
      <c r="D15" s="9"/>
      <c r="E15" s="9" t="s">
        <v>602</v>
      </c>
      <c r="F15" s="8"/>
      <c r="G15" s="8"/>
      <c r="H15" s="8"/>
      <c r="I15" s="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13"/>
      <c r="F16" s="13" t="s">
        <v>12</v>
      </c>
      <c r="G16" s="13" t="s">
        <v>13</v>
      </c>
      <c r="H16" s="13" t="s">
        <v>14</v>
      </c>
      <c r="I16" s="14" t="s">
        <v>15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5">
        <v>1</v>
      </c>
      <c r="B17" s="16" t="s">
        <v>588</v>
      </c>
      <c r="C17" s="16" t="s">
        <v>560</v>
      </c>
      <c r="D17" s="115">
        <v>98.001000000000005</v>
      </c>
      <c r="E17" s="115">
        <v>92</v>
      </c>
      <c r="F17" s="115">
        <v>190.001</v>
      </c>
      <c r="G17" s="18">
        <v>6</v>
      </c>
      <c r="H17" s="115">
        <v>1148.0129999999999</v>
      </c>
      <c r="I17" s="43">
        <v>41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3">
        <v>2</v>
      </c>
      <c r="B18" s="50" t="s">
        <v>590</v>
      </c>
      <c r="C18" s="50" t="s">
        <v>560</v>
      </c>
      <c r="D18" s="122">
        <v>93</v>
      </c>
      <c r="E18" s="122">
        <v>93</v>
      </c>
      <c r="F18" s="117">
        <v>186</v>
      </c>
      <c r="G18" s="24">
        <v>4</v>
      </c>
      <c r="H18" s="122">
        <v>1141.0120000000002</v>
      </c>
      <c r="I18" s="51">
        <v>35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7</v>
      </c>
      <c r="B19" s="50" t="s">
        <v>589</v>
      </c>
      <c r="C19" s="50" t="s">
        <v>548</v>
      </c>
      <c r="D19" s="122">
        <v>95</v>
      </c>
      <c r="E19" s="122">
        <v>94.001000000000005</v>
      </c>
      <c r="F19" s="117">
        <v>189.001</v>
      </c>
      <c r="G19" s="24">
        <v>5</v>
      </c>
      <c r="H19" s="122">
        <v>1136.011</v>
      </c>
      <c r="I19" s="51">
        <v>35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5</v>
      </c>
      <c r="B20" s="50" t="s">
        <v>578</v>
      </c>
      <c r="C20" s="50" t="s">
        <v>563</v>
      </c>
      <c r="D20" s="122">
        <v>99.001000000000005</v>
      </c>
      <c r="E20" s="122">
        <v>94.001000000000005</v>
      </c>
      <c r="F20" s="117">
        <v>193.00200000000001</v>
      </c>
      <c r="G20" s="24">
        <v>7</v>
      </c>
      <c r="H20" s="122">
        <v>1134.0089999999998</v>
      </c>
      <c r="I20" s="51">
        <v>30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8</v>
      </c>
      <c r="B21" s="50" t="s">
        <v>579</v>
      </c>
      <c r="C21" s="50" t="s">
        <v>563</v>
      </c>
      <c r="D21" s="122">
        <v>100.001</v>
      </c>
      <c r="E21" s="122">
        <v>98.001000000000005</v>
      </c>
      <c r="F21" s="117">
        <v>198.00200000000001</v>
      </c>
      <c r="G21" s="24">
        <v>8</v>
      </c>
      <c r="H21" s="122">
        <v>1131.009</v>
      </c>
      <c r="I21" s="51">
        <v>29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3">
        <v>4</v>
      </c>
      <c r="B22" s="50" t="s">
        <v>580</v>
      </c>
      <c r="C22" s="50" t="s">
        <v>560</v>
      </c>
      <c r="D22" s="122">
        <v>91.001000000000005</v>
      </c>
      <c r="E22" s="122">
        <v>88</v>
      </c>
      <c r="F22" s="117">
        <v>179.001</v>
      </c>
      <c r="G22" s="24">
        <v>3</v>
      </c>
      <c r="H22" s="122">
        <v>1118.01</v>
      </c>
      <c r="I22" s="51">
        <v>25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3</v>
      </c>
      <c r="B23" s="50" t="s">
        <v>594</v>
      </c>
      <c r="C23" s="50" t="s">
        <v>560</v>
      </c>
      <c r="D23" s="122">
        <v>90</v>
      </c>
      <c r="E23" s="122">
        <v>89.001000000000005</v>
      </c>
      <c r="F23" s="117">
        <v>179.001</v>
      </c>
      <c r="G23" s="24">
        <v>3</v>
      </c>
      <c r="H23" s="122">
        <v>1110.0129999999999</v>
      </c>
      <c r="I23" s="51">
        <v>19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4">
        <v>6</v>
      </c>
      <c r="B24" s="55" t="s">
        <v>596</v>
      </c>
      <c r="C24" s="55" t="s">
        <v>560</v>
      </c>
      <c r="D24" s="124" t="s">
        <v>43</v>
      </c>
      <c r="E24" s="123" t="s">
        <v>603</v>
      </c>
      <c r="F24" s="120">
        <v>0</v>
      </c>
      <c r="G24" s="35">
        <v>0</v>
      </c>
      <c r="H24" s="123">
        <v>358.00099999999998</v>
      </c>
      <c r="I24" s="56">
        <v>2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 t="s">
        <v>597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10" t="s">
        <v>266</v>
      </c>
      <c r="E28" s="44" t="s">
        <v>375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10" t="s">
        <v>376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E51F346C-04DD-4691-A8DA-F138EF007DA1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7D7C-FBC3-4A72-8F3E-B2459AECDF56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604</v>
      </c>
      <c r="B1" s="2"/>
      <c r="C1" s="2"/>
      <c r="D1" s="3"/>
      <c r="E1" s="3"/>
      <c r="F1" s="3"/>
      <c r="G1" s="61"/>
      <c r="H1" s="3"/>
      <c r="I1" s="4" t="s">
        <v>534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321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605</v>
      </c>
      <c r="B4" s="66"/>
      <c r="C4" s="67">
        <v>573</v>
      </c>
      <c r="D4" s="66"/>
      <c r="E4" s="68" t="s">
        <v>15</v>
      </c>
      <c r="F4" s="69">
        <f>SUM(F5:F7)</f>
        <v>569.00400000000002</v>
      </c>
      <c r="G4" s="70" t="s">
        <v>280</v>
      </c>
      <c r="H4" s="65" t="s">
        <v>606</v>
      </c>
      <c r="I4" s="66"/>
      <c r="J4" s="67">
        <v>550</v>
      </c>
      <c r="K4" s="66"/>
      <c r="L4" s="68" t="s">
        <v>15</v>
      </c>
      <c r="M4" s="69">
        <f>SUM(M5:M7)</f>
        <v>368.00200000000001</v>
      </c>
      <c r="N4"/>
    </row>
    <row r="5" spans="1:25" ht="15.75" customHeight="1" x14ac:dyDescent="0.3">
      <c r="A5" s="125" t="s">
        <v>562</v>
      </c>
      <c r="B5" s="126"/>
      <c r="C5" s="127"/>
      <c r="D5" s="114">
        <v>96</v>
      </c>
      <c r="E5" s="114">
        <v>95.001000000000005</v>
      </c>
      <c r="F5" s="128">
        <f>SUM(D5:E5)</f>
        <v>191.001</v>
      </c>
      <c r="G5"/>
      <c r="H5" s="125" t="s">
        <v>580</v>
      </c>
      <c r="I5" s="126"/>
      <c r="J5" s="127"/>
      <c r="K5" s="114">
        <v>91.001000000000005</v>
      </c>
      <c r="L5" s="114">
        <v>88</v>
      </c>
      <c r="M5" s="128">
        <f>SUM(K5:L5)</f>
        <v>179.001</v>
      </c>
      <c r="N5"/>
    </row>
    <row r="6" spans="1:25" ht="15.75" customHeight="1" x14ac:dyDescent="0.3">
      <c r="A6" s="129" t="s">
        <v>577</v>
      </c>
      <c r="B6" s="130"/>
      <c r="C6" s="131"/>
      <c r="D6" s="132">
        <v>95.001000000000005</v>
      </c>
      <c r="E6" s="132">
        <v>93.001000000000005</v>
      </c>
      <c r="F6" s="133">
        <f>SUM(D6:E6)</f>
        <v>188.00200000000001</v>
      </c>
      <c r="G6"/>
      <c r="H6" s="129" t="s">
        <v>596</v>
      </c>
      <c r="I6" s="130"/>
      <c r="J6" s="131"/>
      <c r="K6" s="132" t="s">
        <v>43</v>
      </c>
      <c r="L6" s="132"/>
      <c r="M6" s="133">
        <f>SUM(K6:L6)</f>
        <v>0</v>
      </c>
      <c r="N6"/>
    </row>
    <row r="7" spans="1:25" ht="15.75" customHeight="1" x14ac:dyDescent="0.3">
      <c r="A7" s="134" t="s">
        <v>572</v>
      </c>
      <c r="B7" s="135"/>
      <c r="C7" s="136"/>
      <c r="D7" s="119">
        <v>95.001000000000005</v>
      </c>
      <c r="E7" s="119">
        <v>95</v>
      </c>
      <c r="F7" s="137">
        <f>SUM(D7:E7)</f>
        <v>190.001</v>
      </c>
      <c r="G7"/>
      <c r="H7" s="134" t="s">
        <v>593</v>
      </c>
      <c r="I7" s="135"/>
      <c r="J7" s="136"/>
      <c r="K7" s="119">
        <v>98.001000000000005</v>
      </c>
      <c r="L7" s="119">
        <v>91</v>
      </c>
      <c r="M7" s="137">
        <f>SUM(K7:L7)</f>
        <v>189.001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607</v>
      </c>
      <c r="B9" s="66"/>
      <c r="C9" s="67">
        <v>555</v>
      </c>
      <c r="D9" s="66"/>
      <c r="E9" s="68" t="s">
        <v>15</v>
      </c>
      <c r="F9" s="69">
        <f>SUM(F10:F12)</f>
        <v>571.005</v>
      </c>
      <c r="G9" s="70" t="s">
        <v>280</v>
      </c>
      <c r="H9" s="65" t="s">
        <v>608</v>
      </c>
      <c r="I9" s="66"/>
      <c r="J9" s="67">
        <v>571</v>
      </c>
      <c r="K9" s="66"/>
      <c r="L9" s="68" t="s">
        <v>15</v>
      </c>
      <c r="M9" s="69">
        <f>SUM(M10:M12)</f>
        <v>555.00400000000002</v>
      </c>
      <c r="N9"/>
    </row>
    <row r="10" spans="1:25" ht="15.75" customHeight="1" x14ac:dyDescent="0.3">
      <c r="A10" s="125" t="s">
        <v>578</v>
      </c>
      <c r="B10" s="126"/>
      <c r="C10" s="127"/>
      <c r="D10" s="114">
        <v>99.001000000000005</v>
      </c>
      <c r="E10" s="114">
        <v>94.001000000000005</v>
      </c>
      <c r="F10" s="128">
        <f>SUM(D10:E10)</f>
        <v>193.00200000000001</v>
      </c>
      <c r="G10"/>
      <c r="H10" s="125" t="s">
        <v>568</v>
      </c>
      <c r="I10" s="126"/>
      <c r="J10" s="127"/>
      <c r="K10" s="114">
        <v>98</v>
      </c>
      <c r="L10" s="114">
        <v>96.001000000000005</v>
      </c>
      <c r="M10" s="128">
        <f>SUM(K10:L10)</f>
        <v>194.001</v>
      </c>
      <c r="N10"/>
    </row>
    <row r="11" spans="1:25" ht="15.75" customHeight="1" x14ac:dyDescent="0.3">
      <c r="A11" s="129" t="s">
        <v>592</v>
      </c>
      <c r="B11" s="130"/>
      <c r="C11" s="131"/>
      <c r="D11" s="132">
        <v>92</v>
      </c>
      <c r="E11" s="132">
        <v>92</v>
      </c>
      <c r="F11" s="133">
        <f>SUM(D11:E11)</f>
        <v>184</v>
      </c>
      <c r="G11"/>
      <c r="H11" s="129" t="s">
        <v>583</v>
      </c>
      <c r="I11" s="130"/>
      <c r="J11" s="131"/>
      <c r="K11" s="132">
        <v>83</v>
      </c>
      <c r="L11" s="132">
        <v>82.001000000000005</v>
      </c>
      <c r="M11" s="133">
        <f>SUM(K11:L11)</f>
        <v>165.001</v>
      </c>
      <c r="N11"/>
    </row>
    <row r="12" spans="1:25" ht="15.75" customHeight="1" x14ac:dyDescent="0.3">
      <c r="A12" s="134" t="s">
        <v>579</v>
      </c>
      <c r="B12" s="135"/>
      <c r="C12" s="136"/>
      <c r="D12" s="119">
        <v>98.001999999999995</v>
      </c>
      <c r="E12" s="119">
        <v>96.001000000000005</v>
      </c>
      <c r="F12" s="137">
        <f>SUM(D12:E12)</f>
        <v>194.00299999999999</v>
      </c>
      <c r="G12"/>
      <c r="H12" s="134" t="s">
        <v>570</v>
      </c>
      <c r="I12" s="135"/>
      <c r="J12" s="136"/>
      <c r="K12" s="119">
        <v>99.001999999999995</v>
      </c>
      <c r="L12" s="119">
        <v>97</v>
      </c>
      <c r="M12" s="137">
        <f>SUM(K12:L12)</f>
        <v>196.00200000000001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609</v>
      </c>
      <c r="B14" s="66"/>
      <c r="C14" s="67">
        <v>582</v>
      </c>
      <c r="D14" s="66"/>
      <c r="E14" s="68" t="s">
        <v>15</v>
      </c>
      <c r="F14" s="69">
        <f>SUM(F15:F17)</f>
        <v>591.01300000000003</v>
      </c>
      <c r="G14" s="70" t="s">
        <v>280</v>
      </c>
      <c r="H14" s="65" t="s">
        <v>610</v>
      </c>
      <c r="I14" s="66"/>
      <c r="J14" s="67">
        <v>577</v>
      </c>
      <c r="K14" s="66"/>
      <c r="L14" s="68" t="s">
        <v>15</v>
      </c>
      <c r="M14" s="69">
        <f>SUM(M15:M17)</f>
        <v>580.00900000000001</v>
      </c>
      <c r="N14"/>
    </row>
    <row r="15" spans="1:25" ht="15.75" customHeight="1" x14ac:dyDescent="0.3">
      <c r="A15" s="125" t="s">
        <v>557</v>
      </c>
      <c r="B15" s="126"/>
      <c r="C15" s="127"/>
      <c r="D15" s="114">
        <v>100.003</v>
      </c>
      <c r="E15" s="114">
        <v>96.001999999999995</v>
      </c>
      <c r="F15" s="128">
        <f>SUM(D15:E15)</f>
        <v>196.005</v>
      </c>
      <c r="G15"/>
      <c r="H15" s="125" t="s">
        <v>559</v>
      </c>
      <c r="I15" s="126"/>
      <c r="J15" s="127"/>
      <c r="K15" s="114">
        <v>100</v>
      </c>
      <c r="L15" s="114">
        <v>96.001000000000005</v>
      </c>
      <c r="M15" s="128">
        <f>SUM(K15:L15)</f>
        <v>196.001</v>
      </c>
      <c r="N15"/>
    </row>
    <row r="16" spans="1:25" ht="15.75" customHeight="1" x14ac:dyDescent="0.3">
      <c r="A16" s="129" t="s">
        <v>556</v>
      </c>
      <c r="B16" s="130"/>
      <c r="C16" s="131"/>
      <c r="D16" s="132">
        <v>99.003</v>
      </c>
      <c r="E16" s="132">
        <v>98.001000000000005</v>
      </c>
      <c r="F16" s="133">
        <f>SUM(D16:E16)</f>
        <v>197.00400000000002</v>
      </c>
      <c r="G16"/>
      <c r="H16" s="129" t="s">
        <v>561</v>
      </c>
      <c r="I16" s="130"/>
      <c r="J16" s="131"/>
      <c r="K16" s="132">
        <v>96.003</v>
      </c>
      <c r="L16" s="132">
        <v>96.001000000000005</v>
      </c>
      <c r="M16" s="133">
        <f>SUM(K16:L16)</f>
        <v>192.00400000000002</v>
      </c>
      <c r="N16"/>
    </row>
    <row r="17" spans="1:16" ht="15.75" customHeight="1" x14ac:dyDescent="0.3">
      <c r="A17" s="134" t="s">
        <v>541</v>
      </c>
      <c r="B17" s="135"/>
      <c r="C17" s="136"/>
      <c r="D17" s="119">
        <v>99.003</v>
      </c>
      <c r="E17" s="119">
        <v>99.001000000000005</v>
      </c>
      <c r="F17" s="137">
        <f>SUM(D17:E17)</f>
        <v>198.00400000000002</v>
      </c>
      <c r="G17"/>
      <c r="H17" s="134" t="s">
        <v>567</v>
      </c>
      <c r="I17" s="135"/>
      <c r="J17" s="136"/>
      <c r="K17" s="119">
        <v>97.001999999999995</v>
      </c>
      <c r="L17" s="119">
        <v>95.001999999999995</v>
      </c>
      <c r="M17" s="137">
        <f>SUM(K17:L17)</f>
        <v>192.00399999999999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10"/>
      <c r="H19" s="79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16" ht="15.75" customHeight="1" x14ac:dyDescent="0.3">
      <c r="B20" s="9" t="s">
        <v>611</v>
      </c>
      <c r="E20" s="10"/>
      <c r="H20" s="80" t="s">
        <v>609</v>
      </c>
      <c r="I20" s="23">
        <v>6</v>
      </c>
      <c r="J20" s="23">
        <v>6</v>
      </c>
      <c r="K20" s="23"/>
      <c r="L20" s="23"/>
      <c r="M20" s="138">
        <v>3523.0679999999998</v>
      </c>
      <c r="N20" s="73">
        <v>12</v>
      </c>
    </row>
    <row r="21" spans="1:16" ht="15.75" customHeight="1" x14ac:dyDescent="0.3">
      <c r="B21" s="91" t="s">
        <v>612</v>
      </c>
      <c r="E21" s="10"/>
      <c r="H21" s="139" t="s">
        <v>610</v>
      </c>
      <c r="I21" s="24">
        <v>6</v>
      </c>
      <c r="J21" s="24">
        <v>4</v>
      </c>
      <c r="K21" s="24"/>
      <c r="L21" s="24">
        <v>2</v>
      </c>
      <c r="M21" s="140">
        <v>3489.0560000000005</v>
      </c>
      <c r="N21" s="25">
        <v>8</v>
      </c>
    </row>
    <row r="22" spans="1:16" ht="15.75" customHeight="1" x14ac:dyDescent="0.3">
      <c r="B22" s="9" t="s">
        <v>293</v>
      </c>
      <c r="E22" s="10"/>
      <c r="H22" s="139" t="s">
        <v>605</v>
      </c>
      <c r="I22" s="27">
        <v>6</v>
      </c>
      <c r="J22" s="27">
        <v>3</v>
      </c>
      <c r="K22" s="27"/>
      <c r="L22" s="27">
        <v>3</v>
      </c>
      <c r="M22" s="141">
        <v>3463.0340000000001</v>
      </c>
      <c r="N22" s="28">
        <v>6</v>
      </c>
    </row>
    <row r="23" spans="1:16" ht="15.75" customHeight="1" x14ac:dyDescent="0.3">
      <c r="C23" s="105"/>
      <c r="H23" s="74" t="s">
        <v>608</v>
      </c>
      <c r="I23" s="24">
        <v>6</v>
      </c>
      <c r="J23" s="24">
        <v>3</v>
      </c>
      <c r="K23" s="24"/>
      <c r="L23" s="24">
        <v>3</v>
      </c>
      <c r="M23" s="140">
        <v>3419.0340000000001</v>
      </c>
      <c r="N23" s="25">
        <v>6</v>
      </c>
    </row>
    <row r="24" spans="1:16" ht="15.75" customHeight="1" x14ac:dyDescent="0.3">
      <c r="H24" s="74" t="s">
        <v>607</v>
      </c>
      <c r="I24" s="24">
        <v>6</v>
      </c>
      <c r="J24" s="24">
        <v>2</v>
      </c>
      <c r="K24" s="24"/>
      <c r="L24" s="24">
        <v>4</v>
      </c>
      <c r="M24" s="140">
        <v>3383.0320000000002</v>
      </c>
      <c r="N24" s="25">
        <v>4</v>
      </c>
    </row>
    <row r="25" spans="1:16" ht="15.75" customHeight="1" x14ac:dyDescent="0.3">
      <c r="H25" s="75" t="s">
        <v>606</v>
      </c>
      <c r="I25" s="35">
        <v>6</v>
      </c>
      <c r="J25" s="35"/>
      <c r="K25" s="35"/>
      <c r="L25" s="35">
        <v>6</v>
      </c>
      <c r="M25" s="142">
        <v>2418.0170000000003</v>
      </c>
      <c r="N25" s="36">
        <v>0</v>
      </c>
    </row>
    <row r="26" spans="1:16" ht="15.75" customHeight="1" x14ac:dyDescent="0.3"/>
    <row r="27" spans="1:16" ht="15.75" customHeight="1" x14ac:dyDescent="0.3">
      <c r="A27" s="10" t="s">
        <v>597</v>
      </c>
      <c r="P27" s="87"/>
    </row>
    <row r="28" spans="1:16" ht="15.75" customHeight="1" x14ac:dyDescent="0.3"/>
    <row r="29" spans="1:16" ht="15.75" customHeight="1" x14ac:dyDescent="0.3">
      <c r="A29" s="10" t="s">
        <v>598</v>
      </c>
      <c r="E29" s="94" t="s">
        <v>375</v>
      </c>
      <c r="G29" s="10"/>
      <c r="H29" s="76"/>
      <c r="I29" s="76"/>
      <c r="J29" s="76"/>
      <c r="K29" s="76"/>
      <c r="L29" s="76"/>
      <c r="M29" s="76"/>
      <c r="N29" s="76"/>
    </row>
    <row r="30" spans="1:16" ht="15.75" customHeight="1" x14ac:dyDescent="0.3">
      <c r="A30" s="10" t="s">
        <v>376</v>
      </c>
      <c r="E30" s="10"/>
      <c r="H30" s="76"/>
      <c r="I30" s="76"/>
      <c r="J30" s="76"/>
      <c r="K30" s="76"/>
      <c r="L30" s="76"/>
      <c r="M30" s="76"/>
      <c r="N30" s="76"/>
    </row>
    <row r="31" spans="1:16" ht="15.75" customHeight="1" x14ac:dyDescent="0.3">
      <c r="A31" s="76"/>
      <c r="B31" s="76"/>
      <c r="C31" s="76"/>
      <c r="D31" s="76"/>
      <c r="E31" s="76"/>
      <c r="F31" s="76"/>
      <c r="G31" s="143"/>
      <c r="H31" s="76"/>
      <c r="I31" s="76"/>
      <c r="J31" s="76"/>
      <c r="K31" s="76"/>
      <c r="L31" s="76"/>
      <c r="M31" s="76"/>
      <c r="N31" s="76"/>
    </row>
    <row r="32" spans="1:16" ht="15.75" customHeight="1" x14ac:dyDescent="0.3">
      <c r="A32" s="76"/>
      <c r="B32" s="76"/>
      <c r="C32" s="76"/>
      <c r="D32" s="76"/>
      <c r="E32" s="76"/>
      <c r="F32" s="76"/>
      <c r="G32" s="143"/>
      <c r="H32" s="76"/>
      <c r="I32" s="76"/>
      <c r="J32" s="76"/>
      <c r="K32" s="76"/>
      <c r="L32" s="76"/>
      <c r="M32" s="76"/>
      <c r="N32" s="76"/>
    </row>
    <row r="33" spans="1:14" ht="15.75" customHeight="1" x14ac:dyDescent="0.3">
      <c r="A33" s="76"/>
      <c r="B33" s="76"/>
      <c r="C33" s="76"/>
      <c r="D33" s="76"/>
      <c r="E33" s="76"/>
      <c r="F33" s="76"/>
      <c r="G33" s="143"/>
      <c r="H33" s="76"/>
      <c r="I33" s="76"/>
      <c r="J33" s="76"/>
      <c r="K33" s="76"/>
      <c r="L33" s="76"/>
      <c r="M33" s="76"/>
      <c r="N33" s="76"/>
    </row>
    <row r="34" spans="1:14" ht="15.75" customHeight="1" x14ac:dyDescent="0.3">
      <c r="A34" s="76"/>
      <c r="B34" s="76"/>
      <c r="C34" s="76"/>
      <c r="D34" s="76"/>
      <c r="E34" s="76"/>
      <c r="F34" s="76"/>
      <c r="G34" s="143"/>
      <c r="H34" s="76"/>
      <c r="I34" s="76"/>
      <c r="J34" s="76"/>
      <c r="K34" s="76"/>
      <c r="L34" s="76"/>
      <c r="M34" s="76"/>
      <c r="N34" s="76"/>
    </row>
    <row r="35" spans="1:14" ht="15.75" customHeight="1" x14ac:dyDescent="0.3">
      <c r="A35" s="76"/>
      <c r="B35" s="76"/>
      <c r="C35" s="76"/>
      <c r="D35" s="76"/>
      <c r="E35" s="76"/>
      <c r="F35" s="76"/>
      <c r="G35" s="143"/>
      <c r="H35" s="76"/>
      <c r="I35" s="76"/>
      <c r="J35" s="76"/>
      <c r="K35" s="76"/>
      <c r="L35" s="76"/>
      <c r="M35" s="76"/>
      <c r="N35" s="76"/>
    </row>
    <row r="36" spans="1:14" ht="15.75" customHeight="1" x14ac:dyDescent="0.3">
      <c r="A36" s="76"/>
      <c r="B36" s="76"/>
      <c r="C36" s="76"/>
      <c r="D36" s="76"/>
      <c r="E36" s="76"/>
      <c r="F36" s="76"/>
      <c r="G36" s="143"/>
      <c r="H36" s="76"/>
      <c r="I36" s="76"/>
      <c r="J36" s="76"/>
      <c r="K36" s="76"/>
      <c r="L36" s="76"/>
      <c r="M36" s="76"/>
      <c r="N36" s="76"/>
    </row>
    <row r="37" spans="1:14" ht="15.75" customHeight="1" x14ac:dyDescent="0.3">
      <c r="A37" s="76"/>
      <c r="B37" s="76"/>
      <c r="C37" s="76"/>
      <c r="D37" s="76"/>
      <c r="E37" s="76"/>
      <c r="F37" s="76"/>
      <c r="G37" s="143"/>
      <c r="H37" s="76"/>
      <c r="I37" s="76"/>
      <c r="J37" s="76"/>
      <c r="K37" s="76"/>
      <c r="L37" s="76"/>
      <c r="M37" s="76"/>
      <c r="N37" s="76"/>
    </row>
    <row r="38" spans="1:14" ht="15.75" customHeight="1" x14ac:dyDescent="0.3">
      <c r="A38" s="76"/>
      <c r="B38" s="76"/>
      <c r="C38" s="76"/>
      <c r="D38" s="76"/>
      <c r="E38" s="76"/>
      <c r="F38" s="76"/>
      <c r="G38" s="143"/>
      <c r="H38" s="76"/>
      <c r="I38" s="76"/>
      <c r="J38" s="76"/>
      <c r="K38" s="76"/>
      <c r="L38" s="76"/>
      <c r="M38" s="76"/>
      <c r="N38" s="76"/>
    </row>
    <row r="39" spans="1:14" ht="15.75" customHeight="1" x14ac:dyDescent="0.3">
      <c r="A39" s="76"/>
      <c r="B39" s="76"/>
      <c r="C39" s="76"/>
      <c r="D39" s="76"/>
      <c r="E39" s="76"/>
      <c r="F39" s="76"/>
      <c r="G39" s="143"/>
      <c r="H39" s="76"/>
      <c r="I39" s="76"/>
      <c r="J39" s="76"/>
      <c r="K39" s="76"/>
      <c r="L39" s="76"/>
      <c r="M39" s="76"/>
      <c r="N39" s="76"/>
    </row>
    <row r="40" spans="1:14" ht="15.75" customHeight="1" x14ac:dyDescent="0.3">
      <c r="A40" s="76"/>
      <c r="B40" s="76"/>
      <c r="C40" s="76"/>
      <c r="D40" s="76"/>
      <c r="E40" s="76"/>
      <c r="F40" s="76"/>
      <c r="G40" s="143"/>
      <c r="H40" s="76"/>
      <c r="I40" s="76"/>
      <c r="J40" s="76"/>
      <c r="K40" s="76"/>
      <c r="L40" s="76"/>
      <c r="M40" s="76"/>
      <c r="N40" s="76"/>
    </row>
    <row r="41" spans="1:14" ht="15.75" customHeight="1" x14ac:dyDescent="0.3">
      <c r="A41" s="76"/>
      <c r="B41" s="76"/>
      <c r="C41" s="76"/>
      <c r="D41" s="76"/>
      <c r="E41" s="76"/>
      <c r="F41" s="76"/>
      <c r="G41" s="143"/>
      <c r="H41" s="76"/>
      <c r="I41" s="76"/>
      <c r="J41" s="76"/>
      <c r="K41" s="76"/>
      <c r="L41" s="76"/>
      <c r="M41" s="76"/>
      <c r="N41" s="76"/>
    </row>
    <row r="42" spans="1:14" ht="15.75" customHeight="1" x14ac:dyDescent="0.3">
      <c r="A42" s="76"/>
      <c r="B42" s="76"/>
      <c r="C42" s="76"/>
      <c r="D42" s="76"/>
      <c r="E42" s="76"/>
      <c r="F42" s="76"/>
      <c r="G42" s="143"/>
      <c r="H42" s="76"/>
      <c r="I42" s="76"/>
      <c r="J42" s="76"/>
      <c r="K42" s="76"/>
      <c r="L42" s="76"/>
      <c r="M42" s="76"/>
      <c r="N42" s="76"/>
    </row>
    <row r="43" spans="1:14" ht="15.75" customHeight="1" x14ac:dyDescent="0.3">
      <c r="A43" s="76"/>
      <c r="B43" s="76"/>
      <c r="C43" s="76"/>
      <c r="D43" s="76"/>
      <c r="E43" s="76"/>
      <c r="F43" s="76"/>
      <c r="G43" s="143"/>
      <c r="H43" s="76"/>
      <c r="I43" s="76"/>
      <c r="J43" s="76"/>
      <c r="K43" s="76"/>
      <c r="L43" s="76"/>
      <c r="M43" s="76"/>
      <c r="N43" s="76"/>
    </row>
    <row r="44" spans="1:14" ht="15.75" customHeight="1" x14ac:dyDescent="0.3">
      <c r="A44" s="76"/>
      <c r="B44" s="76"/>
      <c r="C44" s="76"/>
      <c r="D44" s="76"/>
      <c r="E44" s="76"/>
      <c r="F44" s="76"/>
      <c r="G44" s="143"/>
      <c r="H44" s="76"/>
      <c r="I44" s="76"/>
      <c r="J44" s="76"/>
      <c r="K44" s="76"/>
      <c r="L44" s="76"/>
      <c r="M44" s="76"/>
      <c r="N44" s="76"/>
    </row>
    <row r="45" spans="1:14" ht="15.75" customHeight="1" x14ac:dyDescent="0.3">
      <c r="A45" s="76"/>
      <c r="B45" s="76"/>
      <c r="C45" s="76"/>
      <c r="D45" s="76"/>
      <c r="E45" s="76"/>
      <c r="F45" s="76"/>
      <c r="G45" s="143"/>
      <c r="H45" s="76"/>
      <c r="I45" s="76"/>
      <c r="J45" s="76"/>
      <c r="K45" s="76"/>
      <c r="L45" s="76"/>
      <c r="M45" s="76"/>
      <c r="N45" s="76"/>
    </row>
    <row r="46" spans="1:14" ht="15.75" customHeight="1" x14ac:dyDescent="0.3">
      <c r="A46" s="76"/>
      <c r="B46" s="76"/>
      <c r="C46" s="76"/>
      <c r="D46" s="76"/>
      <c r="E46" s="76"/>
      <c r="F46" s="76"/>
      <c r="G46" s="143"/>
      <c r="H46" s="76"/>
      <c r="I46" s="76"/>
      <c r="J46" s="76"/>
      <c r="K46" s="76"/>
      <c r="L46" s="76"/>
      <c r="M46" s="76"/>
      <c r="N46" s="76"/>
    </row>
    <row r="47" spans="1:14" ht="15.75" customHeight="1" x14ac:dyDescent="0.3">
      <c r="A47" s="76"/>
      <c r="B47" s="76"/>
      <c r="C47" s="76"/>
      <c r="D47" s="76"/>
      <c r="E47" s="76"/>
      <c r="F47" s="76"/>
      <c r="G47" s="143"/>
      <c r="H47" s="76"/>
      <c r="I47" s="76"/>
      <c r="J47" s="76"/>
      <c r="K47" s="76"/>
      <c r="L47" s="76"/>
      <c r="M47" s="76"/>
      <c r="N47" s="76"/>
    </row>
    <row r="48" spans="1:14" ht="15.75" customHeight="1" x14ac:dyDescent="0.3">
      <c r="A48" s="76"/>
      <c r="B48" s="76"/>
      <c r="C48" s="76"/>
      <c r="D48" s="76"/>
      <c r="E48" s="76"/>
      <c r="F48" s="76"/>
      <c r="G48" s="143"/>
      <c r="H48" s="76"/>
      <c r="I48" s="76"/>
      <c r="J48" s="76"/>
      <c r="K48" s="76"/>
      <c r="L48" s="76"/>
      <c r="M48" s="76"/>
      <c r="N48" s="76"/>
    </row>
    <row r="49" spans="1:14" ht="15.75" customHeight="1" x14ac:dyDescent="0.3">
      <c r="A49" s="76"/>
      <c r="B49" s="76"/>
      <c r="C49" s="76"/>
      <c r="D49" s="76"/>
      <c r="E49" s="76"/>
      <c r="F49" s="76"/>
      <c r="G49" s="143"/>
      <c r="H49" s="76"/>
      <c r="I49" s="76"/>
      <c r="J49" s="76"/>
      <c r="K49" s="76"/>
      <c r="L49" s="76"/>
      <c r="M49" s="76"/>
      <c r="N49" s="76"/>
    </row>
    <row r="50" spans="1:14" ht="15.75" customHeight="1" x14ac:dyDescent="0.3">
      <c r="A50" s="76"/>
      <c r="B50" s="76"/>
      <c r="C50" s="76"/>
      <c r="D50" s="76"/>
      <c r="E50" s="76"/>
      <c r="F50" s="76"/>
      <c r="G50" s="143"/>
      <c r="H50" s="76"/>
      <c r="I50" s="76"/>
      <c r="J50" s="76"/>
      <c r="K50" s="76"/>
      <c r="L50" s="76"/>
      <c r="M50" s="76"/>
      <c r="N50" s="76"/>
    </row>
    <row r="51" spans="1:14" ht="15.75" customHeight="1" x14ac:dyDescent="0.3">
      <c r="A51" s="76"/>
      <c r="B51" s="76"/>
      <c r="C51" s="76"/>
      <c r="D51" s="76"/>
      <c r="E51" s="76"/>
      <c r="F51" s="76"/>
      <c r="G51" s="143"/>
      <c r="H51" s="76"/>
      <c r="I51" s="76"/>
      <c r="J51" s="76"/>
      <c r="K51" s="76"/>
      <c r="L51" s="76"/>
      <c r="M51" s="76"/>
      <c r="N51" s="76"/>
    </row>
    <row r="52" spans="1:14" ht="15.75" customHeight="1" x14ac:dyDescent="0.3">
      <c r="A52" s="76"/>
      <c r="B52" s="76"/>
      <c r="C52" s="76"/>
      <c r="D52" s="76"/>
      <c r="E52" s="76"/>
      <c r="F52" s="76"/>
      <c r="G52" s="143"/>
      <c r="H52" s="76"/>
      <c r="I52" s="76"/>
      <c r="J52" s="76"/>
      <c r="K52" s="76"/>
      <c r="L52" s="76"/>
      <c r="M52" s="76"/>
      <c r="N52" s="76"/>
    </row>
    <row r="53" spans="1:14" ht="15.75" customHeight="1" x14ac:dyDescent="0.3">
      <c r="A53" s="76"/>
      <c r="B53" s="76"/>
      <c r="C53" s="76"/>
      <c r="D53" s="76"/>
      <c r="E53" s="76"/>
      <c r="F53" s="76"/>
      <c r="G53" s="143"/>
      <c r="H53" s="76"/>
      <c r="I53" s="76"/>
      <c r="J53" s="76"/>
      <c r="K53" s="76"/>
      <c r="L53" s="76"/>
      <c r="M53" s="76"/>
      <c r="N53" s="76"/>
    </row>
    <row r="54" spans="1:14" ht="15.75" customHeight="1" x14ac:dyDescent="0.3">
      <c r="A54" s="76"/>
      <c r="B54" s="76"/>
      <c r="C54" s="76"/>
      <c r="D54" s="76"/>
      <c r="E54" s="76"/>
      <c r="F54" s="76"/>
      <c r="G54" s="143"/>
      <c r="H54" s="76"/>
      <c r="I54" s="76"/>
      <c r="J54" s="76"/>
      <c r="K54" s="76"/>
      <c r="L54" s="76"/>
      <c r="M54" s="76"/>
      <c r="N54" s="76"/>
    </row>
    <row r="55" spans="1:14" ht="15.75" customHeight="1" x14ac:dyDescent="0.3">
      <c r="A55" s="76"/>
      <c r="B55" s="76"/>
      <c r="C55" s="76"/>
      <c r="D55" s="76"/>
      <c r="E55" s="76"/>
      <c r="F55" s="76"/>
      <c r="G55" s="143"/>
      <c r="H55" s="76"/>
      <c r="I55" s="76"/>
      <c r="J55" s="76"/>
      <c r="K55" s="76"/>
      <c r="L55" s="76"/>
      <c r="M55" s="76"/>
      <c r="N55" s="76"/>
    </row>
    <row r="56" spans="1:14" ht="15.75" customHeight="1" x14ac:dyDescent="0.3">
      <c r="A56" s="76"/>
      <c r="B56" s="76"/>
      <c r="C56" s="76"/>
      <c r="D56" s="76"/>
      <c r="E56" s="76"/>
      <c r="F56" s="76"/>
      <c r="G56" s="143"/>
      <c r="H56" s="76"/>
      <c r="I56" s="76"/>
      <c r="J56" s="76"/>
      <c r="K56" s="76"/>
      <c r="L56" s="76"/>
      <c r="M56" s="76"/>
      <c r="N56" s="76"/>
    </row>
    <row r="57" spans="1:14" ht="15.75" customHeight="1" x14ac:dyDescent="0.3">
      <c r="A57" s="76"/>
      <c r="B57" s="76"/>
      <c r="C57" s="76"/>
      <c r="D57" s="76"/>
      <c r="E57" s="76"/>
      <c r="F57" s="76"/>
      <c r="G57" s="143"/>
      <c r="H57" s="76"/>
      <c r="I57" s="76"/>
      <c r="J57" s="76"/>
      <c r="K57" s="76"/>
      <c r="L57" s="76"/>
      <c r="M57" s="76"/>
      <c r="N57" s="76"/>
    </row>
    <row r="58" spans="1:14" ht="15.75" customHeight="1" x14ac:dyDescent="0.3">
      <c r="A58" s="76"/>
      <c r="B58" s="76"/>
      <c r="C58" s="76"/>
      <c r="D58" s="76"/>
      <c r="E58" s="76"/>
      <c r="F58" s="76"/>
      <c r="G58" s="143"/>
      <c r="H58" s="76"/>
      <c r="I58" s="76"/>
      <c r="J58" s="76"/>
      <c r="K58" s="76"/>
      <c r="L58" s="76"/>
      <c r="M58" s="76"/>
      <c r="N58" s="76"/>
    </row>
    <row r="59" spans="1:14" ht="15.75" customHeight="1" x14ac:dyDescent="0.3">
      <c r="A59" s="76"/>
      <c r="B59" s="76"/>
      <c r="C59" s="76"/>
      <c r="D59" s="76"/>
      <c r="E59" s="76"/>
      <c r="F59" s="76"/>
      <c r="G59" s="143"/>
      <c r="H59" s="76"/>
      <c r="I59" s="76"/>
      <c r="J59" s="76"/>
      <c r="K59" s="76"/>
      <c r="L59" s="76"/>
      <c r="M59" s="76"/>
      <c r="N59" s="76"/>
    </row>
    <row r="60" spans="1:14" ht="15.75" customHeight="1" x14ac:dyDescent="0.3">
      <c r="A60" s="76"/>
      <c r="B60" s="76"/>
      <c r="C60" s="76"/>
      <c r="D60" s="76"/>
      <c r="E60" s="76"/>
      <c r="F60" s="76"/>
      <c r="G60" s="143"/>
      <c r="H60" s="76"/>
      <c r="I60" s="76"/>
      <c r="J60" s="76"/>
      <c r="K60" s="76"/>
      <c r="L60" s="76"/>
      <c r="M60" s="76"/>
      <c r="N60" s="76"/>
    </row>
    <row r="61" spans="1:14" ht="15.75" customHeight="1" x14ac:dyDescent="0.3">
      <c r="A61" s="76"/>
      <c r="B61" s="76"/>
      <c r="C61" s="76"/>
      <c r="D61" s="76"/>
      <c r="E61" s="76"/>
      <c r="F61" s="76"/>
      <c r="G61" s="143"/>
      <c r="H61" s="76"/>
      <c r="I61" s="76"/>
      <c r="J61" s="76"/>
      <c r="K61" s="76"/>
      <c r="L61" s="76"/>
      <c r="M61" s="76"/>
      <c r="N61" s="76"/>
    </row>
    <row r="62" spans="1:14" ht="15.75" customHeight="1" x14ac:dyDescent="0.3">
      <c r="A62" s="76"/>
      <c r="B62" s="76"/>
      <c r="C62" s="76"/>
      <c r="D62" s="76"/>
      <c r="E62" s="76"/>
      <c r="F62" s="76"/>
      <c r="G62" s="143"/>
      <c r="H62" s="76"/>
      <c r="I62" s="76"/>
      <c r="J62" s="76"/>
      <c r="K62" s="76"/>
      <c r="L62" s="76"/>
      <c r="M62" s="76"/>
      <c r="N62" s="76"/>
    </row>
    <row r="63" spans="1:14" ht="15.75" customHeight="1" x14ac:dyDescent="0.3">
      <c r="A63" s="76"/>
      <c r="B63" s="76"/>
      <c r="C63" s="76"/>
      <c r="D63" s="76"/>
      <c r="E63" s="76"/>
      <c r="F63" s="76"/>
      <c r="G63" s="143"/>
      <c r="H63" s="76"/>
      <c r="I63" s="76"/>
      <c r="J63" s="76"/>
      <c r="K63" s="76"/>
      <c r="L63" s="76"/>
      <c r="M63" s="76"/>
      <c r="N63" s="76"/>
    </row>
    <row r="64" spans="1:14" ht="15.75" customHeight="1" x14ac:dyDescent="0.3">
      <c r="A64" s="76"/>
      <c r="B64" s="76"/>
      <c r="C64" s="76"/>
      <c r="D64" s="76"/>
      <c r="E64" s="76"/>
      <c r="F64" s="76"/>
      <c r="G64" s="143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3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3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3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3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3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3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3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3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3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3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3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3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3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3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3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3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3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3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3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3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3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3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3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3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3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3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3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3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3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3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3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3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3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3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3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3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3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3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3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3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3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3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3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3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3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43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43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1CD021C0-D9E1-4604-9B9C-CBF452E75AF8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1C89-CB9D-4E91-840B-BF9232B09B77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613</v>
      </c>
      <c r="C1" s="2"/>
      <c r="D1" s="3"/>
      <c r="E1" s="3"/>
      <c r="F1" s="3"/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4"/>
      <c r="D2" s="7" t="s">
        <v>321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614</v>
      </c>
      <c r="D3" s="9"/>
      <c r="E3" s="9" t="s">
        <v>615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451</v>
      </c>
      <c r="C5" s="16" t="s">
        <v>71</v>
      </c>
      <c r="D5" s="114">
        <v>100</v>
      </c>
      <c r="E5" s="114">
        <v>99.003</v>
      </c>
      <c r="F5" s="115">
        <f t="shared" ref="F5:F13" si="0">SUM(D5:E5)</f>
        <v>199.00299999999999</v>
      </c>
      <c r="G5" s="18">
        <v>7</v>
      </c>
      <c r="H5" s="115">
        <v>1196.0229999999999</v>
      </c>
      <c r="I5" s="19">
        <v>46</v>
      </c>
      <c r="K5" s="10"/>
    </row>
    <row r="6" spans="1:25" ht="15.75" customHeight="1" x14ac:dyDescent="0.3">
      <c r="A6" s="20">
        <v>2</v>
      </c>
      <c r="B6" s="21" t="s">
        <v>137</v>
      </c>
      <c r="C6" s="21" t="s">
        <v>138</v>
      </c>
      <c r="D6" s="116">
        <v>100.00700000000001</v>
      </c>
      <c r="E6" s="116">
        <v>100.004</v>
      </c>
      <c r="F6" s="117">
        <f t="shared" si="0"/>
        <v>200.01100000000002</v>
      </c>
      <c r="G6" s="23">
        <v>9</v>
      </c>
      <c r="H6" s="118">
        <v>1195.0430000000001</v>
      </c>
      <c r="I6" s="28">
        <v>46</v>
      </c>
      <c r="K6" s="10"/>
    </row>
    <row r="7" spans="1:25" ht="15.75" customHeight="1" x14ac:dyDescent="0.3">
      <c r="A7" s="20">
        <v>8</v>
      </c>
      <c r="B7" s="21" t="s">
        <v>217</v>
      </c>
      <c r="C7" s="21" t="s">
        <v>138</v>
      </c>
      <c r="D7" s="116">
        <v>100.003</v>
      </c>
      <c r="E7" s="116">
        <v>99</v>
      </c>
      <c r="F7" s="117">
        <f t="shared" si="0"/>
        <v>199.00299999999999</v>
      </c>
      <c r="G7" s="23">
        <v>7</v>
      </c>
      <c r="H7" s="117">
        <v>1193.0279999999998</v>
      </c>
      <c r="I7" s="25">
        <v>43</v>
      </c>
      <c r="J7" s="104"/>
      <c r="K7" s="10"/>
    </row>
    <row r="8" spans="1:25" ht="15.75" customHeight="1" x14ac:dyDescent="0.3">
      <c r="A8" s="20">
        <v>6</v>
      </c>
      <c r="B8" s="21" t="s">
        <v>189</v>
      </c>
      <c r="C8" s="21" t="s">
        <v>190</v>
      </c>
      <c r="D8" s="116">
        <v>100.004</v>
      </c>
      <c r="E8" s="116">
        <v>99.003</v>
      </c>
      <c r="F8" s="117">
        <f t="shared" si="0"/>
        <v>199.00700000000001</v>
      </c>
      <c r="G8" s="23">
        <v>8</v>
      </c>
      <c r="H8" s="117">
        <v>1189.0260000000001</v>
      </c>
      <c r="I8" s="25">
        <v>38</v>
      </c>
    </row>
    <row r="9" spans="1:25" ht="15.75" customHeight="1" x14ac:dyDescent="0.3">
      <c r="A9" s="20">
        <v>1</v>
      </c>
      <c r="B9" s="21" t="s">
        <v>543</v>
      </c>
      <c r="C9" s="21" t="s">
        <v>544</v>
      </c>
      <c r="D9" s="116">
        <v>99.001999999999995</v>
      </c>
      <c r="E9" s="116">
        <v>99</v>
      </c>
      <c r="F9" s="117">
        <f t="shared" si="0"/>
        <v>198.00200000000001</v>
      </c>
      <c r="G9" s="23">
        <v>4</v>
      </c>
      <c r="H9" s="117">
        <v>1187.02</v>
      </c>
      <c r="I9" s="28">
        <v>30</v>
      </c>
    </row>
    <row r="10" spans="1:25" ht="15.75" customHeight="1" x14ac:dyDescent="0.3">
      <c r="A10" s="20">
        <v>9</v>
      </c>
      <c r="B10" s="21" t="s">
        <v>616</v>
      </c>
      <c r="C10" s="21" t="s">
        <v>544</v>
      </c>
      <c r="D10" s="116">
        <v>99.003</v>
      </c>
      <c r="E10" s="116">
        <v>98.001999999999995</v>
      </c>
      <c r="F10" s="117">
        <f t="shared" si="0"/>
        <v>197.005</v>
      </c>
      <c r="G10" s="23">
        <v>3</v>
      </c>
      <c r="H10" s="117">
        <v>1174.018</v>
      </c>
      <c r="I10" s="25">
        <v>24</v>
      </c>
    </row>
    <row r="11" spans="1:25" ht="15.75" customHeight="1" x14ac:dyDescent="0.3">
      <c r="A11" s="20">
        <v>3</v>
      </c>
      <c r="B11" s="21" t="s">
        <v>617</v>
      </c>
      <c r="C11" s="21" t="s">
        <v>71</v>
      </c>
      <c r="D11" s="116">
        <v>100</v>
      </c>
      <c r="E11" s="116">
        <v>99.001000000000005</v>
      </c>
      <c r="F11" s="117">
        <f t="shared" si="0"/>
        <v>199.001</v>
      </c>
      <c r="G11" s="23">
        <v>5</v>
      </c>
      <c r="H11" s="117">
        <v>986.0139999999999</v>
      </c>
      <c r="I11" s="25">
        <v>22</v>
      </c>
      <c r="K11" s="10"/>
    </row>
    <row r="12" spans="1:25" ht="15.75" customHeight="1" x14ac:dyDescent="0.3">
      <c r="A12" s="20">
        <v>4</v>
      </c>
      <c r="B12" s="21" t="s">
        <v>546</v>
      </c>
      <c r="C12" s="21" t="s">
        <v>77</v>
      </c>
      <c r="D12" s="116">
        <v>99.001000000000005</v>
      </c>
      <c r="E12" s="116">
        <v>98</v>
      </c>
      <c r="F12" s="117">
        <f t="shared" si="0"/>
        <v>197.001</v>
      </c>
      <c r="G12" s="23">
        <v>2</v>
      </c>
      <c r="H12" s="117">
        <v>1173.009</v>
      </c>
      <c r="I12" s="25">
        <v>16</v>
      </c>
      <c r="K12" s="10"/>
    </row>
    <row r="13" spans="1:25" ht="15.75" customHeight="1" x14ac:dyDescent="0.3">
      <c r="A13" s="31">
        <v>5</v>
      </c>
      <c r="B13" s="32" t="s">
        <v>618</v>
      </c>
      <c r="C13" s="32" t="s">
        <v>548</v>
      </c>
      <c r="D13" s="119" t="s">
        <v>111</v>
      </c>
      <c r="E13" s="119"/>
      <c r="F13" s="120">
        <f t="shared" si="0"/>
        <v>0</v>
      </c>
      <c r="G13" s="34">
        <v>0</v>
      </c>
      <c r="H13" s="120">
        <v>0</v>
      </c>
      <c r="I13" s="36">
        <v>0</v>
      </c>
      <c r="K13" s="10"/>
    </row>
    <row r="14" spans="1:25" ht="15.75" customHeight="1" x14ac:dyDescent="0.3">
      <c r="A14" s="10"/>
      <c r="K14" s="10"/>
    </row>
    <row r="15" spans="1:25" ht="15.75" customHeight="1" x14ac:dyDescent="0.3">
      <c r="A15" s="1"/>
      <c r="B15" s="8" t="s">
        <v>7</v>
      </c>
      <c r="C15" s="9" t="s">
        <v>619</v>
      </c>
      <c r="D15" s="9"/>
      <c r="E15" s="9" t="s">
        <v>620</v>
      </c>
      <c r="F15" s="8"/>
      <c r="G15" s="8"/>
      <c r="H15" s="8"/>
      <c r="I15" s="8"/>
      <c r="K15" s="10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13"/>
      <c r="F16" s="13" t="s">
        <v>12</v>
      </c>
      <c r="G16" s="13" t="s">
        <v>13</v>
      </c>
      <c r="H16" s="13" t="s">
        <v>14</v>
      </c>
      <c r="I16" s="14" t="s">
        <v>15</v>
      </c>
      <c r="K16" s="10"/>
    </row>
    <row r="17" spans="1:11" ht="15.75" customHeight="1" x14ac:dyDescent="0.3">
      <c r="A17" s="15">
        <v>8</v>
      </c>
      <c r="B17" s="16" t="s">
        <v>621</v>
      </c>
      <c r="C17" s="16" t="s">
        <v>622</v>
      </c>
      <c r="D17" s="114">
        <v>100.001</v>
      </c>
      <c r="E17" s="114">
        <v>99.003</v>
      </c>
      <c r="F17" s="115">
        <f t="shared" ref="F17:F25" si="1">SUM(D17:E17)</f>
        <v>199.00400000000002</v>
      </c>
      <c r="G17" s="18">
        <v>8</v>
      </c>
      <c r="H17" s="115">
        <v>1194.0219999999999</v>
      </c>
      <c r="I17" s="19">
        <v>44</v>
      </c>
      <c r="K17" s="10"/>
    </row>
    <row r="18" spans="1:11" ht="15.75" customHeight="1" x14ac:dyDescent="0.3">
      <c r="A18" s="20">
        <v>7</v>
      </c>
      <c r="B18" s="21" t="s">
        <v>623</v>
      </c>
      <c r="C18" s="21" t="s">
        <v>622</v>
      </c>
      <c r="D18" s="116">
        <v>100.001</v>
      </c>
      <c r="E18" s="116">
        <v>100</v>
      </c>
      <c r="F18" s="117">
        <f t="shared" si="1"/>
        <v>200.001</v>
      </c>
      <c r="G18" s="23">
        <v>9</v>
      </c>
      <c r="H18" s="117">
        <v>1190.0240000000001</v>
      </c>
      <c r="I18" s="25">
        <v>39</v>
      </c>
      <c r="K18" s="10"/>
    </row>
    <row r="19" spans="1:11" ht="15.75" customHeight="1" x14ac:dyDescent="0.3">
      <c r="A19" s="20">
        <v>9</v>
      </c>
      <c r="B19" s="21" t="s">
        <v>624</v>
      </c>
      <c r="C19" s="21" t="s">
        <v>31</v>
      </c>
      <c r="D19" s="116">
        <v>100</v>
      </c>
      <c r="E19" s="116">
        <v>98</v>
      </c>
      <c r="F19" s="117">
        <f t="shared" si="1"/>
        <v>198</v>
      </c>
      <c r="G19" s="23">
        <v>5</v>
      </c>
      <c r="H19" s="117">
        <v>1190.0259999999998</v>
      </c>
      <c r="I19" s="25">
        <v>34</v>
      </c>
      <c r="K19" s="10"/>
    </row>
    <row r="20" spans="1:11" ht="15.75" customHeight="1" x14ac:dyDescent="0.3">
      <c r="A20" s="20">
        <v>2</v>
      </c>
      <c r="B20" s="21" t="s">
        <v>625</v>
      </c>
      <c r="C20" s="21" t="s">
        <v>622</v>
      </c>
      <c r="D20" s="116">
        <v>99.001000000000005</v>
      </c>
      <c r="E20" s="116">
        <v>98.001999999999995</v>
      </c>
      <c r="F20" s="117">
        <f t="shared" si="1"/>
        <v>197.00299999999999</v>
      </c>
      <c r="G20" s="23">
        <v>4</v>
      </c>
      <c r="H20" s="117">
        <v>1187.0269999999998</v>
      </c>
      <c r="I20" s="25">
        <v>34</v>
      </c>
      <c r="K20" s="10"/>
    </row>
    <row r="21" spans="1:11" ht="15.75" customHeight="1" x14ac:dyDescent="0.3">
      <c r="A21" s="20">
        <v>6</v>
      </c>
      <c r="B21" s="21" t="s">
        <v>626</v>
      </c>
      <c r="C21" s="21" t="s">
        <v>622</v>
      </c>
      <c r="D21" s="116">
        <v>98.003</v>
      </c>
      <c r="E21" s="116">
        <v>97</v>
      </c>
      <c r="F21" s="117">
        <f t="shared" si="1"/>
        <v>195.00299999999999</v>
      </c>
      <c r="G21" s="23">
        <v>3</v>
      </c>
      <c r="H21" s="117">
        <v>1186.0149999999999</v>
      </c>
      <c r="I21" s="25">
        <v>30</v>
      </c>
      <c r="K21" s="10"/>
    </row>
    <row r="22" spans="1:11" ht="15.75" customHeight="1" x14ac:dyDescent="0.3">
      <c r="A22" s="20">
        <v>5</v>
      </c>
      <c r="B22" s="21" t="s">
        <v>627</v>
      </c>
      <c r="C22" s="21" t="s">
        <v>138</v>
      </c>
      <c r="D22" s="116">
        <v>100.003</v>
      </c>
      <c r="E22" s="116">
        <v>98.001999999999995</v>
      </c>
      <c r="F22" s="117">
        <f t="shared" si="1"/>
        <v>198.005</v>
      </c>
      <c r="G22" s="23">
        <v>6</v>
      </c>
      <c r="H22" s="117">
        <v>1183.018</v>
      </c>
      <c r="I22" s="25">
        <v>29</v>
      </c>
      <c r="K22" s="10"/>
    </row>
    <row r="23" spans="1:11" ht="15.75" customHeight="1" x14ac:dyDescent="0.3">
      <c r="A23" s="20">
        <v>3</v>
      </c>
      <c r="B23" s="21" t="s">
        <v>556</v>
      </c>
      <c r="C23" s="21" t="s">
        <v>542</v>
      </c>
      <c r="D23" s="116">
        <v>100.001</v>
      </c>
      <c r="E23" s="116">
        <v>99.001999999999995</v>
      </c>
      <c r="F23" s="117">
        <f t="shared" si="1"/>
        <v>199.00299999999999</v>
      </c>
      <c r="G23" s="23">
        <v>7</v>
      </c>
      <c r="H23" s="117">
        <v>1185.0119999999999</v>
      </c>
      <c r="I23" s="25">
        <v>27</v>
      </c>
      <c r="K23" s="10"/>
    </row>
    <row r="24" spans="1:11" ht="15.75" customHeight="1" x14ac:dyDescent="0.3">
      <c r="A24" s="20">
        <v>4</v>
      </c>
      <c r="B24" s="21" t="s">
        <v>30</v>
      </c>
      <c r="C24" s="21" t="s">
        <v>31</v>
      </c>
      <c r="D24" s="116">
        <v>97.001999999999995</v>
      </c>
      <c r="E24" s="116">
        <v>96.001000000000005</v>
      </c>
      <c r="F24" s="117">
        <f t="shared" si="1"/>
        <v>193.00299999999999</v>
      </c>
      <c r="G24" s="23">
        <v>1</v>
      </c>
      <c r="H24" s="117">
        <v>1182.0150000000001</v>
      </c>
      <c r="I24" s="25">
        <v>25</v>
      </c>
      <c r="K24" s="10"/>
    </row>
    <row r="25" spans="1:11" ht="15.75" customHeight="1" x14ac:dyDescent="0.3">
      <c r="A25" s="31">
        <v>1</v>
      </c>
      <c r="B25" s="32" t="s">
        <v>562</v>
      </c>
      <c r="C25" s="32" t="s">
        <v>563</v>
      </c>
      <c r="D25" s="119">
        <v>97.003</v>
      </c>
      <c r="E25" s="119">
        <v>97</v>
      </c>
      <c r="F25" s="120">
        <f t="shared" si="1"/>
        <v>194.00299999999999</v>
      </c>
      <c r="G25" s="34">
        <v>2</v>
      </c>
      <c r="H25" s="120">
        <v>1161.0119999999999</v>
      </c>
      <c r="I25" s="39">
        <v>11</v>
      </c>
      <c r="K25" s="10"/>
    </row>
    <row r="26" spans="1:11" ht="15.75" customHeight="1" x14ac:dyDescent="0.3">
      <c r="A26" s="10"/>
      <c r="K26" s="10"/>
    </row>
    <row r="27" spans="1:11" ht="15.75" customHeight="1" x14ac:dyDescent="0.3">
      <c r="A27" s="1"/>
      <c r="B27" s="8" t="s">
        <v>48</v>
      </c>
      <c r="C27" s="9" t="s">
        <v>628</v>
      </c>
      <c r="D27" s="9"/>
      <c r="E27" s="9" t="s">
        <v>620</v>
      </c>
      <c r="F27" s="8"/>
      <c r="G27" s="8"/>
      <c r="H27" s="8"/>
      <c r="I27" s="8"/>
      <c r="K27" s="10"/>
    </row>
    <row r="28" spans="1:11" ht="15.75" customHeight="1" x14ac:dyDescent="0.3">
      <c r="A28" s="11">
        <v>2</v>
      </c>
      <c r="B28" s="12" t="s">
        <v>10</v>
      </c>
      <c r="C28" s="99" t="s">
        <v>11</v>
      </c>
      <c r="D28" s="66"/>
      <c r="E28" s="113"/>
      <c r="F28" s="13" t="s">
        <v>12</v>
      </c>
      <c r="G28" s="13" t="s">
        <v>13</v>
      </c>
      <c r="H28" s="13" t="s">
        <v>14</v>
      </c>
      <c r="I28" s="14" t="s">
        <v>15</v>
      </c>
      <c r="K28" s="10"/>
    </row>
    <row r="29" spans="1:11" ht="15.75" customHeight="1" x14ac:dyDescent="0.3">
      <c r="A29" s="15">
        <v>4</v>
      </c>
      <c r="B29" s="16" t="s">
        <v>330</v>
      </c>
      <c r="C29" s="16" t="s">
        <v>331</v>
      </c>
      <c r="D29" s="114">
        <v>100.002</v>
      </c>
      <c r="E29" s="114">
        <v>99</v>
      </c>
      <c r="F29" s="115">
        <f t="shared" ref="F29:F37" si="2">SUM(D29:E29)</f>
        <v>199.00200000000001</v>
      </c>
      <c r="G29" s="18">
        <v>9</v>
      </c>
      <c r="H29" s="115">
        <v>1186.0150000000001</v>
      </c>
      <c r="I29" s="19">
        <v>47</v>
      </c>
      <c r="K29" s="10"/>
    </row>
    <row r="30" spans="1:11" ht="15.75" customHeight="1" x14ac:dyDescent="0.3">
      <c r="A30" s="20">
        <v>5</v>
      </c>
      <c r="B30" s="21" t="s">
        <v>539</v>
      </c>
      <c r="C30" s="21" t="s">
        <v>540</v>
      </c>
      <c r="D30" s="116">
        <v>100.001</v>
      </c>
      <c r="E30" s="116">
        <v>99.001000000000005</v>
      </c>
      <c r="F30" s="117">
        <f t="shared" si="2"/>
        <v>199.00200000000001</v>
      </c>
      <c r="G30" s="23">
        <v>9</v>
      </c>
      <c r="H30" s="117">
        <v>1180.0149999999999</v>
      </c>
      <c r="I30" s="25">
        <v>43</v>
      </c>
      <c r="K30" s="10"/>
    </row>
    <row r="31" spans="1:11" ht="15.75" customHeight="1" x14ac:dyDescent="0.3">
      <c r="A31" s="20">
        <v>6</v>
      </c>
      <c r="B31" s="21" t="s">
        <v>541</v>
      </c>
      <c r="C31" s="21" t="s">
        <v>542</v>
      </c>
      <c r="D31" s="116">
        <v>99.001999999999995</v>
      </c>
      <c r="E31" s="116">
        <v>99.001000000000005</v>
      </c>
      <c r="F31" s="117">
        <f t="shared" si="2"/>
        <v>198.00299999999999</v>
      </c>
      <c r="G31" s="23">
        <v>6</v>
      </c>
      <c r="H31" s="117">
        <v>1184.019</v>
      </c>
      <c r="I31" s="25">
        <v>39</v>
      </c>
      <c r="K31" s="10"/>
    </row>
    <row r="32" spans="1:11" ht="15.75" customHeight="1" x14ac:dyDescent="0.3">
      <c r="A32" s="20">
        <v>2</v>
      </c>
      <c r="B32" s="21" t="s">
        <v>629</v>
      </c>
      <c r="C32" s="21" t="s">
        <v>622</v>
      </c>
      <c r="D32" s="116">
        <v>98.003</v>
      </c>
      <c r="E32" s="116">
        <v>98.001999999999995</v>
      </c>
      <c r="F32" s="117">
        <f t="shared" si="2"/>
        <v>196.005</v>
      </c>
      <c r="G32" s="23">
        <v>4</v>
      </c>
      <c r="H32" s="117">
        <v>1181.02</v>
      </c>
      <c r="I32" s="25">
        <v>37</v>
      </c>
      <c r="K32" s="10"/>
    </row>
    <row r="33" spans="1:11" ht="15.75" customHeight="1" x14ac:dyDescent="0.3">
      <c r="A33" s="20">
        <v>9</v>
      </c>
      <c r="B33" s="21" t="s">
        <v>630</v>
      </c>
      <c r="C33" s="21" t="s">
        <v>138</v>
      </c>
      <c r="D33" s="116">
        <v>100.003</v>
      </c>
      <c r="E33" s="116">
        <v>98.001999999999995</v>
      </c>
      <c r="F33" s="117">
        <f t="shared" si="2"/>
        <v>198.005</v>
      </c>
      <c r="G33" s="23">
        <v>7</v>
      </c>
      <c r="H33" s="117">
        <v>1169.0160000000001</v>
      </c>
      <c r="I33" s="25">
        <v>30</v>
      </c>
      <c r="K33" s="10"/>
    </row>
    <row r="34" spans="1:11" ht="15.75" customHeight="1" x14ac:dyDescent="0.3">
      <c r="A34" s="20">
        <v>7</v>
      </c>
      <c r="B34" s="21" t="s">
        <v>631</v>
      </c>
      <c r="C34" s="21" t="s">
        <v>544</v>
      </c>
      <c r="D34" s="116">
        <v>100.003</v>
      </c>
      <c r="E34" s="116">
        <v>95.001000000000005</v>
      </c>
      <c r="F34" s="117">
        <f t="shared" si="2"/>
        <v>195.00400000000002</v>
      </c>
      <c r="G34" s="23">
        <v>3</v>
      </c>
      <c r="H34" s="117">
        <v>1174.0149999999999</v>
      </c>
      <c r="I34" s="25">
        <v>29</v>
      </c>
      <c r="K34" s="10"/>
    </row>
    <row r="35" spans="1:11" ht="15.75" customHeight="1" x14ac:dyDescent="0.3">
      <c r="A35" s="20">
        <v>1</v>
      </c>
      <c r="B35" s="21" t="s">
        <v>554</v>
      </c>
      <c r="C35" s="21" t="s">
        <v>540</v>
      </c>
      <c r="D35" s="116">
        <v>99</v>
      </c>
      <c r="E35" s="116">
        <v>98</v>
      </c>
      <c r="F35" s="117">
        <f t="shared" si="2"/>
        <v>197</v>
      </c>
      <c r="G35" s="23">
        <v>5</v>
      </c>
      <c r="H35" s="117">
        <v>1168.0120000000002</v>
      </c>
      <c r="I35" s="28">
        <v>26</v>
      </c>
      <c r="K35" s="10"/>
    </row>
    <row r="36" spans="1:11" ht="15.75" customHeight="1" x14ac:dyDescent="0.3">
      <c r="A36" s="20">
        <v>3</v>
      </c>
      <c r="B36" s="21" t="s">
        <v>555</v>
      </c>
      <c r="C36" s="21" t="s">
        <v>540</v>
      </c>
      <c r="D36" s="116">
        <v>98</v>
      </c>
      <c r="E36" s="116">
        <v>96.001999999999995</v>
      </c>
      <c r="F36" s="117">
        <f t="shared" si="2"/>
        <v>194.00200000000001</v>
      </c>
      <c r="G36" s="23">
        <v>2</v>
      </c>
      <c r="H36" s="117">
        <v>1157.0129999999999</v>
      </c>
      <c r="I36" s="25">
        <v>18</v>
      </c>
      <c r="K36" s="10"/>
    </row>
    <row r="37" spans="1:11" ht="15.75" customHeight="1" x14ac:dyDescent="0.3">
      <c r="A37" s="31">
        <v>8</v>
      </c>
      <c r="B37" s="32" t="s">
        <v>632</v>
      </c>
      <c r="C37" s="32" t="s">
        <v>138</v>
      </c>
      <c r="D37" s="119" t="s">
        <v>43</v>
      </c>
      <c r="E37" s="119"/>
      <c r="F37" s="120">
        <f t="shared" si="2"/>
        <v>0</v>
      </c>
      <c r="G37" s="34">
        <v>0</v>
      </c>
      <c r="H37" s="120">
        <v>0</v>
      </c>
      <c r="I37" s="36">
        <v>0</v>
      </c>
      <c r="K37" s="10"/>
    </row>
    <row r="38" spans="1:11" ht="15.75" customHeight="1" x14ac:dyDescent="0.3">
      <c r="A38" s="10"/>
      <c r="K38" s="10"/>
    </row>
    <row r="39" spans="1:11" ht="15.75" customHeight="1" x14ac:dyDescent="0.3">
      <c r="A39" s="1"/>
      <c r="B39" s="8" t="s">
        <v>51</v>
      </c>
      <c r="C39" s="9" t="s">
        <v>599</v>
      </c>
      <c r="D39" s="9"/>
      <c r="E39" s="9" t="s">
        <v>633</v>
      </c>
      <c r="F39" s="8"/>
      <c r="G39" s="8"/>
      <c r="H39" s="8"/>
      <c r="I39" s="8"/>
      <c r="K39" s="10"/>
    </row>
    <row r="40" spans="1:11" ht="15.75" customHeight="1" x14ac:dyDescent="0.3">
      <c r="A40" s="11">
        <v>2</v>
      </c>
      <c r="B40" s="12" t="s">
        <v>10</v>
      </c>
      <c r="C40" s="99" t="s">
        <v>11</v>
      </c>
      <c r="D40" s="66"/>
      <c r="E40" s="113"/>
      <c r="F40" s="13" t="s">
        <v>12</v>
      </c>
      <c r="G40" s="13" t="s">
        <v>13</v>
      </c>
      <c r="H40" s="13" t="s">
        <v>14</v>
      </c>
      <c r="I40" s="14" t="s">
        <v>15</v>
      </c>
      <c r="K40" s="10"/>
    </row>
    <row r="41" spans="1:11" ht="15.75" customHeight="1" x14ac:dyDescent="0.3">
      <c r="A41" s="15">
        <v>2</v>
      </c>
      <c r="B41" s="16" t="s">
        <v>557</v>
      </c>
      <c r="C41" s="16" t="s">
        <v>542</v>
      </c>
      <c r="D41" s="114">
        <v>100.003</v>
      </c>
      <c r="E41" s="114">
        <v>97.001999999999995</v>
      </c>
      <c r="F41" s="115">
        <f t="shared" ref="F41:F49" si="3">SUM(D41:E41)</f>
        <v>197.005</v>
      </c>
      <c r="G41" s="18">
        <v>8</v>
      </c>
      <c r="H41" s="115">
        <v>1177.0209999999997</v>
      </c>
      <c r="I41" s="19">
        <v>43</v>
      </c>
      <c r="K41" s="10"/>
    </row>
    <row r="42" spans="1:11" ht="15.75" customHeight="1" x14ac:dyDescent="0.3">
      <c r="A42" s="20">
        <v>5</v>
      </c>
      <c r="B42" s="21" t="s">
        <v>550</v>
      </c>
      <c r="C42" s="21" t="s">
        <v>100</v>
      </c>
      <c r="D42" s="116">
        <v>100</v>
      </c>
      <c r="E42" s="116">
        <v>98</v>
      </c>
      <c r="F42" s="117">
        <f t="shared" si="3"/>
        <v>198</v>
      </c>
      <c r="G42" s="23">
        <v>9</v>
      </c>
      <c r="H42" s="117">
        <v>1179.0100000000002</v>
      </c>
      <c r="I42" s="25">
        <v>42</v>
      </c>
      <c r="K42" s="10"/>
    </row>
    <row r="43" spans="1:11" ht="15.75" customHeight="1" x14ac:dyDescent="0.3">
      <c r="A43" s="20">
        <v>3</v>
      </c>
      <c r="B43" s="21" t="s">
        <v>564</v>
      </c>
      <c r="C43" s="21" t="s">
        <v>31</v>
      </c>
      <c r="D43" s="116">
        <v>98</v>
      </c>
      <c r="E43" s="116">
        <v>97</v>
      </c>
      <c r="F43" s="117">
        <f t="shared" si="3"/>
        <v>195</v>
      </c>
      <c r="G43" s="23">
        <v>7</v>
      </c>
      <c r="H43" s="117">
        <v>1169.009</v>
      </c>
      <c r="I43" s="25">
        <v>37</v>
      </c>
      <c r="K43" s="10"/>
    </row>
    <row r="44" spans="1:11" ht="15.75" customHeight="1" x14ac:dyDescent="0.3">
      <c r="A44" s="20">
        <v>4</v>
      </c>
      <c r="B44" s="21" t="s">
        <v>442</v>
      </c>
      <c r="C44" s="21" t="s">
        <v>27</v>
      </c>
      <c r="D44" s="116">
        <v>98</v>
      </c>
      <c r="E44" s="116">
        <v>97</v>
      </c>
      <c r="F44" s="117">
        <f t="shared" si="3"/>
        <v>195</v>
      </c>
      <c r="G44" s="23">
        <v>7</v>
      </c>
      <c r="H44" s="117">
        <v>1167.0079999999998</v>
      </c>
      <c r="I44" s="25">
        <v>33</v>
      </c>
      <c r="K44" s="10"/>
    </row>
    <row r="45" spans="1:11" ht="15.75" customHeight="1" x14ac:dyDescent="0.3">
      <c r="A45" s="20">
        <v>6</v>
      </c>
      <c r="B45" s="21" t="s">
        <v>634</v>
      </c>
      <c r="C45" s="21" t="s">
        <v>622</v>
      </c>
      <c r="D45" s="116">
        <v>97</v>
      </c>
      <c r="E45" s="116">
        <v>95.001000000000005</v>
      </c>
      <c r="F45" s="117">
        <f t="shared" si="3"/>
        <v>192.001</v>
      </c>
      <c r="G45" s="23">
        <v>3</v>
      </c>
      <c r="H45" s="117">
        <v>1163.0149999999999</v>
      </c>
      <c r="I45" s="25">
        <v>31</v>
      </c>
      <c r="K45" s="10"/>
    </row>
    <row r="46" spans="1:11" ht="15.75" customHeight="1" x14ac:dyDescent="0.3">
      <c r="A46" s="20">
        <v>9</v>
      </c>
      <c r="B46" s="21" t="s">
        <v>635</v>
      </c>
      <c r="C46" s="21" t="s">
        <v>544</v>
      </c>
      <c r="D46" s="116">
        <v>96</v>
      </c>
      <c r="E46" s="116">
        <v>95</v>
      </c>
      <c r="F46" s="117">
        <f t="shared" si="3"/>
        <v>191</v>
      </c>
      <c r="G46" s="23">
        <v>2</v>
      </c>
      <c r="H46" s="117">
        <v>1160.0139999999999</v>
      </c>
      <c r="I46" s="25">
        <v>28</v>
      </c>
      <c r="K46" s="10"/>
    </row>
    <row r="47" spans="1:11" ht="15.75" customHeight="1" x14ac:dyDescent="0.3">
      <c r="A47" s="20">
        <v>1</v>
      </c>
      <c r="B47" s="21" t="s">
        <v>636</v>
      </c>
      <c r="C47" s="21" t="s">
        <v>71</v>
      </c>
      <c r="D47" s="116">
        <v>98.004000000000005</v>
      </c>
      <c r="E47" s="116">
        <v>95.001000000000005</v>
      </c>
      <c r="F47" s="117">
        <f t="shared" si="3"/>
        <v>193.005</v>
      </c>
      <c r="G47" s="23">
        <v>5</v>
      </c>
      <c r="H47" s="117">
        <v>1155.0149999999999</v>
      </c>
      <c r="I47" s="28">
        <v>23</v>
      </c>
      <c r="K47" s="10"/>
    </row>
    <row r="48" spans="1:11" ht="15.75" customHeight="1" x14ac:dyDescent="0.3">
      <c r="A48" s="20">
        <v>8</v>
      </c>
      <c r="B48" s="21" t="s">
        <v>637</v>
      </c>
      <c r="C48" s="21" t="s">
        <v>138</v>
      </c>
      <c r="D48" s="116">
        <v>92</v>
      </c>
      <c r="E48" s="116">
        <v>87.001000000000005</v>
      </c>
      <c r="F48" s="117">
        <f t="shared" si="3"/>
        <v>179.001</v>
      </c>
      <c r="G48" s="23">
        <v>1</v>
      </c>
      <c r="H48" s="117">
        <v>1137.0070000000001</v>
      </c>
      <c r="I48" s="25">
        <v>19</v>
      </c>
      <c r="K48" s="10"/>
    </row>
    <row r="49" spans="1:11" ht="15.75" customHeight="1" x14ac:dyDescent="0.3">
      <c r="A49" s="31">
        <v>7</v>
      </c>
      <c r="B49" s="32" t="s">
        <v>638</v>
      </c>
      <c r="C49" s="32" t="s">
        <v>540</v>
      </c>
      <c r="D49" s="119">
        <v>97</v>
      </c>
      <c r="E49" s="119">
        <v>95.001999999999995</v>
      </c>
      <c r="F49" s="120">
        <f t="shared" si="3"/>
        <v>192.00200000000001</v>
      </c>
      <c r="G49" s="34">
        <v>4</v>
      </c>
      <c r="H49" s="120">
        <v>1151.01</v>
      </c>
      <c r="I49" s="36">
        <v>17</v>
      </c>
      <c r="K49" s="10"/>
    </row>
    <row r="50" spans="1:11" ht="15.75" customHeight="1" x14ac:dyDescent="0.3">
      <c r="A50" s="10"/>
      <c r="K50" s="10"/>
    </row>
    <row r="51" spans="1:11" ht="15.75" customHeight="1" x14ac:dyDescent="0.3">
      <c r="A51" s="1"/>
      <c r="B51" s="8" t="s">
        <v>81</v>
      </c>
      <c r="C51" s="9" t="s">
        <v>639</v>
      </c>
      <c r="D51" s="9"/>
      <c r="E51" s="9" t="s">
        <v>640</v>
      </c>
      <c r="F51" s="8"/>
      <c r="G51" s="8"/>
      <c r="H51" s="8"/>
      <c r="I51" s="8"/>
      <c r="K51" s="10"/>
    </row>
    <row r="52" spans="1:11" ht="15.75" customHeight="1" x14ac:dyDescent="0.3">
      <c r="A52" s="11">
        <v>2</v>
      </c>
      <c r="B52" s="12" t="s">
        <v>10</v>
      </c>
      <c r="C52" s="99" t="s">
        <v>11</v>
      </c>
      <c r="D52" s="66"/>
      <c r="E52" s="113"/>
      <c r="F52" s="13" t="s">
        <v>12</v>
      </c>
      <c r="G52" s="13" t="s">
        <v>13</v>
      </c>
      <c r="H52" s="13" t="s">
        <v>14</v>
      </c>
      <c r="I52" s="14" t="s">
        <v>15</v>
      </c>
      <c r="K52" s="10"/>
    </row>
    <row r="53" spans="1:11" ht="15.75" customHeight="1" x14ac:dyDescent="0.3">
      <c r="A53" s="15">
        <v>9</v>
      </c>
      <c r="B53" s="16" t="s">
        <v>567</v>
      </c>
      <c r="C53" s="16" t="s">
        <v>540</v>
      </c>
      <c r="D53" s="114">
        <v>97.001999999999995</v>
      </c>
      <c r="E53" s="114">
        <v>97</v>
      </c>
      <c r="F53" s="115">
        <f t="shared" ref="F53:F61" si="4">SUM(D53:E53)</f>
        <v>194.00200000000001</v>
      </c>
      <c r="G53" s="18">
        <v>8</v>
      </c>
      <c r="H53" s="115">
        <v>1162.011</v>
      </c>
      <c r="I53" s="19">
        <v>48</v>
      </c>
      <c r="K53" s="10"/>
    </row>
    <row r="54" spans="1:11" ht="15.75" customHeight="1" x14ac:dyDescent="0.3">
      <c r="A54" s="20">
        <v>6</v>
      </c>
      <c r="B54" s="21" t="s">
        <v>641</v>
      </c>
      <c r="C54" s="21" t="s">
        <v>544</v>
      </c>
      <c r="D54" s="116">
        <v>97.001000000000005</v>
      </c>
      <c r="E54" s="116">
        <v>96.001999999999995</v>
      </c>
      <c r="F54" s="117">
        <f t="shared" si="4"/>
        <v>193.00299999999999</v>
      </c>
      <c r="G54" s="23">
        <v>7</v>
      </c>
      <c r="H54" s="117">
        <v>1150.0119999999999</v>
      </c>
      <c r="I54" s="25">
        <v>40</v>
      </c>
      <c r="K54" s="10"/>
    </row>
    <row r="55" spans="1:11" ht="15.75" customHeight="1" x14ac:dyDescent="0.3">
      <c r="A55" s="20">
        <v>2</v>
      </c>
      <c r="B55" s="21" t="s">
        <v>642</v>
      </c>
      <c r="C55" s="21" t="s">
        <v>138</v>
      </c>
      <c r="D55" s="116">
        <v>96.001000000000005</v>
      </c>
      <c r="E55" s="116">
        <v>94</v>
      </c>
      <c r="F55" s="117">
        <f t="shared" si="4"/>
        <v>190.001</v>
      </c>
      <c r="G55" s="23">
        <v>3</v>
      </c>
      <c r="H55" s="117">
        <v>1154.0129999999999</v>
      </c>
      <c r="I55" s="25">
        <v>39</v>
      </c>
      <c r="K55" s="10"/>
    </row>
    <row r="56" spans="1:11" ht="15.75" customHeight="1" x14ac:dyDescent="0.3">
      <c r="A56" s="20">
        <v>5</v>
      </c>
      <c r="B56" s="21" t="s">
        <v>643</v>
      </c>
      <c r="C56" s="21" t="s">
        <v>644</v>
      </c>
      <c r="D56" s="116">
        <v>99</v>
      </c>
      <c r="E56" s="116">
        <v>96.001000000000005</v>
      </c>
      <c r="F56" s="117">
        <f t="shared" si="4"/>
        <v>195.001</v>
      </c>
      <c r="G56" s="23">
        <v>9</v>
      </c>
      <c r="H56" s="117">
        <v>1147.009</v>
      </c>
      <c r="I56" s="25">
        <v>38</v>
      </c>
      <c r="K56" s="10"/>
    </row>
    <row r="57" spans="1:11" ht="15.75" customHeight="1" x14ac:dyDescent="0.3">
      <c r="A57" s="20">
        <v>8</v>
      </c>
      <c r="B57" s="21" t="s">
        <v>561</v>
      </c>
      <c r="C57" s="21" t="s">
        <v>540</v>
      </c>
      <c r="D57" s="116">
        <v>98.001000000000005</v>
      </c>
      <c r="E57" s="116">
        <v>95</v>
      </c>
      <c r="F57" s="117">
        <f t="shared" si="4"/>
        <v>193.001</v>
      </c>
      <c r="G57" s="23">
        <v>6</v>
      </c>
      <c r="H57" s="117">
        <v>1144.011</v>
      </c>
      <c r="I57" s="25">
        <v>33</v>
      </c>
      <c r="K57" s="10"/>
    </row>
    <row r="58" spans="1:11" ht="15.75" customHeight="1" x14ac:dyDescent="0.3">
      <c r="A58" s="20">
        <v>4</v>
      </c>
      <c r="B58" s="21" t="s">
        <v>493</v>
      </c>
      <c r="C58" s="21" t="s">
        <v>544</v>
      </c>
      <c r="D58" s="116">
        <v>96</v>
      </c>
      <c r="E58" s="116">
        <v>95.001000000000005</v>
      </c>
      <c r="F58" s="117">
        <f t="shared" si="4"/>
        <v>191.001</v>
      </c>
      <c r="G58" s="23">
        <v>4</v>
      </c>
      <c r="H58" s="117">
        <v>1059.011</v>
      </c>
      <c r="I58" s="25">
        <v>33</v>
      </c>
      <c r="K58" s="10"/>
    </row>
    <row r="59" spans="1:11" ht="15.75" customHeight="1" x14ac:dyDescent="0.3">
      <c r="A59" s="20">
        <v>1</v>
      </c>
      <c r="B59" s="21" t="s">
        <v>645</v>
      </c>
      <c r="C59" s="21" t="s">
        <v>540</v>
      </c>
      <c r="D59" s="116">
        <v>95.003</v>
      </c>
      <c r="E59" s="116">
        <v>92</v>
      </c>
      <c r="F59" s="117">
        <f t="shared" si="4"/>
        <v>187.00299999999999</v>
      </c>
      <c r="G59" s="23">
        <v>2</v>
      </c>
      <c r="H59" s="117">
        <v>1122.0119999999999</v>
      </c>
      <c r="I59" s="28">
        <v>18</v>
      </c>
      <c r="K59" s="10"/>
    </row>
    <row r="60" spans="1:11" ht="15.75" customHeight="1" x14ac:dyDescent="0.3">
      <c r="A60" s="20">
        <v>3</v>
      </c>
      <c r="B60" s="21" t="s">
        <v>646</v>
      </c>
      <c r="C60" s="21" t="s">
        <v>540</v>
      </c>
      <c r="D60" s="116">
        <v>99.001000000000005</v>
      </c>
      <c r="E60" s="116">
        <v>93</v>
      </c>
      <c r="F60" s="117">
        <f t="shared" si="4"/>
        <v>192.001</v>
      </c>
      <c r="G60" s="23">
        <v>5</v>
      </c>
      <c r="H60" s="117">
        <v>1110.0059999999999</v>
      </c>
      <c r="I60" s="25">
        <v>18</v>
      </c>
      <c r="K60" s="10"/>
    </row>
    <row r="61" spans="1:11" ht="15.75" customHeight="1" x14ac:dyDescent="0.3">
      <c r="A61" s="31">
        <v>7</v>
      </c>
      <c r="B61" s="32" t="s">
        <v>595</v>
      </c>
      <c r="C61" s="32" t="s">
        <v>71</v>
      </c>
      <c r="D61" s="119" t="s">
        <v>43</v>
      </c>
      <c r="E61" s="119"/>
      <c r="F61" s="120">
        <f t="shared" si="4"/>
        <v>0</v>
      </c>
      <c r="G61" s="34">
        <v>0</v>
      </c>
      <c r="H61" s="120">
        <v>185.001</v>
      </c>
      <c r="I61" s="36">
        <v>3</v>
      </c>
      <c r="K61" s="10"/>
    </row>
    <row r="62" spans="1:11" ht="15.75" customHeight="1" x14ac:dyDescent="0.3">
      <c r="A62" s="10"/>
      <c r="K62" s="10"/>
    </row>
    <row r="63" spans="1:11" ht="15.75" customHeight="1" x14ac:dyDescent="0.3">
      <c r="A63" s="10"/>
      <c r="B63" s="10" t="s">
        <v>597</v>
      </c>
      <c r="K63" s="10"/>
    </row>
    <row r="64" spans="1:11" ht="15.75" customHeight="1" x14ac:dyDescent="0.3">
      <c r="A64" s="10"/>
      <c r="K64" s="10"/>
    </row>
    <row r="65" spans="1:11" ht="15.75" customHeight="1" x14ac:dyDescent="0.3">
      <c r="A65" s="10"/>
      <c r="B65" s="10" t="s">
        <v>598</v>
      </c>
      <c r="E65" s="44" t="s">
        <v>375</v>
      </c>
      <c r="K65" s="10"/>
    </row>
    <row r="66" spans="1:11" ht="15.75" customHeight="1" x14ac:dyDescent="0.3">
      <c r="A66" s="10"/>
      <c r="B66" s="10" t="s">
        <v>376</v>
      </c>
      <c r="K66" s="10"/>
    </row>
    <row r="67" spans="1:11" ht="15.75" customHeight="1" x14ac:dyDescent="0.3">
      <c r="A67" s="10"/>
      <c r="K67" s="10"/>
    </row>
    <row r="68" spans="1:11" ht="15.75" customHeight="1" x14ac:dyDescent="0.3">
      <c r="A68" s="10"/>
      <c r="K68" s="10"/>
    </row>
    <row r="69" spans="1:11" ht="15.75" customHeight="1" x14ac:dyDescent="0.3">
      <c r="A69" s="10"/>
      <c r="K69" s="10"/>
    </row>
    <row r="70" spans="1:11" ht="15.75" customHeight="1" x14ac:dyDescent="0.3">
      <c r="A70" s="10"/>
      <c r="K70" s="10"/>
    </row>
    <row r="71" spans="1:11" ht="15.75" customHeight="1" x14ac:dyDescent="0.3">
      <c r="A71" s="10"/>
      <c r="K71" s="10"/>
    </row>
    <row r="72" spans="1:11" ht="15.75" customHeight="1" x14ac:dyDescent="0.3">
      <c r="A72" s="10"/>
      <c r="K72" s="10"/>
    </row>
    <row r="73" spans="1:11" ht="15.75" customHeight="1" x14ac:dyDescent="0.3">
      <c r="A73" s="10"/>
      <c r="K73" s="10"/>
    </row>
    <row r="74" spans="1:11" ht="15.75" customHeight="1" x14ac:dyDescent="0.3">
      <c r="A74" s="10"/>
      <c r="K74" s="10"/>
    </row>
    <row r="75" spans="1:11" ht="15.75" customHeight="1" x14ac:dyDescent="0.3">
      <c r="A75" s="10"/>
      <c r="K75" s="10"/>
    </row>
    <row r="76" spans="1:11" ht="15.75" customHeight="1" x14ac:dyDescent="0.3">
      <c r="A76" s="10"/>
      <c r="K76" s="10"/>
    </row>
    <row r="77" spans="1:11" ht="15.75" customHeight="1" x14ac:dyDescent="0.3">
      <c r="A77" s="10"/>
      <c r="K77" s="10"/>
    </row>
    <row r="78" spans="1:11" ht="15.75" customHeight="1" x14ac:dyDescent="0.3">
      <c r="A78" s="10"/>
      <c r="K78" s="10"/>
    </row>
    <row r="79" spans="1:11" ht="15.75" customHeight="1" x14ac:dyDescent="0.3">
      <c r="A79" s="10"/>
      <c r="K79" s="10"/>
    </row>
    <row r="80" spans="1:11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21164213-7323-45C0-BD8D-CF52CA99DFA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66BC-A10E-44F0-AD80-0F304FC172E0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613</v>
      </c>
      <c r="C1" s="2"/>
      <c r="D1" s="3"/>
      <c r="E1" s="3"/>
      <c r="F1" s="3"/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84</v>
      </c>
      <c r="C3" s="9" t="s">
        <v>647</v>
      </c>
      <c r="D3" s="9"/>
      <c r="E3" s="9" t="s">
        <v>648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1</v>
      </c>
      <c r="B5" s="16" t="s">
        <v>649</v>
      </c>
      <c r="C5" s="16" t="s">
        <v>622</v>
      </c>
      <c r="D5" s="114">
        <v>99</v>
      </c>
      <c r="E5" s="114">
        <v>97.001000000000005</v>
      </c>
      <c r="F5" s="115">
        <f t="shared" ref="F5:F11" si="0">SUM(D5:E5)</f>
        <v>196.001</v>
      </c>
      <c r="G5" s="18">
        <v>7</v>
      </c>
      <c r="H5" s="115">
        <v>1177.0149999999999</v>
      </c>
      <c r="I5" s="43">
        <v>39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0" t="s">
        <v>650</v>
      </c>
      <c r="C6" s="50" t="s">
        <v>138</v>
      </c>
      <c r="D6" s="116">
        <v>98.003</v>
      </c>
      <c r="E6" s="116">
        <v>95</v>
      </c>
      <c r="F6" s="117">
        <f t="shared" si="0"/>
        <v>193.00299999999999</v>
      </c>
      <c r="G6" s="23">
        <v>6</v>
      </c>
      <c r="H6" s="122">
        <v>1151.01</v>
      </c>
      <c r="I6" s="51">
        <v>28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4</v>
      </c>
      <c r="B7" s="50" t="s">
        <v>577</v>
      </c>
      <c r="C7" s="50" t="s">
        <v>563</v>
      </c>
      <c r="D7" s="116">
        <v>97.001000000000005</v>
      </c>
      <c r="E7" s="116">
        <v>95</v>
      </c>
      <c r="F7" s="117">
        <f t="shared" si="0"/>
        <v>192.001</v>
      </c>
      <c r="G7" s="23">
        <v>4</v>
      </c>
      <c r="H7" s="122">
        <v>1148.0070000000001</v>
      </c>
      <c r="I7" s="51">
        <v>24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7</v>
      </c>
      <c r="B8" s="50" t="s">
        <v>570</v>
      </c>
      <c r="C8" s="50" t="s">
        <v>540</v>
      </c>
      <c r="D8" s="116">
        <v>95</v>
      </c>
      <c r="E8" s="116">
        <v>94</v>
      </c>
      <c r="F8" s="117">
        <f t="shared" si="0"/>
        <v>189</v>
      </c>
      <c r="G8" s="23">
        <v>2</v>
      </c>
      <c r="H8" s="122">
        <v>1142.0070000000001</v>
      </c>
      <c r="I8" s="51">
        <v>21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6</v>
      </c>
      <c r="B9" s="50" t="s">
        <v>584</v>
      </c>
      <c r="C9" s="50" t="s">
        <v>27</v>
      </c>
      <c r="D9" s="116">
        <v>97.003</v>
      </c>
      <c r="E9" s="116">
        <v>94</v>
      </c>
      <c r="F9" s="117">
        <f t="shared" si="0"/>
        <v>191.00299999999999</v>
      </c>
      <c r="G9" s="23">
        <v>3</v>
      </c>
      <c r="H9" s="122">
        <v>1146.0070000000001</v>
      </c>
      <c r="I9" s="51">
        <v>20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5</v>
      </c>
      <c r="B10" s="50" t="s">
        <v>651</v>
      </c>
      <c r="C10" s="50" t="s">
        <v>71</v>
      </c>
      <c r="D10" s="116">
        <v>98.001999999999995</v>
      </c>
      <c r="E10" s="116">
        <v>95</v>
      </c>
      <c r="F10" s="117">
        <f t="shared" si="0"/>
        <v>193.00200000000001</v>
      </c>
      <c r="G10" s="23">
        <v>5</v>
      </c>
      <c r="H10" s="122">
        <v>586.00500000000011</v>
      </c>
      <c r="I10" s="51">
        <v>18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4">
        <v>2</v>
      </c>
      <c r="B11" s="55" t="s">
        <v>581</v>
      </c>
      <c r="C11" s="55" t="s">
        <v>27</v>
      </c>
      <c r="D11" s="119">
        <v>93</v>
      </c>
      <c r="E11" s="119">
        <v>90</v>
      </c>
      <c r="F11" s="120">
        <f t="shared" si="0"/>
        <v>183</v>
      </c>
      <c r="G11" s="34">
        <v>1</v>
      </c>
      <c r="H11" s="123">
        <v>1128.0039999999999</v>
      </c>
      <c r="I11" s="56">
        <v>16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1"/>
      <c r="B13" s="8" t="s">
        <v>113</v>
      </c>
      <c r="C13" s="9" t="s">
        <v>652</v>
      </c>
      <c r="D13" s="9"/>
      <c r="E13" s="9" t="s">
        <v>653</v>
      </c>
      <c r="F13" s="8"/>
      <c r="G13" s="8"/>
      <c r="H13" s="8"/>
      <c r="I13" s="8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1">
        <v>2</v>
      </c>
      <c r="B14" s="12" t="s">
        <v>10</v>
      </c>
      <c r="C14" s="99" t="s">
        <v>11</v>
      </c>
      <c r="D14" s="66"/>
      <c r="E14" s="113"/>
      <c r="F14" s="13" t="s">
        <v>12</v>
      </c>
      <c r="G14" s="13" t="s">
        <v>13</v>
      </c>
      <c r="H14" s="13" t="s">
        <v>14</v>
      </c>
      <c r="I14" s="14" t="s">
        <v>15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57">
        <v>4</v>
      </c>
      <c r="B15" s="48" t="s">
        <v>654</v>
      </c>
      <c r="C15" s="48" t="s">
        <v>644</v>
      </c>
      <c r="D15" s="114">
        <v>98.001000000000005</v>
      </c>
      <c r="E15" s="114">
        <v>96.001999999999995</v>
      </c>
      <c r="F15" s="115">
        <f t="shared" ref="F15:F21" si="1">SUM(D15:E15)</f>
        <v>194.00299999999999</v>
      </c>
      <c r="G15" s="18">
        <v>7</v>
      </c>
      <c r="H15" s="121">
        <v>1152.0130000000001</v>
      </c>
      <c r="I15" s="49">
        <v>37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53">
        <v>6</v>
      </c>
      <c r="B16" s="50" t="s">
        <v>655</v>
      </c>
      <c r="C16" s="50" t="s">
        <v>544</v>
      </c>
      <c r="D16" s="116">
        <v>95</v>
      </c>
      <c r="E16" s="116">
        <v>90</v>
      </c>
      <c r="F16" s="117">
        <f t="shared" si="1"/>
        <v>185</v>
      </c>
      <c r="G16" s="23">
        <v>4</v>
      </c>
      <c r="H16" s="122">
        <v>1130.008</v>
      </c>
      <c r="I16" s="51">
        <v>30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20">
        <v>7</v>
      </c>
      <c r="B17" s="50" t="s">
        <v>656</v>
      </c>
      <c r="C17" s="50" t="s">
        <v>544</v>
      </c>
      <c r="D17" s="116">
        <v>97</v>
      </c>
      <c r="E17" s="116">
        <v>93</v>
      </c>
      <c r="F17" s="117">
        <f t="shared" si="1"/>
        <v>190</v>
      </c>
      <c r="G17" s="23">
        <v>6</v>
      </c>
      <c r="H17" s="122">
        <v>1113.008</v>
      </c>
      <c r="I17" s="51">
        <v>26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1</v>
      </c>
      <c r="B18" s="21" t="s">
        <v>657</v>
      </c>
      <c r="C18" s="21" t="s">
        <v>544</v>
      </c>
      <c r="D18" s="116">
        <v>93.001999999999995</v>
      </c>
      <c r="E18" s="116">
        <v>90</v>
      </c>
      <c r="F18" s="117">
        <f t="shared" si="1"/>
        <v>183.00200000000001</v>
      </c>
      <c r="G18" s="23">
        <v>3</v>
      </c>
      <c r="H18" s="117">
        <v>1101.0059999999999</v>
      </c>
      <c r="I18" s="28">
        <v>24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5</v>
      </c>
      <c r="B19" s="50" t="s">
        <v>658</v>
      </c>
      <c r="C19" s="50" t="s">
        <v>544</v>
      </c>
      <c r="D19" s="116">
        <v>94.001000000000005</v>
      </c>
      <c r="E19" s="116">
        <v>93.001000000000005</v>
      </c>
      <c r="F19" s="117">
        <f t="shared" si="1"/>
        <v>187.00200000000001</v>
      </c>
      <c r="G19" s="23">
        <v>5</v>
      </c>
      <c r="H19" s="122">
        <v>1113.0069999999998</v>
      </c>
      <c r="I19" s="51">
        <v>23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2</v>
      </c>
      <c r="B20" s="50" t="s">
        <v>578</v>
      </c>
      <c r="C20" s="50" t="s">
        <v>563</v>
      </c>
      <c r="D20" s="116" t="s">
        <v>43</v>
      </c>
      <c r="E20" s="116"/>
      <c r="F20" s="117">
        <f t="shared" si="1"/>
        <v>0</v>
      </c>
      <c r="G20" s="23">
        <v>0</v>
      </c>
      <c r="H20" s="122">
        <v>756.00700000000006</v>
      </c>
      <c r="I20" s="51">
        <v>19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31">
        <v>3</v>
      </c>
      <c r="B21" s="55" t="s">
        <v>659</v>
      </c>
      <c r="C21" s="55" t="s">
        <v>71</v>
      </c>
      <c r="D21" s="119" t="s">
        <v>43</v>
      </c>
      <c r="E21" s="119"/>
      <c r="F21" s="120">
        <f t="shared" si="1"/>
        <v>0</v>
      </c>
      <c r="G21" s="34">
        <v>0</v>
      </c>
      <c r="H21" s="123">
        <v>0</v>
      </c>
      <c r="I21" s="56">
        <v>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1"/>
      <c r="B23" s="8" t="s">
        <v>116</v>
      </c>
      <c r="C23" s="9" t="s">
        <v>660</v>
      </c>
      <c r="D23" s="9"/>
      <c r="E23" s="9" t="s">
        <v>661</v>
      </c>
      <c r="F23" s="8"/>
      <c r="G23" s="8"/>
      <c r="H23" s="8"/>
      <c r="I23" s="8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11">
        <v>2</v>
      </c>
      <c r="B24" s="12" t="s">
        <v>10</v>
      </c>
      <c r="C24" s="99" t="s">
        <v>11</v>
      </c>
      <c r="D24" s="66"/>
      <c r="E24" s="113"/>
      <c r="F24" s="13" t="s">
        <v>12</v>
      </c>
      <c r="G24" s="13" t="s">
        <v>13</v>
      </c>
      <c r="H24" s="13" t="s">
        <v>14</v>
      </c>
      <c r="I24" s="14" t="s">
        <v>15</v>
      </c>
      <c r="J24" s="111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7">
        <v>2</v>
      </c>
      <c r="B25" s="48" t="s">
        <v>662</v>
      </c>
      <c r="C25" s="48" t="s">
        <v>331</v>
      </c>
      <c r="D25" s="114">
        <v>96</v>
      </c>
      <c r="E25" s="114">
        <v>91</v>
      </c>
      <c r="F25" s="115">
        <f t="shared" ref="F25:F31" si="2">SUM(D25:E25)</f>
        <v>187</v>
      </c>
      <c r="G25" s="18">
        <v>6</v>
      </c>
      <c r="H25" s="121">
        <v>1126.0029999999999</v>
      </c>
      <c r="I25" s="49">
        <v>38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1</v>
      </c>
      <c r="B26" s="21" t="s">
        <v>663</v>
      </c>
      <c r="C26" s="21" t="s">
        <v>544</v>
      </c>
      <c r="D26" s="116">
        <v>84</v>
      </c>
      <c r="E26" s="116">
        <v>81</v>
      </c>
      <c r="F26" s="117">
        <f t="shared" si="2"/>
        <v>165</v>
      </c>
      <c r="G26" s="23">
        <v>3</v>
      </c>
      <c r="H26" s="117">
        <v>956.00300000000004</v>
      </c>
      <c r="I26" s="28">
        <v>26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3">
        <v>4</v>
      </c>
      <c r="B27" s="50" t="s">
        <v>664</v>
      </c>
      <c r="C27" s="50" t="s">
        <v>544</v>
      </c>
      <c r="D27" s="116">
        <v>95</v>
      </c>
      <c r="E27" s="116">
        <v>92.001000000000005</v>
      </c>
      <c r="F27" s="117">
        <f t="shared" si="2"/>
        <v>187.001</v>
      </c>
      <c r="G27" s="23">
        <v>7</v>
      </c>
      <c r="H27" s="122">
        <v>928.00199999999995</v>
      </c>
      <c r="I27" s="51">
        <v>26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20">
        <v>3</v>
      </c>
      <c r="B28" s="50" t="s">
        <v>529</v>
      </c>
      <c r="C28" s="50" t="s">
        <v>71</v>
      </c>
      <c r="D28" s="116">
        <v>95.001000000000005</v>
      </c>
      <c r="E28" s="116">
        <v>90</v>
      </c>
      <c r="F28" s="117">
        <f t="shared" si="2"/>
        <v>185.001</v>
      </c>
      <c r="G28" s="23">
        <v>5</v>
      </c>
      <c r="H28" s="122">
        <v>926.005</v>
      </c>
      <c r="I28" s="51">
        <v>26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20">
        <v>7</v>
      </c>
      <c r="B29" s="50" t="s">
        <v>665</v>
      </c>
      <c r="C29" s="50" t="s">
        <v>544</v>
      </c>
      <c r="D29" s="116">
        <v>88</v>
      </c>
      <c r="E29" s="116">
        <v>86</v>
      </c>
      <c r="F29" s="117">
        <f t="shared" si="2"/>
        <v>174</v>
      </c>
      <c r="G29" s="23">
        <v>4</v>
      </c>
      <c r="H29" s="122">
        <v>1029.002</v>
      </c>
      <c r="I29" s="51">
        <v>22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53">
        <v>6</v>
      </c>
      <c r="B30" s="50" t="s">
        <v>666</v>
      </c>
      <c r="C30" s="50" t="s">
        <v>71</v>
      </c>
      <c r="D30" s="116" t="s">
        <v>43</v>
      </c>
      <c r="E30" s="116"/>
      <c r="F30" s="117">
        <f t="shared" si="2"/>
        <v>0</v>
      </c>
      <c r="G30" s="23">
        <v>0</v>
      </c>
      <c r="H30" s="122">
        <v>458.005</v>
      </c>
      <c r="I30" s="51">
        <v>13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31">
        <v>5</v>
      </c>
      <c r="B31" s="55" t="s">
        <v>667</v>
      </c>
      <c r="C31" s="55" t="s">
        <v>544</v>
      </c>
      <c r="D31" s="119" t="s">
        <v>43</v>
      </c>
      <c r="E31" s="119"/>
      <c r="F31" s="120">
        <f t="shared" si="2"/>
        <v>0</v>
      </c>
      <c r="G31" s="34">
        <v>0</v>
      </c>
      <c r="H31" s="123">
        <v>174.001</v>
      </c>
      <c r="I31" s="56">
        <v>3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 t="s">
        <v>597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10" t="s">
        <v>598</v>
      </c>
      <c r="E35" s="44" t="s">
        <v>375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10" t="s">
        <v>376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mergeCells count="1">
    <mergeCell ref="D2:I2"/>
  </mergeCells>
  <hyperlinks>
    <hyperlink ref="B2" location="'Index'!A3" tooltip="Go to the Index sheet" display="á" xr:uid="{8117D71A-1E1D-4C38-ACE1-B405973EDB1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BAFC-7FE5-4748-8466-E81B76A0A70D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613</v>
      </c>
      <c r="C1" s="2"/>
      <c r="D1" s="3"/>
      <c r="E1" s="3"/>
      <c r="F1" s="3" t="s">
        <v>267</v>
      </c>
      <c r="G1" s="3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668</v>
      </c>
      <c r="D3" s="9"/>
      <c r="E3" s="9" t="s">
        <v>669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189</v>
      </c>
      <c r="C5" s="48" t="s">
        <v>190</v>
      </c>
      <c r="D5" s="121">
        <v>100.004</v>
      </c>
      <c r="E5" s="121">
        <v>99.003</v>
      </c>
      <c r="F5" s="115">
        <v>199.00700000000001</v>
      </c>
      <c r="G5" s="18">
        <v>8</v>
      </c>
      <c r="H5" s="121">
        <v>1189.0260000000001</v>
      </c>
      <c r="I5" s="49">
        <v>45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4</v>
      </c>
      <c r="B6" s="50" t="s">
        <v>550</v>
      </c>
      <c r="C6" s="50" t="s">
        <v>100</v>
      </c>
      <c r="D6" s="122">
        <v>100</v>
      </c>
      <c r="E6" s="122">
        <v>98</v>
      </c>
      <c r="F6" s="117">
        <v>198</v>
      </c>
      <c r="G6" s="24">
        <v>7</v>
      </c>
      <c r="H6" s="122">
        <v>1179.0100000000002</v>
      </c>
      <c r="I6" s="51">
        <v>40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2</v>
      </c>
      <c r="B7" s="50" t="s">
        <v>546</v>
      </c>
      <c r="C7" s="50" t="s">
        <v>77</v>
      </c>
      <c r="D7" s="122">
        <v>99.001000000000005</v>
      </c>
      <c r="E7" s="122">
        <v>98</v>
      </c>
      <c r="F7" s="117">
        <v>197.001</v>
      </c>
      <c r="G7" s="24">
        <v>6</v>
      </c>
      <c r="H7" s="122">
        <v>1173.009</v>
      </c>
      <c r="I7" s="51">
        <v>36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8</v>
      </c>
      <c r="B8" s="50" t="s">
        <v>567</v>
      </c>
      <c r="C8" s="50" t="s">
        <v>540</v>
      </c>
      <c r="D8" s="122">
        <v>97.001999999999995</v>
      </c>
      <c r="E8" s="122">
        <v>97</v>
      </c>
      <c r="F8" s="117">
        <v>194.00200000000001</v>
      </c>
      <c r="G8" s="24">
        <v>5</v>
      </c>
      <c r="H8" s="122">
        <v>1162.011</v>
      </c>
      <c r="I8" s="51">
        <v>31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570</v>
      </c>
      <c r="C9" s="50" t="s">
        <v>540</v>
      </c>
      <c r="D9" s="122">
        <v>95</v>
      </c>
      <c r="E9" s="122">
        <v>94</v>
      </c>
      <c r="F9" s="117">
        <v>189</v>
      </c>
      <c r="G9" s="24">
        <v>4</v>
      </c>
      <c r="H9" s="122">
        <v>1142.0070000000001</v>
      </c>
      <c r="I9" s="51">
        <v>25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1" t="s">
        <v>645</v>
      </c>
      <c r="C10" s="21" t="s">
        <v>540</v>
      </c>
      <c r="D10" s="117">
        <v>95.003</v>
      </c>
      <c r="E10" s="117">
        <v>92</v>
      </c>
      <c r="F10" s="117">
        <v>187.00299999999999</v>
      </c>
      <c r="G10" s="24">
        <v>3</v>
      </c>
      <c r="H10" s="117">
        <v>1122.0119999999999</v>
      </c>
      <c r="I10" s="28">
        <v>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3</v>
      </c>
      <c r="B11" s="50" t="s">
        <v>578</v>
      </c>
      <c r="C11" s="50" t="s">
        <v>563</v>
      </c>
      <c r="D11" s="122" t="s">
        <v>43</v>
      </c>
      <c r="E11" s="122" t="s">
        <v>603</v>
      </c>
      <c r="F11" s="117">
        <v>0</v>
      </c>
      <c r="G11" s="24">
        <v>0</v>
      </c>
      <c r="H11" s="122">
        <v>756.00700000000006</v>
      </c>
      <c r="I11" s="51">
        <v>14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1">
        <v>5</v>
      </c>
      <c r="B12" s="55" t="s">
        <v>618</v>
      </c>
      <c r="C12" s="55" t="s">
        <v>548</v>
      </c>
      <c r="D12" s="123" t="s">
        <v>111</v>
      </c>
      <c r="E12" s="123" t="s">
        <v>603</v>
      </c>
      <c r="F12" s="120">
        <v>0</v>
      </c>
      <c r="G12" s="35">
        <v>0</v>
      </c>
      <c r="H12" s="123">
        <v>0</v>
      </c>
      <c r="I12" s="56">
        <v>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 t="s">
        <v>597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266</v>
      </c>
      <c r="E16" s="44" t="s">
        <v>375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376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111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10"/>
      <c r="K72" s="10"/>
    </row>
    <row r="73" spans="1:25" ht="15.75" customHeight="1" x14ac:dyDescent="0.3">
      <c r="A73" s="10"/>
      <c r="K73" s="10"/>
    </row>
    <row r="74" spans="1:25" ht="15.75" customHeight="1" x14ac:dyDescent="0.3">
      <c r="A74" s="10"/>
      <c r="K74" s="10"/>
    </row>
    <row r="75" spans="1:25" ht="15.75" customHeight="1" x14ac:dyDescent="0.3">
      <c r="A75" s="10"/>
      <c r="K75" s="10"/>
    </row>
    <row r="76" spans="1:25" ht="15.75" customHeight="1" x14ac:dyDescent="0.3">
      <c r="A76" s="10"/>
      <c r="K76" s="10"/>
    </row>
    <row r="77" spans="1:25" ht="15.75" customHeight="1" x14ac:dyDescent="0.3">
      <c r="A77" s="10"/>
      <c r="K77" s="10"/>
    </row>
    <row r="78" spans="1:25" ht="15.75" customHeight="1" x14ac:dyDescent="0.3">
      <c r="A78" s="10"/>
      <c r="K78" s="10"/>
    </row>
    <row r="79" spans="1:25" ht="15.75" customHeight="1" x14ac:dyDescent="0.3">
      <c r="A79" s="10"/>
      <c r="K79" s="10"/>
    </row>
    <row r="80" spans="1:25" x14ac:dyDescent="0.3">
      <c r="A80" s="10"/>
      <c r="K80" s="10"/>
    </row>
    <row r="81" spans="1:11" x14ac:dyDescent="0.3">
      <c r="A81" s="10"/>
      <c r="K81" s="10"/>
    </row>
    <row r="82" spans="1:11" x14ac:dyDescent="0.3">
      <c r="A82" s="10"/>
      <c r="K82" s="10"/>
    </row>
    <row r="83" spans="1:11" x14ac:dyDescent="0.3">
      <c r="A83" s="10"/>
      <c r="K83" s="10"/>
    </row>
    <row r="84" spans="1:11" x14ac:dyDescent="0.3">
      <c r="A84" s="10"/>
      <c r="K84" s="10"/>
    </row>
    <row r="85" spans="1:11" x14ac:dyDescent="0.3">
      <c r="A85" s="10"/>
      <c r="K85" s="10"/>
    </row>
    <row r="86" spans="1:11" x14ac:dyDescent="0.3">
      <c r="A86" s="10"/>
      <c r="K86" s="10"/>
    </row>
    <row r="87" spans="1:11" x14ac:dyDescent="0.3">
      <c r="A87" s="10"/>
      <c r="K87" s="10"/>
    </row>
    <row r="88" spans="1:11" x14ac:dyDescent="0.3">
      <c r="A88" s="10"/>
      <c r="K88" s="10"/>
    </row>
    <row r="89" spans="1:11" x14ac:dyDescent="0.3">
      <c r="A89" s="10"/>
      <c r="K89" s="10"/>
    </row>
    <row r="90" spans="1:11" x14ac:dyDescent="0.3">
      <c r="A90" s="10"/>
      <c r="K90" s="10"/>
    </row>
    <row r="91" spans="1:11" x14ac:dyDescent="0.3">
      <c r="A91" s="10"/>
      <c r="K91" s="10"/>
    </row>
    <row r="92" spans="1:11" x14ac:dyDescent="0.3">
      <c r="A92" s="10"/>
      <c r="K92" s="10"/>
    </row>
    <row r="93" spans="1:11" x14ac:dyDescent="0.3">
      <c r="A93" s="10"/>
      <c r="K93" s="10"/>
    </row>
    <row r="94" spans="1:11" x14ac:dyDescent="0.3">
      <c r="A94" s="10"/>
      <c r="K94" s="10"/>
    </row>
    <row r="95" spans="1:11" x14ac:dyDescent="0.3">
      <c r="A95" s="10"/>
      <c r="K95" s="10"/>
    </row>
    <row r="96" spans="1:11" x14ac:dyDescent="0.3">
      <c r="A96" s="10"/>
      <c r="K96" s="10"/>
    </row>
    <row r="97" spans="1:11" x14ac:dyDescent="0.3">
      <c r="A97" s="10"/>
      <c r="K97" s="10"/>
    </row>
    <row r="98" spans="1:11" x14ac:dyDescent="0.3">
      <c r="A98" s="10"/>
      <c r="K98" s="10"/>
    </row>
    <row r="99" spans="1:11" x14ac:dyDescent="0.3">
      <c r="A99" s="10"/>
      <c r="K99" s="10"/>
    </row>
    <row r="100" spans="1:11" x14ac:dyDescent="0.3">
      <c r="A100" s="10"/>
      <c r="K100" s="10"/>
    </row>
    <row r="101" spans="1:11" x14ac:dyDescent="0.3">
      <c r="A101" s="10"/>
      <c r="K101" s="10"/>
    </row>
    <row r="102" spans="1:11" x14ac:dyDescent="0.3">
      <c r="A102" s="10"/>
      <c r="K102" s="10"/>
    </row>
    <row r="103" spans="1:11" x14ac:dyDescent="0.3">
      <c r="A103" s="10"/>
      <c r="K103" s="10"/>
    </row>
    <row r="104" spans="1:11" x14ac:dyDescent="0.3">
      <c r="A104" s="10"/>
      <c r="K104" s="10"/>
    </row>
    <row r="105" spans="1:11" x14ac:dyDescent="0.3">
      <c r="A105" s="10"/>
      <c r="K105" s="10"/>
    </row>
    <row r="106" spans="1:11" x14ac:dyDescent="0.3">
      <c r="A106" s="10"/>
      <c r="K106" s="10"/>
    </row>
    <row r="107" spans="1:11" x14ac:dyDescent="0.3">
      <c r="A107" s="10"/>
      <c r="K107" s="10"/>
    </row>
    <row r="108" spans="1:11" x14ac:dyDescent="0.3">
      <c r="A108" s="10"/>
      <c r="K108" s="10"/>
    </row>
    <row r="109" spans="1:11" x14ac:dyDescent="0.3">
      <c r="A109" s="10"/>
      <c r="K109" s="10"/>
    </row>
    <row r="110" spans="1:11" x14ac:dyDescent="0.3">
      <c r="A110" s="10"/>
      <c r="K110" s="10"/>
    </row>
    <row r="111" spans="1:11" x14ac:dyDescent="0.3">
      <c r="A111" s="10"/>
      <c r="K111" s="10"/>
    </row>
    <row r="112" spans="1:11" x14ac:dyDescent="0.3">
      <c r="A112" s="10"/>
      <c r="K112" s="10"/>
    </row>
    <row r="113" spans="1:11" x14ac:dyDescent="0.3">
      <c r="A113" s="10"/>
      <c r="K113" s="10"/>
    </row>
    <row r="114" spans="1:11" x14ac:dyDescent="0.3">
      <c r="A114" s="10"/>
      <c r="K114" s="10"/>
    </row>
    <row r="115" spans="1:11" x14ac:dyDescent="0.3">
      <c r="A115" s="10"/>
      <c r="K115" s="10"/>
    </row>
    <row r="116" spans="1:11" x14ac:dyDescent="0.3">
      <c r="A116" s="10"/>
      <c r="K116" s="10"/>
    </row>
    <row r="117" spans="1:11" x14ac:dyDescent="0.3">
      <c r="A117" s="10"/>
      <c r="K117" s="10"/>
    </row>
    <row r="118" spans="1:11" x14ac:dyDescent="0.3">
      <c r="A118" s="10"/>
      <c r="K118" s="10"/>
    </row>
    <row r="119" spans="1:11" x14ac:dyDescent="0.3">
      <c r="A119" s="10"/>
      <c r="K119" s="10"/>
    </row>
    <row r="120" spans="1:11" x14ac:dyDescent="0.3">
      <c r="A120" s="10"/>
      <c r="K120" s="10"/>
    </row>
    <row r="121" spans="1:11" x14ac:dyDescent="0.3">
      <c r="A121" s="10"/>
      <c r="K121" s="10"/>
    </row>
    <row r="122" spans="1:11" x14ac:dyDescent="0.3">
      <c r="A122" s="10"/>
      <c r="K122" s="10"/>
    </row>
    <row r="123" spans="1:11" x14ac:dyDescent="0.3">
      <c r="A123" s="10"/>
      <c r="K123" s="10"/>
    </row>
    <row r="124" spans="1:11" x14ac:dyDescent="0.3">
      <c r="A124" s="10"/>
      <c r="K124" s="10"/>
    </row>
    <row r="125" spans="1:11" x14ac:dyDescent="0.3">
      <c r="A125" s="10"/>
      <c r="K125" s="10"/>
    </row>
    <row r="126" spans="1:11" x14ac:dyDescent="0.3">
      <c r="A126" s="10"/>
      <c r="K126" s="10"/>
    </row>
    <row r="127" spans="1:11" x14ac:dyDescent="0.3">
      <c r="A127" s="10"/>
      <c r="K127" s="10"/>
    </row>
    <row r="128" spans="1:11" x14ac:dyDescent="0.3">
      <c r="A128" s="10"/>
      <c r="K128" s="10"/>
    </row>
    <row r="129" spans="1:11" x14ac:dyDescent="0.3">
      <c r="A129" s="10"/>
      <c r="K129" s="10"/>
    </row>
    <row r="130" spans="1:11" x14ac:dyDescent="0.3">
      <c r="A130" s="10"/>
      <c r="K130" s="10"/>
    </row>
    <row r="131" spans="1:11" x14ac:dyDescent="0.3">
      <c r="A131" s="10"/>
      <c r="K131" s="10"/>
    </row>
    <row r="132" spans="1:11" x14ac:dyDescent="0.3">
      <c r="A132" s="10"/>
      <c r="K132" s="10"/>
    </row>
    <row r="133" spans="1:11" x14ac:dyDescent="0.3">
      <c r="A133" s="10"/>
      <c r="K133" s="10"/>
    </row>
    <row r="134" spans="1:11" x14ac:dyDescent="0.3">
      <c r="A134" s="10"/>
      <c r="K134" s="10"/>
    </row>
    <row r="135" spans="1:11" x14ac:dyDescent="0.3">
      <c r="A135" s="10"/>
      <c r="K135" s="10"/>
    </row>
    <row r="136" spans="1:11" x14ac:dyDescent="0.3">
      <c r="A136" s="10"/>
      <c r="K136" s="10"/>
    </row>
    <row r="137" spans="1:11" x14ac:dyDescent="0.3">
      <c r="A137" s="10"/>
      <c r="K137" s="10"/>
    </row>
    <row r="138" spans="1:11" x14ac:dyDescent="0.3">
      <c r="A138" s="10"/>
      <c r="K138" s="10"/>
    </row>
    <row r="139" spans="1:11" x14ac:dyDescent="0.3">
      <c r="A139" s="10"/>
      <c r="K139" s="10"/>
    </row>
    <row r="140" spans="1:11" x14ac:dyDescent="0.3">
      <c r="A140" s="10"/>
      <c r="K140" s="10"/>
    </row>
    <row r="141" spans="1:11" x14ac:dyDescent="0.3">
      <c r="A141" s="10"/>
      <c r="K141" s="10"/>
    </row>
    <row r="142" spans="1:11" x14ac:dyDescent="0.3">
      <c r="A142" s="10"/>
      <c r="K142" s="10"/>
    </row>
    <row r="143" spans="1:11" x14ac:dyDescent="0.3">
      <c r="A143" s="10"/>
      <c r="K143" s="10"/>
    </row>
    <row r="144" spans="1:11" x14ac:dyDescent="0.3">
      <c r="A144" s="10"/>
      <c r="K144" s="10"/>
    </row>
    <row r="145" spans="1:11" x14ac:dyDescent="0.3">
      <c r="A145" s="10"/>
      <c r="K145" s="10"/>
    </row>
    <row r="146" spans="1:11" x14ac:dyDescent="0.3">
      <c r="A146" s="10"/>
      <c r="K146" s="10"/>
    </row>
    <row r="147" spans="1:11" x14ac:dyDescent="0.3">
      <c r="A147" s="10"/>
      <c r="K147" s="10"/>
    </row>
    <row r="148" spans="1:11" x14ac:dyDescent="0.3">
      <c r="A148" s="10"/>
      <c r="K148" s="10"/>
    </row>
    <row r="149" spans="1:11" x14ac:dyDescent="0.3">
      <c r="A149" s="10"/>
      <c r="K149" s="10"/>
    </row>
    <row r="150" spans="1:11" x14ac:dyDescent="0.3">
      <c r="A150" s="10"/>
      <c r="K150" s="10"/>
    </row>
    <row r="151" spans="1:11" x14ac:dyDescent="0.3">
      <c r="A151" s="10"/>
      <c r="K151" s="10"/>
    </row>
    <row r="152" spans="1:11" x14ac:dyDescent="0.3">
      <c r="A152" s="10"/>
      <c r="K152" s="10"/>
    </row>
    <row r="153" spans="1:11" x14ac:dyDescent="0.3">
      <c r="A153" s="10"/>
      <c r="K153" s="10"/>
    </row>
    <row r="154" spans="1:11" x14ac:dyDescent="0.3">
      <c r="A154" s="10"/>
      <c r="K154" s="10"/>
    </row>
    <row r="155" spans="1:11" x14ac:dyDescent="0.3">
      <c r="A155" s="10"/>
      <c r="K155" s="10"/>
    </row>
    <row r="156" spans="1:11" x14ac:dyDescent="0.3">
      <c r="A156" s="10"/>
      <c r="K156" s="10"/>
    </row>
    <row r="157" spans="1:11" x14ac:dyDescent="0.3">
      <c r="A157" s="10"/>
      <c r="K157" s="10"/>
    </row>
    <row r="158" spans="1:11" x14ac:dyDescent="0.3">
      <c r="A158" s="10"/>
      <c r="K158" s="10"/>
    </row>
    <row r="159" spans="1:11" x14ac:dyDescent="0.3">
      <c r="A159" s="10"/>
      <c r="K159" s="10"/>
    </row>
    <row r="160" spans="1:11" x14ac:dyDescent="0.3">
      <c r="A160" s="10"/>
      <c r="K160" s="10"/>
    </row>
    <row r="161" spans="1:11" x14ac:dyDescent="0.3">
      <c r="A161" s="10"/>
      <c r="K161" s="10"/>
    </row>
    <row r="162" spans="1:11" x14ac:dyDescent="0.3">
      <c r="A162" s="10"/>
      <c r="K162" s="10"/>
    </row>
    <row r="163" spans="1:11" x14ac:dyDescent="0.3">
      <c r="A163" s="10"/>
      <c r="K163" s="10"/>
    </row>
    <row r="164" spans="1:11" x14ac:dyDescent="0.3">
      <c r="A164" s="10"/>
      <c r="K164" s="10"/>
    </row>
    <row r="165" spans="1:11" x14ac:dyDescent="0.3">
      <c r="A165" s="10"/>
      <c r="K165" s="10"/>
    </row>
    <row r="166" spans="1:11" x14ac:dyDescent="0.3">
      <c r="A166" s="10"/>
      <c r="K166" s="10"/>
    </row>
    <row r="167" spans="1:11" x14ac:dyDescent="0.3">
      <c r="A167" s="10"/>
      <c r="K167" s="10"/>
    </row>
    <row r="168" spans="1:11" x14ac:dyDescent="0.3">
      <c r="A168" s="10"/>
      <c r="K168" s="10"/>
    </row>
    <row r="169" spans="1:11" x14ac:dyDescent="0.3">
      <c r="A169" s="10"/>
      <c r="K169" s="10"/>
    </row>
    <row r="170" spans="1:11" x14ac:dyDescent="0.3">
      <c r="A170" s="10"/>
      <c r="K170" s="10"/>
    </row>
    <row r="171" spans="1:11" x14ac:dyDescent="0.3">
      <c r="A171" s="10"/>
      <c r="K171" s="10"/>
    </row>
    <row r="172" spans="1:11" x14ac:dyDescent="0.3">
      <c r="A172" s="10"/>
      <c r="K172" s="10"/>
    </row>
    <row r="173" spans="1:11" x14ac:dyDescent="0.3">
      <c r="A173" s="10"/>
      <c r="K173" s="10"/>
    </row>
    <row r="174" spans="1:11" x14ac:dyDescent="0.3">
      <c r="A174" s="10"/>
      <c r="K174" s="10"/>
    </row>
    <row r="175" spans="1:11" x14ac:dyDescent="0.3">
      <c r="A175" s="10"/>
      <c r="K175" s="10"/>
    </row>
    <row r="176" spans="1:11" x14ac:dyDescent="0.3">
      <c r="A176" s="10"/>
      <c r="K176" s="10"/>
    </row>
    <row r="177" spans="1:11" x14ac:dyDescent="0.3">
      <c r="A177" s="10"/>
      <c r="K177" s="10"/>
    </row>
    <row r="178" spans="1:11" x14ac:dyDescent="0.3">
      <c r="A178" s="10"/>
      <c r="K178" s="10"/>
    </row>
    <row r="179" spans="1:11" x14ac:dyDescent="0.3">
      <c r="A179" s="10"/>
      <c r="K179" s="10"/>
    </row>
    <row r="180" spans="1:11" x14ac:dyDescent="0.3">
      <c r="A180" s="10"/>
      <c r="K180" s="10"/>
    </row>
    <row r="181" spans="1:11" x14ac:dyDescent="0.3">
      <c r="A181" s="10"/>
      <c r="K181" s="10"/>
    </row>
    <row r="182" spans="1:11" x14ac:dyDescent="0.3">
      <c r="A182" s="10"/>
      <c r="K182" s="10"/>
    </row>
    <row r="183" spans="1:11" x14ac:dyDescent="0.3">
      <c r="A183" s="10"/>
      <c r="K183" s="10"/>
    </row>
    <row r="184" spans="1:11" x14ac:dyDescent="0.3">
      <c r="A184" s="10"/>
      <c r="K184" s="10"/>
    </row>
    <row r="185" spans="1:11" x14ac:dyDescent="0.3">
      <c r="A185" s="10"/>
      <c r="K185" s="10"/>
    </row>
    <row r="186" spans="1:11" x14ac:dyDescent="0.3">
      <c r="A186" s="10"/>
      <c r="K186" s="10"/>
    </row>
    <row r="187" spans="1:11" x14ac:dyDescent="0.3">
      <c r="A187" s="10"/>
      <c r="K187" s="10"/>
    </row>
    <row r="188" spans="1:11" x14ac:dyDescent="0.3">
      <c r="A188" s="10"/>
      <c r="K188" s="10"/>
    </row>
    <row r="189" spans="1:11" x14ac:dyDescent="0.3">
      <c r="A189" s="10"/>
      <c r="K189" s="10"/>
    </row>
    <row r="190" spans="1:11" x14ac:dyDescent="0.3">
      <c r="A190" s="10"/>
      <c r="K190" s="10"/>
    </row>
    <row r="191" spans="1:11" x14ac:dyDescent="0.3">
      <c r="A191" s="10"/>
      <c r="K191" s="10"/>
    </row>
    <row r="192" spans="1:11" x14ac:dyDescent="0.3">
      <c r="A192" s="10"/>
      <c r="K192" s="10"/>
    </row>
    <row r="193" spans="1:11" x14ac:dyDescent="0.3">
      <c r="A193" s="10"/>
      <c r="K193" s="10"/>
    </row>
    <row r="194" spans="1:11" x14ac:dyDescent="0.3">
      <c r="A194" s="10"/>
      <c r="K194" s="10"/>
    </row>
    <row r="195" spans="1:11" x14ac:dyDescent="0.3">
      <c r="A195" s="10"/>
      <c r="K195" s="10"/>
    </row>
    <row r="196" spans="1:11" x14ac:dyDescent="0.3">
      <c r="A196" s="10"/>
      <c r="K196" s="10"/>
    </row>
    <row r="197" spans="1:11" x14ac:dyDescent="0.3">
      <c r="A197" s="10"/>
      <c r="K197" s="10"/>
    </row>
    <row r="198" spans="1:11" x14ac:dyDescent="0.3">
      <c r="A198" s="10"/>
      <c r="K198" s="10"/>
    </row>
    <row r="199" spans="1:11" x14ac:dyDescent="0.3">
      <c r="A199" s="10"/>
      <c r="K199" s="10"/>
    </row>
    <row r="200" spans="1:11" x14ac:dyDescent="0.3">
      <c r="A200" s="10"/>
      <c r="K200" s="10"/>
    </row>
    <row r="201" spans="1:11" x14ac:dyDescent="0.3">
      <c r="A201" s="10"/>
      <c r="K201" s="10"/>
    </row>
    <row r="202" spans="1:11" x14ac:dyDescent="0.3">
      <c r="A202" s="10"/>
      <c r="K202" s="10"/>
    </row>
    <row r="203" spans="1:11" x14ac:dyDescent="0.3">
      <c r="A203" s="10"/>
      <c r="K203" s="10"/>
    </row>
    <row r="204" spans="1:11" x14ac:dyDescent="0.3">
      <c r="A204" s="10"/>
      <c r="K204" s="10"/>
    </row>
    <row r="205" spans="1:11" x14ac:dyDescent="0.3">
      <c r="A205" s="10"/>
      <c r="K205" s="10"/>
    </row>
    <row r="206" spans="1:11" x14ac:dyDescent="0.3">
      <c r="A206" s="10"/>
      <c r="K206" s="10"/>
    </row>
    <row r="207" spans="1:11" x14ac:dyDescent="0.3">
      <c r="A207" s="10"/>
      <c r="K207" s="10"/>
    </row>
    <row r="208" spans="1:11" x14ac:dyDescent="0.3">
      <c r="A208" s="10"/>
      <c r="K208" s="10"/>
    </row>
    <row r="209" spans="1:11" x14ac:dyDescent="0.3">
      <c r="A209" s="10"/>
      <c r="K209" s="10"/>
    </row>
    <row r="210" spans="1:11" x14ac:dyDescent="0.3">
      <c r="A210" s="10"/>
      <c r="K210" s="10"/>
    </row>
    <row r="211" spans="1:11" x14ac:dyDescent="0.3">
      <c r="A211" s="10"/>
      <c r="K211" s="10"/>
    </row>
    <row r="212" spans="1:11" x14ac:dyDescent="0.3">
      <c r="A212" s="10"/>
      <c r="K212" s="10"/>
    </row>
    <row r="213" spans="1:11" x14ac:dyDescent="0.3">
      <c r="A213" s="10"/>
      <c r="K213" s="10"/>
    </row>
    <row r="214" spans="1:11" x14ac:dyDescent="0.3">
      <c r="A214" s="10"/>
      <c r="K214" s="10"/>
    </row>
    <row r="215" spans="1:11" x14ac:dyDescent="0.3">
      <c r="A215" s="10"/>
      <c r="K215" s="10"/>
    </row>
    <row r="216" spans="1:11" x14ac:dyDescent="0.3">
      <c r="A216" s="10"/>
      <c r="K216" s="10"/>
    </row>
    <row r="217" spans="1:11" x14ac:dyDescent="0.3">
      <c r="A217" s="10"/>
      <c r="K217" s="10"/>
    </row>
    <row r="218" spans="1:11" x14ac:dyDescent="0.3">
      <c r="A218" s="10"/>
      <c r="K218" s="10"/>
    </row>
    <row r="219" spans="1:11" x14ac:dyDescent="0.3">
      <c r="A219" s="10"/>
      <c r="K219" s="10"/>
    </row>
    <row r="220" spans="1:11" x14ac:dyDescent="0.3">
      <c r="A220" s="10"/>
      <c r="K220" s="10"/>
    </row>
    <row r="221" spans="1:11" x14ac:dyDescent="0.3">
      <c r="A221" s="10"/>
      <c r="K221" s="10"/>
    </row>
    <row r="222" spans="1:11" x14ac:dyDescent="0.3">
      <c r="A222" s="10"/>
      <c r="K222" s="10"/>
    </row>
    <row r="223" spans="1:11" x14ac:dyDescent="0.3">
      <c r="A223" s="10"/>
      <c r="K223" s="10"/>
    </row>
    <row r="224" spans="1:11" x14ac:dyDescent="0.3">
      <c r="A224" s="10"/>
      <c r="K224" s="10"/>
    </row>
    <row r="225" spans="1:11" x14ac:dyDescent="0.3">
      <c r="A225" s="10"/>
      <c r="K225" s="10"/>
    </row>
    <row r="226" spans="1:11" x14ac:dyDescent="0.3">
      <c r="A226" s="10"/>
      <c r="K226" s="10"/>
    </row>
    <row r="227" spans="1:11" x14ac:dyDescent="0.3">
      <c r="A227" s="10"/>
      <c r="K227" s="10"/>
    </row>
    <row r="228" spans="1:11" x14ac:dyDescent="0.3">
      <c r="A228" s="10"/>
      <c r="K228" s="10"/>
    </row>
    <row r="229" spans="1:11" x14ac:dyDescent="0.3">
      <c r="A229" s="10"/>
      <c r="K229" s="10"/>
    </row>
    <row r="230" spans="1:11" x14ac:dyDescent="0.3">
      <c r="A230" s="10"/>
      <c r="K230" s="10"/>
    </row>
    <row r="231" spans="1:11" x14ac:dyDescent="0.3">
      <c r="A231" s="10"/>
      <c r="K231" s="10"/>
    </row>
    <row r="232" spans="1:11" x14ac:dyDescent="0.3">
      <c r="A232" s="10"/>
      <c r="K232" s="10"/>
    </row>
    <row r="233" spans="1:11" x14ac:dyDescent="0.3">
      <c r="A233" s="10"/>
      <c r="K233" s="10"/>
    </row>
    <row r="234" spans="1:11" x14ac:dyDescent="0.3">
      <c r="A234" s="10"/>
      <c r="K234" s="10"/>
    </row>
    <row r="235" spans="1:11" x14ac:dyDescent="0.3">
      <c r="A235" s="10"/>
      <c r="K235" s="10"/>
    </row>
    <row r="236" spans="1:11" x14ac:dyDescent="0.3">
      <c r="A236" s="10"/>
      <c r="K236" s="10"/>
    </row>
    <row r="237" spans="1:11" x14ac:dyDescent="0.3">
      <c r="A237" s="10"/>
      <c r="K237" s="10"/>
    </row>
    <row r="238" spans="1:11" x14ac:dyDescent="0.3">
      <c r="A238" s="10"/>
      <c r="K238" s="10"/>
    </row>
    <row r="239" spans="1:11" x14ac:dyDescent="0.3">
      <c r="A239" s="10"/>
      <c r="K239" s="10"/>
    </row>
    <row r="240" spans="1:11" x14ac:dyDescent="0.3">
      <c r="A240" s="10"/>
      <c r="K240" s="10"/>
    </row>
    <row r="241" spans="1:11" x14ac:dyDescent="0.3">
      <c r="A241" s="10"/>
      <c r="K241" s="10"/>
    </row>
    <row r="242" spans="1:11" x14ac:dyDescent="0.3">
      <c r="A242" s="10"/>
      <c r="K242" s="10"/>
    </row>
    <row r="243" spans="1:11" x14ac:dyDescent="0.3">
      <c r="A243" s="10"/>
      <c r="K243" s="10"/>
    </row>
    <row r="244" spans="1:11" x14ac:dyDescent="0.3">
      <c r="A244" s="10"/>
      <c r="K244" s="10"/>
    </row>
    <row r="245" spans="1:11" x14ac:dyDescent="0.3">
      <c r="A245" s="10"/>
      <c r="K245" s="10"/>
    </row>
    <row r="246" spans="1:11" x14ac:dyDescent="0.3">
      <c r="A246" s="10"/>
      <c r="K246" s="10"/>
    </row>
    <row r="247" spans="1:11" x14ac:dyDescent="0.3">
      <c r="A247" s="10"/>
      <c r="K247" s="10"/>
    </row>
    <row r="248" spans="1:11" x14ac:dyDescent="0.3">
      <c r="A248" s="10"/>
      <c r="K248" s="10"/>
    </row>
    <row r="249" spans="1:11" x14ac:dyDescent="0.3">
      <c r="A249" s="10"/>
      <c r="K249" s="10"/>
    </row>
    <row r="250" spans="1:11" x14ac:dyDescent="0.3">
      <c r="A250" s="10"/>
      <c r="K250" s="10"/>
    </row>
    <row r="251" spans="1:11" x14ac:dyDescent="0.3">
      <c r="A251" s="10"/>
      <c r="K251" s="10"/>
    </row>
    <row r="252" spans="1:11" x14ac:dyDescent="0.3">
      <c r="A252" s="10"/>
      <c r="K252" s="10"/>
    </row>
    <row r="253" spans="1:11" x14ac:dyDescent="0.3">
      <c r="A253" s="10"/>
      <c r="K253" s="10"/>
    </row>
    <row r="254" spans="1:11" x14ac:dyDescent="0.3">
      <c r="A254" s="10"/>
      <c r="K254" s="10"/>
    </row>
    <row r="255" spans="1:11" x14ac:dyDescent="0.3">
      <c r="A255" s="10"/>
      <c r="K255" s="10"/>
    </row>
    <row r="256" spans="1:11" x14ac:dyDescent="0.3">
      <c r="A256" s="10"/>
      <c r="K256" s="10"/>
    </row>
    <row r="257" spans="1:11" x14ac:dyDescent="0.3">
      <c r="A257" s="10"/>
      <c r="K257" s="10"/>
    </row>
    <row r="258" spans="1:11" x14ac:dyDescent="0.3">
      <c r="A258" s="10"/>
      <c r="K258" s="10"/>
    </row>
    <row r="259" spans="1:11" x14ac:dyDescent="0.3">
      <c r="A259" s="10"/>
      <c r="K259" s="10"/>
    </row>
    <row r="260" spans="1:11" x14ac:dyDescent="0.3">
      <c r="A260" s="10"/>
      <c r="K260" s="10"/>
    </row>
    <row r="261" spans="1:11" x14ac:dyDescent="0.3">
      <c r="A261" s="10"/>
      <c r="K261" s="10"/>
    </row>
    <row r="262" spans="1:11" x14ac:dyDescent="0.3">
      <c r="A262" s="10"/>
      <c r="K262" s="10"/>
    </row>
    <row r="263" spans="1:11" x14ac:dyDescent="0.3">
      <c r="A263" s="10"/>
      <c r="K263" s="10"/>
    </row>
    <row r="264" spans="1:11" x14ac:dyDescent="0.3">
      <c r="A264" s="10"/>
      <c r="K264" s="10"/>
    </row>
    <row r="265" spans="1:11" x14ac:dyDescent="0.3">
      <c r="A265" s="10"/>
      <c r="K265" s="10"/>
    </row>
    <row r="266" spans="1:11" x14ac:dyDescent="0.3">
      <c r="A266" s="10"/>
      <c r="K266" s="10"/>
    </row>
    <row r="267" spans="1:11" x14ac:dyDescent="0.3">
      <c r="A267" s="10"/>
      <c r="K267" s="10"/>
    </row>
    <row r="268" spans="1:11" x14ac:dyDescent="0.3">
      <c r="A268" s="10"/>
      <c r="K268" s="10"/>
    </row>
    <row r="269" spans="1:11" x14ac:dyDescent="0.3">
      <c r="A269" s="10"/>
      <c r="K269" s="10"/>
    </row>
    <row r="270" spans="1:11" x14ac:dyDescent="0.3">
      <c r="A270" s="10"/>
      <c r="K270" s="10"/>
    </row>
    <row r="271" spans="1:11" x14ac:dyDescent="0.3">
      <c r="A271" s="10"/>
      <c r="K271" s="10"/>
    </row>
    <row r="272" spans="1:11" x14ac:dyDescent="0.3">
      <c r="A272" s="10"/>
      <c r="K272" s="10"/>
    </row>
    <row r="273" spans="1:11" x14ac:dyDescent="0.3">
      <c r="A273" s="10"/>
      <c r="K273" s="10"/>
    </row>
    <row r="274" spans="1:11" x14ac:dyDescent="0.3">
      <c r="A274" s="10"/>
      <c r="K274" s="10"/>
    </row>
    <row r="275" spans="1:11" x14ac:dyDescent="0.3">
      <c r="A275" s="10"/>
      <c r="K275" s="10"/>
    </row>
    <row r="276" spans="1:11" x14ac:dyDescent="0.3">
      <c r="A276" s="10"/>
      <c r="K276" s="10"/>
    </row>
    <row r="277" spans="1:11" x14ac:dyDescent="0.3">
      <c r="A277" s="10"/>
      <c r="K277" s="10"/>
    </row>
    <row r="278" spans="1:11" x14ac:dyDescent="0.3">
      <c r="A278" s="10"/>
      <c r="K278" s="10"/>
    </row>
    <row r="279" spans="1:11" x14ac:dyDescent="0.3">
      <c r="A279" s="10"/>
      <c r="K279" s="10"/>
    </row>
    <row r="280" spans="1:11" x14ac:dyDescent="0.3">
      <c r="A280" s="10"/>
      <c r="K280" s="10"/>
    </row>
    <row r="281" spans="1:11" x14ac:dyDescent="0.3">
      <c r="A281" s="10"/>
      <c r="K281" s="10"/>
    </row>
    <row r="282" spans="1:11" x14ac:dyDescent="0.3">
      <c r="A282" s="10"/>
      <c r="K282" s="10"/>
    </row>
    <row r="283" spans="1:11" x14ac:dyDescent="0.3">
      <c r="A283" s="10"/>
      <c r="K283" s="10"/>
    </row>
    <row r="284" spans="1:11" x14ac:dyDescent="0.3">
      <c r="A284" s="10"/>
      <c r="K284" s="10"/>
    </row>
    <row r="285" spans="1:11" x14ac:dyDescent="0.3">
      <c r="A285" s="10"/>
      <c r="K285" s="10"/>
    </row>
    <row r="286" spans="1:11" x14ac:dyDescent="0.3">
      <c r="A286" s="10"/>
      <c r="K286" s="10"/>
    </row>
    <row r="287" spans="1:11" x14ac:dyDescent="0.3">
      <c r="A287" s="10"/>
      <c r="K287" s="10"/>
    </row>
    <row r="288" spans="1:11" x14ac:dyDescent="0.3">
      <c r="A288" s="10"/>
      <c r="K288" s="10"/>
    </row>
    <row r="289" spans="1:11" x14ac:dyDescent="0.3">
      <c r="A289" s="10"/>
      <c r="K289" s="10"/>
    </row>
    <row r="290" spans="1:11" x14ac:dyDescent="0.3">
      <c r="A290" s="10"/>
      <c r="K290" s="10"/>
    </row>
    <row r="291" spans="1:11" x14ac:dyDescent="0.3">
      <c r="A291" s="10"/>
      <c r="K291" s="10"/>
    </row>
    <row r="292" spans="1:11" x14ac:dyDescent="0.3">
      <c r="A292" s="10"/>
      <c r="K292" s="10"/>
    </row>
    <row r="293" spans="1:11" x14ac:dyDescent="0.3">
      <c r="A293" s="10"/>
      <c r="K293" s="10"/>
    </row>
    <row r="294" spans="1:11" x14ac:dyDescent="0.3">
      <c r="A294" s="10"/>
      <c r="K294" s="10"/>
    </row>
    <row r="295" spans="1:11" x14ac:dyDescent="0.3">
      <c r="A295" s="10"/>
      <c r="K295" s="10"/>
    </row>
    <row r="296" spans="1:11" x14ac:dyDescent="0.3">
      <c r="A296" s="10"/>
      <c r="K296" s="10"/>
    </row>
    <row r="297" spans="1:11" x14ac:dyDescent="0.3">
      <c r="A297" s="10"/>
      <c r="K297" s="10"/>
    </row>
    <row r="298" spans="1:11" x14ac:dyDescent="0.3">
      <c r="A298" s="10"/>
      <c r="K298" s="10"/>
    </row>
    <row r="299" spans="1:11" x14ac:dyDescent="0.3">
      <c r="A299" s="10"/>
      <c r="K299" s="10"/>
    </row>
    <row r="300" spans="1:11" x14ac:dyDescent="0.3">
      <c r="A300" s="10"/>
      <c r="K300" s="10"/>
    </row>
    <row r="301" spans="1:11" x14ac:dyDescent="0.3">
      <c r="A301" s="10"/>
      <c r="K301" s="10"/>
    </row>
    <row r="302" spans="1:11" x14ac:dyDescent="0.3">
      <c r="A302" s="10"/>
      <c r="K302" s="10"/>
    </row>
    <row r="303" spans="1:11" x14ac:dyDescent="0.3">
      <c r="A303" s="10"/>
      <c r="K303" s="10"/>
    </row>
    <row r="304" spans="1:11" x14ac:dyDescent="0.3">
      <c r="A304" s="10"/>
      <c r="K304" s="10"/>
    </row>
    <row r="305" spans="1:11" x14ac:dyDescent="0.3">
      <c r="A305" s="10"/>
      <c r="K305" s="10"/>
    </row>
    <row r="306" spans="1:11" x14ac:dyDescent="0.3">
      <c r="A306" s="10"/>
      <c r="K306" s="10"/>
    </row>
    <row r="307" spans="1:11" x14ac:dyDescent="0.3">
      <c r="A307" s="10"/>
      <c r="K307" s="10"/>
    </row>
    <row r="308" spans="1:11" x14ac:dyDescent="0.3">
      <c r="A308" s="10"/>
      <c r="K308" s="10"/>
    </row>
    <row r="309" spans="1:11" x14ac:dyDescent="0.3">
      <c r="A309" s="10"/>
      <c r="K309" s="10"/>
    </row>
    <row r="310" spans="1:11" x14ac:dyDescent="0.3">
      <c r="A310" s="10"/>
      <c r="K310" s="10"/>
    </row>
    <row r="311" spans="1:11" x14ac:dyDescent="0.3">
      <c r="A311" s="10"/>
      <c r="K311" s="10"/>
    </row>
    <row r="312" spans="1:11" x14ac:dyDescent="0.3">
      <c r="A312" s="10"/>
      <c r="K312" s="10"/>
    </row>
    <row r="313" spans="1:11" x14ac:dyDescent="0.3">
      <c r="A313" s="10"/>
      <c r="K313" s="10"/>
    </row>
    <row r="314" spans="1:11" x14ac:dyDescent="0.3">
      <c r="A314" s="10"/>
      <c r="K314" s="10"/>
    </row>
    <row r="315" spans="1:11" x14ac:dyDescent="0.3">
      <c r="A315" s="10"/>
      <c r="K315" s="10"/>
    </row>
    <row r="316" spans="1:11" x14ac:dyDescent="0.3">
      <c r="A316" s="10"/>
      <c r="K316" s="10"/>
    </row>
    <row r="317" spans="1:11" x14ac:dyDescent="0.3">
      <c r="A317" s="10"/>
      <c r="K317" s="10"/>
    </row>
    <row r="318" spans="1:11" x14ac:dyDescent="0.3">
      <c r="A318" s="10"/>
      <c r="K318" s="10"/>
    </row>
    <row r="319" spans="1:11" x14ac:dyDescent="0.3">
      <c r="A319" s="10"/>
      <c r="K319" s="10"/>
    </row>
    <row r="320" spans="1:11" x14ac:dyDescent="0.3">
      <c r="A320" s="10"/>
      <c r="K320" s="10"/>
    </row>
    <row r="321" spans="1:11" x14ac:dyDescent="0.3">
      <c r="A321" s="10"/>
      <c r="K321" s="10"/>
    </row>
    <row r="322" spans="1:11" x14ac:dyDescent="0.3">
      <c r="A322" s="10"/>
      <c r="K322" s="10"/>
    </row>
    <row r="323" spans="1:11" x14ac:dyDescent="0.3">
      <c r="A323" s="10"/>
      <c r="K323" s="10"/>
    </row>
    <row r="324" spans="1:11" x14ac:dyDescent="0.3">
      <c r="A324" s="10"/>
      <c r="K324" s="10"/>
    </row>
    <row r="325" spans="1:11" x14ac:dyDescent="0.3">
      <c r="A325" s="10"/>
      <c r="K325" s="10"/>
    </row>
    <row r="326" spans="1:11" x14ac:dyDescent="0.3">
      <c r="A326" s="10"/>
      <c r="K326" s="10"/>
    </row>
    <row r="327" spans="1:11" x14ac:dyDescent="0.3">
      <c r="A327" s="10"/>
      <c r="K327" s="10"/>
    </row>
    <row r="328" spans="1:11" x14ac:dyDescent="0.3">
      <c r="A328" s="10"/>
      <c r="K328" s="10"/>
    </row>
    <row r="329" spans="1:11" x14ac:dyDescent="0.3">
      <c r="A329" s="10"/>
      <c r="K329" s="10"/>
    </row>
    <row r="330" spans="1:11" x14ac:dyDescent="0.3">
      <c r="A330" s="10"/>
      <c r="K330" s="10"/>
    </row>
    <row r="331" spans="1:11" x14ac:dyDescent="0.3">
      <c r="A331" s="10"/>
      <c r="K331" s="10"/>
    </row>
    <row r="332" spans="1:11" x14ac:dyDescent="0.3">
      <c r="A332" s="10"/>
      <c r="K332" s="10"/>
    </row>
    <row r="333" spans="1:11" x14ac:dyDescent="0.3">
      <c r="A333" s="10"/>
      <c r="K333" s="10"/>
    </row>
    <row r="334" spans="1:11" x14ac:dyDescent="0.3">
      <c r="A334" s="10"/>
      <c r="K334" s="10"/>
    </row>
    <row r="335" spans="1:11" x14ac:dyDescent="0.3">
      <c r="A335" s="10"/>
      <c r="K335" s="10"/>
    </row>
    <row r="336" spans="1:11" x14ac:dyDescent="0.3">
      <c r="A336" s="10"/>
      <c r="K336" s="10"/>
    </row>
    <row r="337" spans="1:11" x14ac:dyDescent="0.3">
      <c r="A337" s="10"/>
      <c r="K337" s="10"/>
    </row>
    <row r="338" spans="1:11" x14ac:dyDescent="0.3">
      <c r="A338" s="10"/>
      <c r="K338" s="10"/>
    </row>
    <row r="339" spans="1:11" x14ac:dyDescent="0.3">
      <c r="A339" s="10"/>
      <c r="K339" s="10"/>
    </row>
    <row r="340" spans="1:11" x14ac:dyDescent="0.3">
      <c r="A340" s="10"/>
      <c r="K340" s="10"/>
    </row>
    <row r="341" spans="1:11" x14ac:dyDescent="0.3">
      <c r="A341" s="10"/>
      <c r="K341" s="10"/>
    </row>
    <row r="342" spans="1:11" x14ac:dyDescent="0.3">
      <c r="A342" s="10"/>
      <c r="K342" s="10"/>
    </row>
    <row r="343" spans="1:11" x14ac:dyDescent="0.3">
      <c r="A343" s="10"/>
      <c r="K343" s="10"/>
    </row>
    <row r="344" spans="1:11" x14ac:dyDescent="0.3">
      <c r="A344" s="10"/>
      <c r="K344" s="10"/>
    </row>
    <row r="345" spans="1:11" x14ac:dyDescent="0.3">
      <c r="A345" s="10"/>
      <c r="K345" s="10"/>
    </row>
    <row r="346" spans="1:11" x14ac:dyDescent="0.3">
      <c r="A346" s="10"/>
      <c r="K346" s="10"/>
    </row>
    <row r="347" spans="1:11" x14ac:dyDescent="0.3">
      <c r="A347" s="10"/>
      <c r="K347" s="10"/>
    </row>
    <row r="348" spans="1:11" x14ac:dyDescent="0.3">
      <c r="A348" s="10"/>
      <c r="K348" s="10"/>
    </row>
    <row r="349" spans="1:11" x14ac:dyDescent="0.3">
      <c r="A349" s="10"/>
      <c r="K349" s="10"/>
    </row>
    <row r="350" spans="1:11" x14ac:dyDescent="0.3">
      <c r="A350" s="10"/>
      <c r="K350" s="10"/>
    </row>
    <row r="351" spans="1:11" x14ac:dyDescent="0.3">
      <c r="A351" s="10"/>
      <c r="K351" s="10"/>
    </row>
    <row r="352" spans="1:11" x14ac:dyDescent="0.3">
      <c r="A352" s="10"/>
      <c r="K352" s="10"/>
    </row>
    <row r="353" spans="1:11" x14ac:dyDescent="0.3">
      <c r="A353" s="10"/>
      <c r="K353" s="10"/>
    </row>
    <row r="354" spans="1:11" x14ac:dyDescent="0.3">
      <c r="A354" s="10"/>
      <c r="K354" s="10"/>
    </row>
    <row r="355" spans="1:11" x14ac:dyDescent="0.3">
      <c r="A355" s="10"/>
      <c r="K355" s="10"/>
    </row>
    <row r="356" spans="1:11" x14ac:dyDescent="0.3">
      <c r="A356" s="10"/>
      <c r="K356" s="10"/>
    </row>
    <row r="357" spans="1:11" x14ac:dyDescent="0.3">
      <c r="A357" s="10"/>
      <c r="K357" s="10"/>
    </row>
    <row r="358" spans="1:11" x14ac:dyDescent="0.3">
      <c r="A358" s="10"/>
      <c r="K358" s="10"/>
    </row>
    <row r="359" spans="1:11" x14ac:dyDescent="0.3">
      <c r="A359" s="10"/>
      <c r="K359" s="10"/>
    </row>
    <row r="360" spans="1:11" x14ac:dyDescent="0.3">
      <c r="A360" s="10"/>
      <c r="K360" s="10"/>
    </row>
    <row r="361" spans="1:11" x14ac:dyDescent="0.3">
      <c r="A361" s="10"/>
      <c r="K361" s="10"/>
    </row>
    <row r="362" spans="1:11" x14ac:dyDescent="0.3">
      <c r="A362" s="10"/>
      <c r="K362" s="10"/>
    </row>
    <row r="363" spans="1:11" x14ac:dyDescent="0.3">
      <c r="A363" s="10"/>
      <c r="K363" s="10"/>
    </row>
    <row r="364" spans="1:11" x14ac:dyDescent="0.3">
      <c r="A364" s="10"/>
      <c r="K364" s="10"/>
    </row>
    <row r="365" spans="1:11" x14ac:dyDescent="0.3">
      <c r="A365" s="10"/>
      <c r="K365" s="10"/>
    </row>
    <row r="366" spans="1:11" x14ac:dyDescent="0.3">
      <c r="A366" s="10"/>
      <c r="K366" s="10"/>
    </row>
    <row r="367" spans="1:11" x14ac:dyDescent="0.3">
      <c r="A367" s="10"/>
      <c r="K367" s="10"/>
    </row>
    <row r="368" spans="1:11" x14ac:dyDescent="0.3">
      <c r="A368" s="10"/>
      <c r="K368" s="10"/>
    </row>
    <row r="369" spans="1:11" x14ac:dyDescent="0.3">
      <c r="A369" s="10"/>
      <c r="K369" s="10"/>
    </row>
    <row r="370" spans="1:11" x14ac:dyDescent="0.3">
      <c r="A370" s="10"/>
      <c r="K370" s="10"/>
    </row>
    <row r="371" spans="1:11" x14ac:dyDescent="0.3">
      <c r="A371" s="10"/>
      <c r="K371" s="10"/>
    </row>
    <row r="372" spans="1:11" x14ac:dyDescent="0.3">
      <c r="A372" s="10"/>
      <c r="K372" s="10"/>
    </row>
    <row r="373" spans="1:11" x14ac:dyDescent="0.3">
      <c r="A373" s="10"/>
      <c r="K373" s="10"/>
    </row>
    <row r="374" spans="1:11" x14ac:dyDescent="0.3">
      <c r="A374" s="10"/>
      <c r="K374" s="10"/>
    </row>
    <row r="375" spans="1:11" x14ac:dyDescent="0.3">
      <c r="A375" s="10"/>
      <c r="K375" s="10"/>
    </row>
    <row r="376" spans="1:11" x14ac:dyDescent="0.3">
      <c r="A376" s="10"/>
      <c r="K376" s="10"/>
    </row>
    <row r="377" spans="1:11" x14ac:dyDescent="0.3">
      <c r="A377" s="10"/>
      <c r="K377" s="10"/>
    </row>
    <row r="378" spans="1:11" x14ac:dyDescent="0.3">
      <c r="A378" s="10"/>
      <c r="K378" s="10"/>
    </row>
    <row r="379" spans="1:11" x14ac:dyDescent="0.3">
      <c r="A379" s="10"/>
      <c r="K379" s="10"/>
    </row>
    <row r="380" spans="1:11" x14ac:dyDescent="0.3">
      <c r="A380" s="10"/>
      <c r="K380" s="10"/>
    </row>
    <row r="381" spans="1:11" x14ac:dyDescent="0.3">
      <c r="A381" s="10"/>
      <c r="K381" s="10"/>
    </row>
    <row r="382" spans="1:11" x14ac:dyDescent="0.3">
      <c r="A382" s="10"/>
      <c r="K382" s="1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098623F7-9B17-4CA7-9FAA-82A8BB1E73A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18F0-3D4B-42C9-8CED-4057338F891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670</v>
      </c>
      <c r="C1" s="2"/>
      <c r="D1" s="3"/>
      <c r="E1" s="3"/>
      <c r="F1" s="3"/>
      <c r="G1" s="2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321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671</v>
      </c>
      <c r="D3" s="9"/>
      <c r="E3" s="9" t="s">
        <v>672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123</v>
      </c>
      <c r="C5" s="16" t="s">
        <v>65</v>
      </c>
      <c r="D5" s="114">
        <v>100.003</v>
      </c>
      <c r="E5" s="114">
        <v>100.001</v>
      </c>
      <c r="F5" s="115">
        <f t="shared" ref="F5:F14" si="0">SUM(D5,E5)</f>
        <v>200.00400000000002</v>
      </c>
      <c r="G5" s="18">
        <v>9</v>
      </c>
      <c r="H5" s="115">
        <v>1197.027</v>
      </c>
      <c r="I5" s="19">
        <v>52</v>
      </c>
      <c r="K5" s="10"/>
    </row>
    <row r="6" spans="1:25" ht="15.75" customHeight="1" x14ac:dyDescent="0.3">
      <c r="A6" s="20">
        <v>10</v>
      </c>
      <c r="B6" s="21" t="s">
        <v>673</v>
      </c>
      <c r="C6" s="21" t="s">
        <v>90</v>
      </c>
      <c r="D6" s="116">
        <v>100.006</v>
      </c>
      <c r="E6" s="116">
        <v>100.002</v>
      </c>
      <c r="F6" s="117">
        <f t="shared" si="0"/>
        <v>200.00799999999998</v>
      </c>
      <c r="G6" s="23">
        <v>10</v>
      </c>
      <c r="H6" s="117">
        <v>1196.0409999999999</v>
      </c>
      <c r="I6" s="25">
        <v>50</v>
      </c>
      <c r="N6" s="144"/>
      <c r="O6" s="144"/>
      <c r="P6" s="144"/>
      <c r="R6" s="144"/>
      <c r="S6" s="145"/>
    </row>
    <row r="7" spans="1:25" ht="15.75" customHeight="1" x14ac:dyDescent="0.3">
      <c r="A7" s="20">
        <v>2</v>
      </c>
      <c r="B7" s="21" t="s">
        <v>674</v>
      </c>
      <c r="C7" s="21" t="s">
        <v>61</v>
      </c>
      <c r="D7" s="116">
        <v>100.002</v>
      </c>
      <c r="E7" s="116">
        <v>100.002</v>
      </c>
      <c r="F7" s="117">
        <f t="shared" si="0"/>
        <v>200.00399999999999</v>
      </c>
      <c r="G7" s="23">
        <v>9</v>
      </c>
      <c r="H7" s="117">
        <v>1196.0239999999999</v>
      </c>
      <c r="I7" s="28">
        <v>46</v>
      </c>
      <c r="J7" s="104"/>
      <c r="K7" s="10"/>
    </row>
    <row r="8" spans="1:25" ht="15.75" customHeight="1" x14ac:dyDescent="0.3">
      <c r="A8" s="20">
        <v>7</v>
      </c>
      <c r="B8" s="21" t="s">
        <v>675</v>
      </c>
      <c r="C8" s="21" t="s">
        <v>61</v>
      </c>
      <c r="D8" s="116">
        <v>100.004</v>
      </c>
      <c r="E8" s="116">
        <v>99</v>
      </c>
      <c r="F8" s="117">
        <f t="shared" si="0"/>
        <v>199.00400000000002</v>
      </c>
      <c r="G8" s="23">
        <v>5</v>
      </c>
      <c r="H8" s="117">
        <v>1195.0349999999999</v>
      </c>
      <c r="I8" s="25">
        <v>41</v>
      </c>
    </row>
    <row r="9" spans="1:25" ht="15.75" customHeight="1" x14ac:dyDescent="0.3">
      <c r="A9" s="20">
        <v>4</v>
      </c>
      <c r="B9" s="21" t="s">
        <v>676</v>
      </c>
      <c r="C9" s="21" t="s">
        <v>92</v>
      </c>
      <c r="D9" s="116">
        <v>100.003</v>
      </c>
      <c r="E9" s="116">
        <v>99.001000000000005</v>
      </c>
      <c r="F9" s="117">
        <f t="shared" si="0"/>
        <v>199.00400000000002</v>
      </c>
      <c r="G9" s="23">
        <v>5</v>
      </c>
      <c r="H9" s="117">
        <v>1194.0309999999999</v>
      </c>
      <c r="I9" s="25">
        <v>41</v>
      </c>
      <c r="P9" s="146"/>
      <c r="Q9" s="146"/>
      <c r="R9" s="146"/>
      <c r="S9" s="146"/>
    </row>
    <row r="10" spans="1:25" ht="15.75" customHeight="1" x14ac:dyDescent="0.3">
      <c r="A10" s="20">
        <v>1</v>
      </c>
      <c r="B10" s="21" t="s">
        <v>677</v>
      </c>
      <c r="C10" s="21" t="s">
        <v>65</v>
      </c>
      <c r="D10" s="116">
        <v>100.002</v>
      </c>
      <c r="E10" s="116">
        <v>100.001</v>
      </c>
      <c r="F10" s="117">
        <f t="shared" si="0"/>
        <v>200.00299999999999</v>
      </c>
      <c r="G10" s="23">
        <v>6</v>
      </c>
      <c r="H10" s="117">
        <v>1190.0229999999999</v>
      </c>
      <c r="I10" s="28">
        <v>31</v>
      </c>
    </row>
    <row r="11" spans="1:25" ht="15.75" customHeight="1" x14ac:dyDescent="0.3">
      <c r="A11" s="20">
        <v>6</v>
      </c>
      <c r="B11" s="21" t="s">
        <v>189</v>
      </c>
      <c r="C11" s="21" t="s">
        <v>190</v>
      </c>
      <c r="D11" s="116">
        <v>100.003</v>
      </c>
      <c r="E11" s="116">
        <v>100.001</v>
      </c>
      <c r="F11" s="117">
        <f t="shared" si="0"/>
        <v>200.00400000000002</v>
      </c>
      <c r="G11" s="23">
        <v>9</v>
      </c>
      <c r="H11" s="117">
        <v>1187.028</v>
      </c>
      <c r="I11" s="25">
        <v>29</v>
      </c>
    </row>
    <row r="12" spans="1:25" ht="15.75" customHeight="1" x14ac:dyDescent="0.3">
      <c r="A12" s="20">
        <v>8</v>
      </c>
      <c r="B12" s="21" t="s">
        <v>678</v>
      </c>
      <c r="C12" s="21" t="s">
        <v>65</v>
      </c>
      <c r="D12" s="116">
        <v>97.001999999999995</v>
      </c>
      <c r="E12" s="116">
        <v>97</v>
      </c>
      <c r="F12" s="117">
        <f t="shared" si="0"/>
        <v>194.00200000000001</v>
      </c>
      <c r="G12" s="23">
        <v>2</v>
      </c>
      <c r="H12" s="117">
        <v>1184.02</v>
      </c>
      <c r="I12" s="25">
        <v>27</v>
      </c>
    </row>
    <row r="13" spans="1:25" ht="15.75" customHeight="1" x14ac:dyDescent="0.3">
      <c r="A13" s="20">
        <v>9</v>
      </c>
      <c r="B13" s="21" t="s">
        <v>413</v>
      </c>
      <c r="C13" s="21" t="s">
        <v>414</v>
      </c>
      <c r="D13" s="116">
        <v>100.001</v>
      </c>
      <c r="E13" s="116">
        <v>98</v>
      </c>
      <c r="F13" s="117">
        <f t="shared" si="0"/>
        <v>198.001</v>
      </c>
      <c r="G13" s="23">
        <v>3</v>
      </c>
      <c r="H13" s="117">
        <v>1185.019</v>
      </c>
      <c r="I13" s="25">
        <v>22</v>
      </c>
    </row>
    <row r="14" spans="1:25" ht="15.75" customHeight="1" x14ac:dyDescent="0.3">
      <c r="A14" s="31">
        <v>5</v>
      </c>
      <c r="B14" s="32" t="s">
        <v>139</v>
      </c>
      <c r="C14" s="32" t="s">
        <v>140</v>
      </c>
      <c r="D14" s="119" t="s">
        <v>43</v>
      </c>
      <c r="E14" s="119"/>
      <c r="F14" s="120">
        <f t="shared" si="0"/>
        <v>0</v>
      </c>
      <c r="G14" s="34">
        <v>0</v>
      </c>
      <c r="H14" s="120">
        <v>0</v>
      </c>
      <c r="I14" s="36">
        <v>0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679</v>
      </c>
      <c r="D16" s="9"/>
      <c r="E16" s="9" t="s">
        <v>680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6</v>
      </c>
      <c r="B18" s="16" t="s">
        <v>681</v>
      </c>
      <c r="C18" s="16" t="s">
        <v>23</v>
      </c>
      <c r="D18" s="114">
        <v>99.003</v>
      </c>
      <c r="E18" s="114">
        <v>99.001999999999995</v>
      </c>
      <c r="F18" s="115">
        <f t="shared" ref="F18:F27" si="1">SUM(D18,E18)</f>
        <v>198.005</v>
      </c>
      <c r="G18" s="18">
        <v>8</v>
      </c>
      <c r="H18" s="115">
        <v>1196.029</v>
      </c>
      <c r="I18" s="19">
        <v>54</v>
      </c>
    </row>
    <row r="19" spans="1:9" ht="15.75" customHeight="1" x14ac:dyDescent="0.3">
      <c r="A19" s="20">
        <v>7</v>
      </c>
      <c r="B19" s="21" t="s">
        <v>231</v>
      </c>
      <c r="C19" s="21" t="s">
        <v>105</v>
      </c>
      <c r="D19" s="116">
        <v>99.003</v>
      </c>
      <c r="E19" s="116">
        <v>99.001999999999995</v>
      </c>
      <c r="F19" s="117">
        <f t="shared" si="1"/>
        <v>198.005</v>
      </c>
      <c r="G19" s="23">
        <v>8</v>
      </c>
      <c r="H19" s="117">
        <v>1191.0360000000001</v>
      </c>
      <c r="I19" s="25">
        <v>49</v>
      </c>
    </row>
    <row r="20" spans="1:9" ht="15.75" customHeight="1" x14ac:dyDescent="0.3">
      <c r="A20" s="20">
        <v>9</v>
      </c>
      <c r="B20" s="21" t="s">
        <v>682</v>
      </c>
      <c r="C20" s="21" t="s">
        <v>73</v>
      </c>
      <c r="D20" s="116">
        <v>100.003</v>
      </c>
      <c r="E20" s="116">
        <v>99.004999999999995</v>
      </c>
      <c r="F20" s="117">
        <f t="shared" si="1"/>
        <v>199.00799999999998</v>
      </c>
      <c r="G20" s="23">
        <v>10</v>
      </c>
      <c r="H20" s="117">
        <v>1193.03</v>
      </c>
      <c r="I20" s="25">
        <v>48</v>
      </c>
    </row>
    <row r="21" spans="1:9" ht="15.75" customHeight="1" x14ac:dyDescent="0.3">
      <c r="A21" s="20">
        <v>8</v>
      </c>
      <c r="B21" s="21" t="s">
        <v>93</v>
      </c>
      <c r="C21" s="21" t="s">
        <v>65</v>
      </c>
      <c r="D21" s="116">
        <v>99.001000000000005</v>
      </c>
      <c r="E21" s="116">
        <v>99</v>
      </c>
      <c r="F21" s="117">
        <f t="shared" si="1"/>
        <v>198.001</v>
      </c>
      <c r="G21" s="23">
        <v>6</v>
      </c>
      <c r="H21" s="117">
        <v>1187.018</v>
      </c>
      <c r="I21" s="25">
        <v>39</v>
      </c>
    </row>
    <row r="22" spans="1:9" ht="15.75" customHeight="1" x14ac:dyDescent="0.3">
      <c r="A22" s="20">
        <v>2</v>
      </c>
      <c r="B22" s="21" t="s">
        <v>683</v>
      </c>
      <c r="C22" s="21" t="s">
        <v>105</v>
      </c>
      <c r="D22" s="116">
        <v>98.001000000000005</v>
      </c>
      <c r="E22" s="116">
        <v>97.001000000000005</v>
      </c>
      <c r="F22" s="117">
        <f t="shared" si="1"/>
        <v>195.00200000000001</v>
      </c>
      <c r="G22" s="23">
        <v>3</v>
      </c>
      <c r="H22" s="117">
        <v>1181.0199999999998</v>
      </c>
      <c r="I22" s="25">
        <v>31</v>
      </c>
    </row>
    <row r="23" spans="1:9" ht="15.75" customHeight="1" x14ac:dyDescent="0.3">
      <c r="A23" s="20">
        <v>3</v>
      </c>
      <c r="B23" s="21" t="s">
        <v>684</v>
      </c>
      <c r="C23" s="21" t="s">
        <v>325</v>
      </c>
      <c r="D23" s="116">
        <v>100.002</v>
      </c>
      <c r="E23" s="116">
        <v>99.001000000000005</v>
      </c>
      <c r="F23" s="117">
        <f t="shared" si="1"/>
        <v>199.00299999999999</v>
      </c>
      <c r="G23" s="23">
        <v>9</v>
      </c>
      <c r="H23" s="117">
        <v>1183.0149999999999</v>
      </c>
      <c r="I23" s="25">
        <v>29</v>
      </c>
    </row>
    <row r="24" spans="1:9" ht="15.75" customHeight="1" x14ac:dyDescent="0.3">
      <c r="A24" s="20">
        <v>5</v>
      </c>
      <c r="B24" s="21" t="s">
        <v>103</v>
      </c>
      <c r="C24" s="21" t="s">
        <v>23</v>
      </c>
      <c r="D24" s="116">
        <v>99.001000000000005</v>
      </c>
      <c r="E24" s="116">
        <v>97.001999999999995</v>
      </c>
      <c r="F24" s="117">
        <f t="shared" si="1"/>
        <v>196.00299999999999</v>
      </c>
      <c r="G24" s="23">
        <v>4</v>
      </c>
      <c r="H24" s="117">
        <v>1178.0260000000001</v>
      </c>
      <c r="I24" s="25">
        <v>28</v>
      </c>
    </row>
    <row r="25" spans="1:9" ht="15.75" customHeight="1" x14ac:dyDescent="0.3">
      <c r="A25" s="20">
        <v>10</v>
      </c>
      <c r="B25" s="21" t="s">
        <v>685</v>
      </c>
      <c r="C25" s="21" t="s">
        <v>80</v>
      </c>
      <c r="D25" s="116">
        <v>99.003</v>
      </c>
      <c r="E25" s="116">
        <v>98.001999999999995</v>
      </c>
      <c r="F25" s="117">
        <f t="shared" si="1"/>
        <v>197.005</v>
      </c>
      <c r="G25" s="23">
        <v>5</v>
      </c>
      <c r="H25" s="117">
        <v>1177.0239999999999</v>
      </c>
      <c r="I25" s="25">
        <v>27</v>
      </c>
    </row>
    <row r="26" spans="1:9" ht="15.75" customHeight="1" x14ac:dyDescent="0.3">
      <c r="A26" s="20">
        <v>1</v>
      </c>
      <c r="B26" s="21" t="s">
        <v>686</v>
      </c>
      <c r="C26" s="21" t="s">
        <v>560</v>
      </c>
      <c r="D26" s="116">
        <v>99</v>
      </c>
      <c r="E26" s="116">
        <v>95.001999999999995</v>
      </c>
      <c r="F26" s="117">
        <f t="shared" si="1"/>
        <v>194.00200000000001</v>
      </c>
      <c r="G26" s="23">
        <v>1</v>
      </c>
      <c r="H26" s="117">
        <v>1165.0150000000001</v>
      </c>
      <c r="I26" s="28">
        <v>16</v>
      </c>
    </row>
    <row r="27" spans="1:9" ht="15.75" customHeight="1" x14ac:dyDescent="0.3">
      <c r="A27" s="31">
        <v>4</v>
      </c>
      <c r="B27" s="32" t="s">
        <v>341</v>
      </c>
      <c r="C27" s="32" t="s">
        <v>687</v>
      </c>
      <c r="D27" s="119">
        <v>98</v>
      </c>
      <c r="E27" s="119">
        <v>97.001999999999995</v>
      </c>
      <c r="F27" s="120">
        <f t="shared" si="1"/>
        <v>195.00200000000001</v>
      </c>
      <c r="G27" s="34">
        <v>3</v>
      </c>
      <c r="H27" s="120">
        <v>1172.011</v>
      </c>
      <c r="I27" s="36">
        <v>15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535</v>
      </c>
      <c r="D29" s="9"/>
      <c r="E29" s="9" t="s">
        <v>688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9" t="s">
        <v>11</v>
      </c>
      <c r="D30" s="66"/>
      <c r="E30" s="113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2</v>
      </c>
      <c r="B31" s="16" t="s">
        <v>689</v>
      </c>
      <c r="C31" s="16" t="s">
        <v>325</v>
      </c>
      <c r="D31" s="114">
        <v>99.001000000000005</v>
      </c>
      <c r="E31" s="114">
        <v>98.001999999999995</v>
      </c>
      <c r="F31" s="115">
        <f t="shared" ref="F31:F40" si="2">SUM(D31,E31)</f>
        <v>197.00299999999999</v>
      </c>
      <c r="G31" s="18">
        <v>9</v>
      </c>
      <c r="H31" s="115">
        <v>1183.021</v>
      </c>
      <c r="I31" s="19">
        <v>52</v>
      </c>
    </row>
    <row r="32" spans="1:9" ht="15.75" customHeight="1" x14ac:dyDescent="0.3">
      <c r="A32" s="20">
        <v>4</v>
      </c>
      <c r="B32" s="21" t="s">
        <v>366</v>
      </c>
      <c r="C32" s="21" t="s">
        <v>17</v>
      </c>
      <c r="D32" s="116">
        <v>99.001000000000005</v>
      </c>
      <c r="E32" s="116">
        <v>98</v>
      </c>
      <c r="F32" s="117">
        <f t="shared" si="2"/>
        <v>197.001</v>
      </c>
      <c r="G32" s="23">
        <v>7</v>
      </c>
      <c r="H32" s="117">
        <v>1182.0160000000001</v>
      </c>
      <c r="I32" s="25">
        <v>47</v>
      </c>
    </row>
    <row r="33" spans="1:9" ht="15.75" customHeight="1" x14ac:dyDescent="0.3">
      <c r="A33" s="20">
        <v>9</v>
      </c>
      <c r="B33" s="21" t="s">
        <v>690</v>
      </c>
      <c r="C33" s="21" t="s">
        <v>23</v>
      </c>
      <c r="D33" s="116">
        <v>99.003</v>
      </c>
      <c r="E33" s="116">
        <v>99.001000000000005</v>
      </c>
      <c r="F33" s="117">
        <f t="shared" si="2"/>
        <v>198.00400000000002</v>
      </c>
      <c r="G33" s="23">
        <v>10</v>
      </c>
      <c r="H33" s="117">
        <v>1180.0210000000002</v>
      </c>
      <c r="I33" s="25">
        <v>47</v>
      </c>
    </row>
    <row r="34" spans="1:9" ht="15.75" customHeight="1" x14ac:dyDescent="0.3">
      <c r="A34" s="20">
        <v>8</v>
      </c>
      <c r="B34" s="21" t="s">
        <v>691</v>
      </c>
      <c r="C34" s="21" t="s">
        <v>23</v>
      </c>
      <c r="D34" s="116">
        <v>98.001000000000005</v>
      </c>
      <c r="E34" s="116">
        <v>97.001000000000005</v>
      </c>
      <c r="F34" s="117">
        <f t="shared" si="2"/>
        <v>195.00200000000001</v>
      </c>
      <c r="G34" s="23">
        <v>4</v>
      </c>
      <c r="H34" s="117">
        <v>1178.02</v>
      </c>
      <c r="I34" s="25">
        <v>45</v>
      </c>
    </row>
    <row r="35" spans="1:9" ht="15.75" customHeight="1" x14ac:dyDescent="0.3">
      <c r="A35" s="20">
        <v>1</v>
      </c>
      <c r="B35" s="21" t="s">
        <v>692</v>
      </c>
      <c r="C35" s="21" t="s">
        <v>19</v>
      </c>
      <c r="D35" s="116">
        <v>98.001000000000005</v>
      </c>
      <c r="E35" s="116">
        <v>96.003</v>
      </c>
      <c r="F35" s="117">
        <f t="shared" si="2"/>
        <v>194.00400000000002</v>
      </c>
      <c r="G35" s="23">
        <v>3</v>
      </c>
      <c r="H35" s="117">
        <v>1174.0129999999999</v>
      </c>
      <c r="I35" s="28">
        <v>34</v>
      </c>
    </row>
    <row r="36" spans="1:9" ht="15.75" customHeight="1" x14ac:dyDescent="0.3">
      <c r="A36" s="20">
        <v>7</v>
      </c>
      <c r="B36" s="21" t="s">
        <v>693</v>
      </c>
      <c r="C36" s="21" t="s">
        <v>55</v>
      </c>
      <c r="D36" s="116">
        <v>98.001000000000005</v>
      </c>
      <c r="E36" s="116">
        <v>98</v>
      </c>
      <c r="F36" s="117">
        <f t="shared" si="2"/>
        <v>196.001</v>
      </c>
      <c r="G36" s="23">
        <v>6</v>
      </c>
      <c r="H36" s="117">
        <v>1170.01</v>
      </c>
      <c r="I36" s="25">
        <v>29</v>
      </c>
    </row>
    <row r="37" spans="1:9" ht="15.75" customHeight="1" x14ac:dyDescent="0.3">
      <c r="A37" s="20">
        <v>3</v>
      </c>
      <c r="B37" s="21" t="s">
        <v>694</v>
      </c>
      <c r="C37" s="21" t="s">
        <v>695</v>
      </c>
      <c r="D37" s="116">
        <v>98.001000000000005</v>
      </c>
      <c r="E37" s="116">
        <v>97.001999999999995</v>
      </c>
      <c r="F37" s="117">
        <f t="shared" si="2"/>
        <v>195.00299999999999</v>
      </c>
      <c r="G37" s="23">
        <v>5</v>
      </c>
      <c r="H37" s="117">
        <v>1163.0119999999999</v>
      </c>
      <c r="I37" s="25">
        <v>28</v>
      </c>
    </row>
    <row r="38" spans="1:9" ht="15.75" customHeight="1" x14ac:dyDescent="0.3">
      <c r="A38" s="20">
        <v>5</v>
      </c>
      <c r="B38" s="21" t="s">
        <v>696</v>
      </c>
      <c r="C38" s="21" t="s">
        <v>105</v>
      </c>
      <c r="D38" s="116">
        <v>99</v>
      </c>
      <c r="E38" s="116">
        <v>98.001999999999995</v>
      </c>
      <c r="F38" s="117">
        <f t="shared" si="2"/>
        <v>197.00200000000001</v>
      </c>
      <c r="G38" s="23">
        <v>8</v>
      </c>
      <c r="H38" s="117">
        <v>1167.0089999999998</v>
      </c>
      <c r="I38" s="25">
        <v>26</v>
      </c>
    </row>
    <row r="39" spans="1:9" ht="15.75" customHeight="1" x14ac:dyDescent="0.3">
      <c r="A39" s="20">
        <v>10</v>
      </c>
      <c r="B39" s="21" t="s">
        <v>22</v>
      </c>
      <c r="C39" s="21" t="s">
        <v>23</v>
      </c>
      <c r="D39" s="116">
        <v>97.001000000000005</v>
      </c>
      <c r="E39" s="116">
        <v>95</v>
      </c>
      <c r="F39" s="117">
        <f t="shared" si="2"/>
        <v>192.001</v>
      </c>
      <c r="G39" s="23">
        <v>2</v>
      </c>
      <c r="H39" s="117">
        <v>1158.0170000000001</v>
      </c>
      <c r="I39" s="25">
        <v>17</v>
      </c>
    </row>
    <row r="40" spans="1:9" ht="15.75" customHeight="1" x14ac:dyDescent="0.3">
      <c r="A40" s="31">
        <v>6</v>
      </c>
      <c r="B40" s="32" t="s">
        <v>697</v>
      </c>
      <c r="C40" s="32" t="s">
        <v>162</v>
      </c>
      <c r="D40" s="119">
        <v>97</v>
      </c>
      <c r="E40" s="119">
        <v>94</v>
      </c>
      <c r="F40" s="120">
        <f t="shared" si="2"/>
        <v>191</v>
      </c>
      <c r="G40" s="34">
        <v>1</v>
      </c>
      <c r="H40" s="120">
        <v>1151.0060000000001</v>
      </c>
      <c r="I40" s="36">
        <v>11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698</v>
      </c>
      <c r="D42" s="9"/>
      <c r="E42" s="9" t="s">
        <v>699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9" t="s">
        <v>11</v>
      </c>
      <c r="D43" s="66"/>
      <c r="E43" s="113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1</v>
      </c>
      <c r="B44" s="16" t="s">
        <v>700</v>
      </c>
      <c r="C44" s="16" t="s">
        <v>701</v>
      </c>
      <c r="D44" s="114">
        <v>100.004</v>
      </c>
      <c r="E44" s="114">
        <v>99.003</v>
      </c>
      <c r="F44" s="115">
        <f t="shared" ref="F44:F53" si="3">SUM(D44,E44)</f>
        <v>199.00700000000001</v>
      </c>
      <c r="G44" s="18">
        <v>10</v>
      </c>
      <c r="H44" s="115">
        <v>1189.0219999999999</v>
      </c>
      <c r="I44" s="43">
        <v>55</v>
      </c>
    </row>
    <row r="45" spans="1:9" ht="15.75" customHeight="1" x14ac:dyDescent="0.3">
      <c r="A45" s="20">
        <v>5</v>
      </c>
      <c r="B45" s="21" t="s">
        <v>702</v>
      </c>
      <c r="C45" s="21" t="s">
        <v>414</v>
      </c>
      <c r="D45" s="116">
        <v>100.001</v>
      </c>
      <c r="E45" s="116">
        <v>99</v>
      </c>
      <c r="F45" s="117">
        <f t="shared" si="3"/>
        <v>199.001</v>
      </c>
      <c r="G45" s="23">
        <v>9</v>
      </c>
      <c r="H45" s="117">
        <v>1190.0230000000001</v>
      </c>
      <c r="I45" s="25">
        <v>54</v>
      </c>
    </row>
    <row r="46" spans="1:9" ht="15.75" customHeight="1" x14ac:dyDescent="0.3">
      <c r="A46" s="20">
        <v>9</v>
      </c>
      <c r="B46" s="21" t="s">
        <v>623</v>
      </c>
      <c r="C46" s="21" t="s">
        <v>622</v>
      </c>
      <c r="D46" s="116">
        <v>98.001999999999995</v>
      </c>
      <c r="E46" s="116">
        <v>98</v>
      </c>
      <c r="F46" s="117">
        <f t="shared" si="3"/>
        <v>196.00200000000001</v>
      </c>
      <c r="G46" s="23">
        <v>5</v>
      </c>
      <c r="H46" s="117">
        <v>1180.0129999999999</v>
      </c>
      <c r="I46" s="25">
        <v>42</v>
      </c>
    </row>
    <row r="47" spans="1:9" ht="15.75" customHeight="1" x14ac:dyDescent="0.3">
      <c r="A47" s="20">
        <v>2</v>
      </c>
      <c r="B47" s="21" t="s">
        <v>703</v>
      </c>
      <c r="C47" s="21" t="s">
        <v>701</v>
      </c>
      <c r="D47" s="116">
        <v>99.001000000000005</v>
      </c>
      <c r="E47" s="116">
        <v>99.001000000000005</v>
      </c>
      <c r="F47" s="117">
        <f t="shared" si="3"/>
        <v>198.00200000000001</v>
      </c>
      <c r="G47" s="23">
        <v>7</v>
      </c>
      <c r="H47" s="117">
        <v>1178.01</v>
      </c>
      <c r="I47" s="25">
        <v>40</v>
      </c>
    </row>
    <row r="48" spans="1:9" ht="15.75" customHeight="1" x14ac:dyDescent="0.3">
      <c r="A48" s="20">
        <v>4</v>
      </c>
      <c r="B48" s="21" t="s">
        <v>497</v>
      </c>
      <c r="C48" s="21" t="s">
        <v>325</v>
      </c>
      <c r="D48" s="116">
        <v>97.001000000000005</v>
      </c>
      <c r="E48" s="116">
        <v>96</v>
      </c>
      <c r="F48" s="117">
        <f t="shared" si="3"/>
        <v>193.001</v>
      </c>
      <c r="G48" s="23">
        <v>2</v>
      </c>
      <c r="H48" s="117">
        <v>1169.01</v>
      </c>
      <c r="I48" s="25">
        <v>33</v>
      </c>
    </row>
    <row r="49" spans="1:9" ht="15.75" customHeight="1" x14ac:dyDescent="0.3">
      <c r="A49" s="20">
        <v>10</v>
      </c>
      <c r="B49" s="21" t="s">
        <v>704</v>
      </c>
      <c r="C49" s="21" t="s">
        <v>73</v>
      </c>
      <c r="D49" s="116">
        <v>98.001999999999995</v>
      </c>
      <c r="E49" s="116">
        <v>96.001000000000005</v>
      </c>
      <c r="F49" s="117">
        <f t="shared" si="3"/>
        <v>194.00299999999999</v>
      </c>
      <c r="G49" s="23">
        <v>4</v>
      </c>
      <c r="H49" s="117">
        <v>1161.01</v>
      </c>
      <c r="I49" s="25">
        <v>29</v>
      </c>
    </row>
    <row r="50" spans="1:9" ht="15.75" customHeight="1" x14ac:dyDescent="0.3">
      <c r="A50" s="20">
        <v>8</v>
      </c>
      <c r="B50" s="21" t="s">
        <v>634</v>
      </c>
      <c r="C50" s="21" t="s">
        <v>622</v>
      </c>
      <c r="D50" s="116">
        <v>99.001999999999995</v>
      </c>
      <c r="E50" s="116">
        <v>99.001999999999995</v>
      </c>
      <c r="F50" s="117">
        <f t="shared" si="3"/>
        <v>198.00399999999999</v>
      </c>
      <c r="G50" s="23">
        <v>8</v>
      </c>
      <c r="H50" s="117">
        <v>1158.0119999999999</v>
      </c>
      <c r="I50" s="25">
        <v>27</v>
      </c>
    </row>
    <row r="51" spans="1:9" ht="15.75" customHeight="1" x14ac:dyDescent="0.3">
      <c r="A51" s="20">
        <v>6</v>
      </c>
      <c r="B51" s="21" t="s">
        <v>705</v>
      </c>
      <c r="C51" s="21" t="s">
        <v>542</v>
      </c>
      <c r="D51" s="116">
        <v>99.001999999999995</v>
      </c>
      <c r="E51" s="116">
        <v>98.001000000000005</v>
      </c>
      <c r="F51" s="117">
        <f t="shared" si="3"/>
        <v>197.00299999999999</v>
      </c>
      <c r="G51" s="23">
        <v>6</v>
      </c>
      <c r="H51" s="117">
        <v>1162.01</v>
      </c>
      <c r="I51" s="25">
        <v>23</v>
      </c>
    </row>
    <row r="52" spans="1:9" ht="15.75" customHeight="1" x14ac:dyDescent="0.3">
      <c r="A52" s="20">
        <v>3</v>
      </c>
      <c r="B52" s="21" t="s">
        <v>249</v>
      </c>
      <c r="C52" s="21" t="s">
        <v>105</v>
      </c>
      <c r="D52" s="116">
        <v>96.001999999999995</v>
      </c>
      <c r="E52" s="116">
        <v>95</v>
      </c>
      <c r="F52" s="117">
        <f t="shared" si="3"/>
        <v>191.00200000000001</v>
      </c>
      <c r="G52" s="23">
        <v>1</v>
      </c>
      <c r="H52" s="117">
        <v>1145.01</v>
      </c>
      <c r="I52" s="25">
        <v>18</v>
      </c>
    </row>
    <row r="53" spans="1:9" ht="15.75" customHeight="1" x14ac:dyDescent="0.3">
      <c r="A53" s="31">
        <v>7</v>
      </c>
      <c r="B53" s="32" t="s">
        <v>706</v>
      </c>
      <c r="C53" s="32" t="s">
        <v>61</v>
      </c>
      <c r="D53" s="119">
        <v>100.002</v>
      </c>
      <c r="E53" s="119">
        <v>93</v>
      </c>
      <c r="F53" s="120">
        <f t="shared" si="3"/>
        <v>193.00200000000001</v>
      </c>
      <c r="G53" s="34">
        <v>3</v>
      </c>
      <c r="H53" s="120">
        <v>1137.008</v>
      </c>
      <c r="I53" s="36">
        <v>14</v>
      </c>
    </row>
    <row r="54" spans="1:9" ht="15.75" customHeight="1" x14ac:dyDescent="0.3"/>
    <row r="55" spans="1:9" ht="15.75" customHeight="1" x14ac:dyDescent="0.3">
      <c r="A55" s="1"/>
      <c r="B55" s="8" t="s">
        <v>81</v>
      </c>
      <c r="C55" s="9" t="s">
        <v>707</v>
      </c>
      <c r="D55" s="9"/>
      <c r="E55" s="9" t="s">
        <v>708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9" t="s">
        <v>11</v>
      </c>
      <c r="D56" s="66"/>
      <c r="E56" s="113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8</v>
      </c>
      <c r="B57" s="16" t="s">
        <v>709</v>
      </c>
      <c r="C57" s="16" t="s">
        <v>65</v>
      </c>
      <c r="D57" s="114">
        <v>100</v>
      </c>
      <c r="E57" s="114">
        <v>99.001000000000005</v>
      </c>
      <c r="F57" s="115">
        <f t="shared" ref="F57:F66" si="4">SUM(D57,E57)</f>
        <v>199.001</v>
      </c>
      <c r="G57" s="18">
        <v>10</v>
      </c>
      <c r="H57" s="115">
        <v>1185.0129999999999</v>
      </c>
      <c r="I57" s="19">
        <v>56</v>
      </c>
    </row>
    <row r="58" spans="1:9" ht="15.75" customHeight="1" x14ac:dyDescent="0.3">
      <c r="A58" s="20">
        <v>5</v>
      </c>
      <c r="B58" s="21" t="s">
        <v>710</v>
      </c>
      <c r="C58" s="21" t="s">
        <v>701</v>
      </c>
      <c r="D58" s="116">
        <v>98</v>
      </c>
      <c r="E58" s="116">
        <v>97.001000000000005</v>
      </c>
      <c r="F58" s="117">
        <f t="shared" si="4"/>
        <v>195.001</v>
      </c>
      <c r="G58" s="23">
        <v>6</v>
      </c>
      <c r="H58" s="117">
        <v>1169.01</v>
      </c>
      <c r="I58" s="25">
        <v>39</v>
      </c>
    </row>
    <row r="59" spans="1:9" ht="15.75" customHeight="1" x14ac:dyDescent="0.3">
      <c r="A59" s="20">
        <v>7</v>
      </c>
      <c r="B59" s="21" t="s">
        <v>369</v>
      </c>
      <c r="C59" s="21" t="s">
        <v>325</v>
      </c>
      <c r="D59" s="116">
        <v>98</v>
      </c>
      <c r="E59" s="116">
        <v>95</v>
      </c>
      <c r="F59" s="117">
        <f t="shared" si="4"/>
        <v>193</v>
      </c>
      <c r="G59" s="23">
        <v>5</v>
      </c>
      <c r="H59" s="117">
        <v>976.01300000000003</v>
      </c>
      <c r="I59" s="25">
        <v>36</v>
      </c>
    </row>
    <row r="60" spans="1:9" ht="15.75" customHeight="1" x14ac:dyDescent="0.3">
      <c r="A60" s="20">
        <v>3</v>
      </c>
      <c r="B60" s="21" t="s">
        <v>711</v>
      </c>
      <c r="C60" s="21" t="s">
        <v>65</v>
      </c>
      <c r="D60" s="116">
        <v>97</v>
      </c>
      <c r="E60" s="116">
        <v>95</v>
      </c>
      <c r="F60" s="117">
        <f t="shared" si="4"/>
        <v>192</v>
      </c>
      <c r="G60" s="23">
        <v>4</v>
      </c>
      <c r="H60" s="117">
        <v>1166.011</v>
      </c>
      <c r="I60" s="25">
        <v>35</v>
      </c>
    </row>
    <row r="61" spans="1:9" ht="15.75" customHeight="1" x14ac:dyDescent="0.3">
      <c r="A61" s="20">
        <v>6</v>
      </c>
      <c r="B61" s="21" t="s">
        <v>712</v>
      </c>
      <c r="C61" s="21" t="s">
        <v>542</v>
      </c>
      <c r="D61" s="116">
        <v>99.001000000000005</v>
      </c>
      <c r="E61" s="116">
        <v>97.001999999999995</v>
      </c>
      <c r="F61" s="117">
        <f t="shared" si="4"/>
        <v>196.00299999999999</v>
      </c>
      <c r="G61" s="23">
        <v>8</v>
      </c>
      <c r="H61" s="117">
        <v>1165.0129999999999</v>
      </c>
      <c r="I61" s="25">
        <v>35</v>
      </c>
    </row>
    <row r="62" spans="1:9" ht="15.75" customHeight="1" x14ac:dyDescent="0.3">
      <c r="A62" s="20">
        <v>9</v>
      </c>
      <c r="B62" s="21" t="s">
        <v>713</v>
      </c>
      <c r="C62" s="21" t="s">
        <v>80</v>
      </c>
      <c r="D62" s="116">
        <v>99.001000000000005</v>
      </c>
      <c r="E62" s="116">
        <v>97.001000000000005</v>
      </c>
      <c r="F62" s="117">
        <f t="shared" si="4"/>
        <v>196.00200000000001</v>
      </c>
      <c r="G62" s="23">
        <v>7</v>
      </c>
      <c r="H62" s="117">
        <v>1167.011</v>
      </c>
      <c r="I62" s="25">
        <v>34</v>
      </c>
    </row>
    <row r="63" spans="1:9" ht="15.75" customHeight="1" x14ac:dyDescent="0.3">
      <c r="A63" s="20">
        <v>10</v>
      </c>
      <c r="B63" s="21" t="s">
        <v>714</v>
      </c>
      <c r="C63" s="21" t="s">
        <v>105</v>
      </c>
      <c r="D63" s="116">
        <v>100.001</v>
      </c>
      <c r="E63" s="116">
        <v>98.001000000000005</v>
      </c>
      <c r="F63" s="117">
        <f t="shared" si="4"/>
        <v>198.00200000000001</v>
      </c>
      <c r="G63" s="23">
        <v>9</v>
      </c>
      <c r="H63" s="117">
        <v>1160.008</v>
      </c>
      <c r="I63" s="25">
        <v>34</v>
      </c>
    </row>
    <row r="64" spans="1:9" ht="15.75" customHeight="1" x14ac:dyDescent="0.3">
      <c r="A64" s="20">
        <v>4</v>
      </c>
      <c r="B64" s="21" t="s">
        <v>715</v>
      </c>
      <c r="C64" s="21" t="s">
        <v>100</v>
      </c>
      <c r="D64" s="116">
        <v>95.001999999999995</v>
      </c>
      <c r="E64" s="116">
        <v>93</v>
      </c>
      <c r="F64" s="117">
        <f t="shared" si="4"/>
        <v>188.00200000000001</v>
      </c>
      <c r="G64" s="23">
        <v>1</v>
      </c>
      <c r="H64" s="117">
        <v>1150.01</v>
      </c>
      <c r="I64" s="25">
        <v>27</v>
      </c>
    </row>
    <row r="65" spans="1:9" ht="15.75" customHeight="1" x14ac:dyDescent="0.3">
      <c r="A65" s="20">
        <v>1</v>
      </c>
      <c r="B65" s="21" t="s">
        <v>716</v>
      </c>
      <c r="C65" s="21" t="s">
        <v>560</v>
      </c>
      <c r="D65" s="116">
        <v>96.001000000000005</v>
      </c>
      <c r="E65" s="116">
        <v>95</v>
      </c>
      <c r="F65" s="117">
        <f t="shared" si="4"/>
        <v>191.001</v>
      </c>
      <c r="G65" s="23">
        <v>3</v>
      </c>
      <c r="H65" s="117">
        <v>1137.0139999999999</v>
      </c>
      <c r="I65" s="28">
        <v>17</v>
      </c>
    </row>
    <row r="66" spans="1:9" ht="15.75" customHeight="1" x14ac:dyDescent="0.3">
      <c r="A66" s="31">
        <v>2</v>
      </c>
      <c r="B66" s="32" t="s">
        <v>717</v>
      </c>
      <c r="C66" s="32" t="s">
        <v>90</v>
      </c>
      <c r="D66" s="119">
        <v>96</v>
      </c>
      <c r="E66" s="119">
        <v>95</v>
      </c>
      <c r="F66" s="120">
        <f t="shared" si="4"/>
        <v>191</v>
      </c>
      <c r="G66" s="34">
        <v>2</v>
      </c>
      <c r="H66" s="120">
        <v>950.00400000000002</v>
      </c>
      <c r="I66" s="36">
        <v>15</v>
      </c>
    </row>
    <row r="67" spans="1:9" ht="15.75" customHeight="1" x14ac:dyDescent="0.3"/>
    <row r="68" spans="1:9" ht="15.75" customHeight="1" x14ac:dyDescent="0.3">
      <c r="B68" s="10" t="s">
        <v>597</v>
      </c>
    </row>
    <row r="69" spans="1:9" ht="15.75" customHeight="1" x14ac:dyDescent="0.3"/>
    <row r="70" spans="1:9" ht="15.75" customHeight="1" x14ac:dyDescent="0.3">
      <c r="B70" s="10" t="s">
        <v>598</v>
      </c>
      <c r="E70" s="44" t="s">
        <v>375</v>
      </c>
    </row>
    <row r="71" spans="1:9" ht="15.75" customHeight="1" x14ac:dyDescent="0.3">
      <c r="B71" s="10" t="s">
        <v>376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ABE139E-3BD6-48F5-A77B-363888601B1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5FE8-5260-403C-BF42-4CBAC2E9A58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670</v>
      </c>
      <c r="C1" s="2"/>
      <c r="D1" s="3"/>
      <c r="E1" s="3"/>
      <c r="F1" s="3"/>
      <c r="G1" s="2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84</v>
      </c>
      <c r="C3" s="9" t="s">
        <v>718</v>
      </c>
      <c r="D3" s="9"/>
      <c r="E3" s="9" t="s">
        <v>719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720</v>
      </c>
      <c r="C5" s="48" t="s">
        <v>61</v>
      </c>
      <c r="D5" s="114">
        <v>99.003</v>
      </c>
      <c r="E5" s="114">
        <v>97</v>
      </c>
      <c r="F5" s="115">
        <f t="shared" ref="F5:F14" si="0">SUM(D5,E5)</f>
        <v>196.00299999999999</v>
      </c>
      <c r="G5" s="18">
        <v>10</v>
      </c>
      <c r="H5" s="121">
        <v>1172.0129999999999</v>
      </c>
      <c r="I5" s="49">
        <v>53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8</v>
      </c>
      <c r="B6" s="50" t="s">
        <v>373</v>
      </c>
      <c r="C6" s="50" t="s">
        <v>55</v>
      </c>
      <c r="D6" s="116">
        <v>98.001999999999995</v>
      </c>
      <c r="E6" s="116">
        <v>97.001000000000005</v>
      </c>
      <c r="F6" s="117">
        <f t="shared" si="0"/>
        <v>195.00299999999999</v>
      </c>
      <c r="G6" s="23">
        <v>9</v>
      </c>
      <c r="H6" s="122">
        <v>1164.019</v>
      </c>
      <c r="I6" s="51">
        <v>51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9</v>
      </c>
      <c r="B7" s="50" t="s">
        <v>721</v>
      </c>
      <c r="C7" s="50" t="s">
        <v>23</v>
      </c>
      <c r="D7" s="116">
        <v>97.001000000000005</v>
      </c>
      <c r="E7" s="116">
        <v>97</v>
      </c>
      <c r="F7" s="117">
        <f t="shared" si="0"/>
        <v>194.001</v>
      </c>
      <c r="G7" s="23">
        <v>6</v>
      </c>
      <c r="H7" s="122">
        <v>1157.0049999999999</v>
      </c>
      <c r="I7" s="51">
        <v>40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0" t="s">
        <v>368</v>
      </c>
      <c r="C8" s="50" t="s">
        <v>325</v>
      </c>
      <c r="D8" s="116">
        <v>98.001000000000005</v>
      </c>
      <c r="E8" s="116">
        <v>97.001000000000005</v>
      </c>
      <c r="F8" s="117">
        <f t="shared" si="0"/>
        <v>195.00200000000001</v>
      </c>
      <c r="G8" s="23">
        <v>8</v>
      </c>
      <c r="H8" s="122">
        <v>1151.01</v>
      </c>
      <c r="I8" s="51">
        <v>40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722</v>
      </c>
      <c r="C9" s="50" t="s">
        <v>325</v>
      </c>
      <c r="D9" s="116">
        <v>96.001000000000005</v>
      </c>
      <c r="E9" s="116">
        <v>96</v>
      </c>
      <c r="F9" s="117">
        <f t="shared" si="0"/>
        <v>192.001</v>
      </c>
      <c r="G9" s="23">
        <v>4</v>
      </c>
      <c r="H9" s="122">
        <v>1149.008</v>
      </c>
      <c r="I9" s="51">
        <v>34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1</v>
      </c>
      <c r="B10" s="21" t="s">
        <v>723</v>
      </c>
      <c r="C10" s="21" t="s">
        <v>542</v>
      </c>
      <c r="D10" s="116">
        <v>97</v>
      </c>
      <c r="E10" s="116">
        <v>96.001000000000005</v>
      </c>
      <c r="F10" s="117">
        <f t="shared" si="0"/>
        <v>193.001</v>
      </c>
      <c r="G10" s="23">
        <v>5</v>
      </c>
      <c r="H10" s="117">
        <v>1145.0060000000001</v>
      </c>
      <c r="I10" s="28">
        <v>32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5</v>
      </c>
      <c r="B11" s="50" t="s">
        <v>724</v>
      </c>
      <c r="C11" s="50" t="s">
        <v>701</v>
      </c>
      <c r="D11" s="116">
        <v>97.003</v>
      </c>
      <c r="E11" s="116">
        <v>92.001000000000005</v>
      </c>
      <c r="F11" s="117">
        <f t="shared" si="0"/>
        <v>189.00400000000002</v>
      </c>
      <c r="G11" s="23">
        <v>3</v>
      </c>
      <c r="H11" s="122">
        <v>1141.0099999999998</v>
      </c>
      <c r="I11" s="51">
        <v>30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6</v>
      </c>
      <c r="B12" s="50" t="s">
        <v>725</v>
      </c>
      <c r="C12" s="50" t="s">
        <v>701</v>
      </c>
      <c r="D12" s="116">
        <v>98.001000000000005</v>
      </c>
      <c r="E12" s="116">
        <v>97.001000000000005</v>
      </c>
      <c r="F12" s="117">
        <f t="shared" si="0"/>
        <v>195.00200000000001</v>
      </c>
      <c r="G12" s="23">
        <v>8</v>
      </c>
      <c r="H12" s="122">
        <v>1140.0070000000001</v>
      </c>
      <c r="I12" s="51">
        <v>30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3">
        <v>2</v>
      </c>
      <c r="B13" s="50" t="s">
        <v>726</v>
      </c>
      <c r="C13" s="50" t="s">
        <v>325</v>
      </c>
      <c r="D13" s="116">
        <v>96</v>
      </c>
      <c r="E13" s="116">
        <v>91</v>
      </c>
      <c r="F13" s="117">
        <f t="shared" si="0"/>
        <v>187</v>
      </c>
      <c r="G13" s="23">
        <v>2</v>
      </c>
      <c r="H13" s="122">
        <v>1115.001</v>
      </c>
      <c r="I13" s="51">
        <v>15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54">
        <v>10</v>
      </c>
      <c r="B14" s="55" t="s">
        <v>727</v>
      </c>
      <c r="C14" s="55" t="s">
        <v>331</v>
      </c>
      <c r="D14" s="119" t="s">
        <v>43</v>
      </c>
      <c r="E14" s="119"/>
      <c r="F14" s="120">
        <f t="shared" si="0"/>
        <v>0</v>
      </c>
      <c r="G14" s="34">
        <v>0</v>
      </c>
      <c r="H14" s="123">
        <v>544.00099999999998</v>
      </c>
      <c r="I14" s="56">
        <v>4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113</v>
      </c>
      <c r="C16" s="9" t="s">
        <v>728</v>
      </c>
      <c r="D16" s="9"/>
      <c r="E16" s="9" t="s">
        <v>729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15">
        <v>7</v>
      </c>
      <c r="B18" s="48" t="s">
        <v>730</v>
      </c>
      <c r="C18" s="48" t="s">
        <v>23</v>
      </c>
      <c r="D18" s="114">
        <v>98.001000000000005</v>
      </c>
      <c r="E18" s="114">
        <v>93.001000000000005</v>
      </c>
      <c r="F18" s="115">
        <f t="shared" ref="F18:F27" si="1">SUM(D18,E18)</f>
        <v>191.00200000000001</v>
      </c>
      <c r="G18" s="18">
        <v>8</v>
      </c>
      <c r="H18" s="121">
        <v>1166.018</v>
      </c>
      <c r="I18" s="49">
        <v>50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1</v>
      </c>
      <c r="B19" s="21" t="s">
        <v>731</v>
      </c>
      <c r="C19" s="21" t="s">
        <v>325</v>
      </c>
      <c r="D19" s="116" t="s">
        <v>43</v>
      </c>
      <c r="E19" s="116"/>
      <c r="F19" s="117">
        <f t="shared" si="1"/>
        <v>0</v>
      </c>
      <c r="G19" s="23">
        <v>0</v>
      </c>
      <c r="H19" s="117">
        <v>979.01499999999987</v>
      </c>
      <c r="I19" s="28">
        <v>43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10</v>
      </c>
      <c r="B20" s="50" t="s">
        <v>732</v>
      </c>
      <c r="C20" s="50" t="s">
        <v>162</v>
      </c>
      <c r="D20" s="116">
        <v>97.003</v>
      </c>
      <c r="E20" s="116">
        <v>95.001000000000005</v>
      </c>
      <c r="F20" s="117">
        <f t="shared" si="1"/>
        <v>192.00400000000002</v>
      </c>
      <c r="G20" s="23">
        <v>9</v>
      </c>
      <c r="H20" s="122">
        <v>1154.0070000000001</v>
      </c>
      <c r="I20" s="51">
        <v>40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9</v>
      </c>
      <c r="B21" s="50" t="s">
        <v>219</v>
      </c>
      <c r="C21" s="50" t="s">
        <v>19</v>
      </c>
      <c r="D21" s="116">
        <v>97.001999999999995</v>
      </c>
      <c r="E21" s="116">
        <v>94</v>
      </c>
      <c r="F21" s="117">
        <f t="shared" si="1"/>
        <v>191.00200000000001</v>
      </c>
      <c r="G21" s="23">
        <v>8</v>
      </c>
      <c r="H21" s="122">
        <v>1131.0070000000001</v>
      </c>
      <c r="I21" s="51">
        <v>35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3">
        <v>6</v>
      </c>
      <c r="B22" s="50" t="s">
        <v>662</v>
      </c>
      <c r="C22" s="50" t="s">
        <v>331</v>
      </c>
      <c r="D22" s="116">
        <v>98</v>
      </c>
      <c r="E22" s="116">
        <v>97</v>
      </c>
      <c r="F22" s="117">
        <f t="shared" si="1"/>
        <v>195</v>
      </c>
      <c r="G22" s="23">
        <v>10</v>
      </c>
      <c r="H22" s="122">
        <v>954.00900000000001</v>
      </c>
      <c r="I22" s="51">
        <v>33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5</v>
      </c>
      <c r="B23" s="50" t="s">
        <v>733</v>
      </c>
      <c r="C23" s="50" t="s">
        <v>42</v>
      </c>
      <c r="D23" s="116">
        <v>96.001000000000005</v>
      </c>
      <c r="E23" s="116">
        <v>94.001000000000005</v>
      </c>
      <c r="F23" s="117">
        <f t="shared" si="1"/>
        <v>190.00200000000001</v>
      </c>
      <c r="G23" s="23">
        <v>5</v>
      </c>
      <c r="H23" s="122">
        <v>1146.009</v>
      </c>
      <c r="I23" s="51">
        <v>31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2</v>
      </c>
      <c r="B24" s="50" t="s">
        <v>734</v>
      </c>
      <c r="C24" s="50" t="s">
        <v>414</v>
      </c>
      <c r="D24" s="116">
        <v>0</v>
      </c>
      <c r="E24" s="116">
        <v>0</v>
      </c>
      <c r="F24" s="117">
        <f t="shared" si="1"/>
        <v>0</v>
      </c>
      <c r="G24" s="23">
        <v>0</v>
      </c>
      <c r="H24" s="122">
        <v>590.005</v>
      </c>
      <c r="I24" s="51">
        <v>28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4</v>
      </c>
      <c r="B25" s="50" t="s">
        <v>125</v>
      </c>
      <c r="C25" s="50" t="s">
        <v>57</v>
      </c>
      <c r="D25" s="116">
        <v>96</v>
      </c>
      <c r="E25" s="116">
        <v>95</v>
      </c>
      <c r="F25" s="117">
        <f t="shared" si="1"/>
        <v>191</v>
      </c>
      <c r="G25" s="23">
        <v>6</v>
      </c>
      <c r="H25" s="122">
        <v>949.00399999999991</v>
      </c>
      <c r="I25" s="51">
        <v>27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53">
        <v>8</v>
      </c>
      <c r="B26" s="50" t="s">
        <v>30</v>
      </c>
      <c r="C26" s="50" t="s">
        <v>31</v>
      </c>
      <c r="D26" s="116">
        <v>93</v>
      </c>
      <c r="E26" s="116">
        <v>91</v>
      </c>
      <c r="F26" s="117">
        <f t="shared" si="1"/>
        <v>184</v>
      </c>
      <c r="G26" s="23">
        <v>4</v>
      </c>
      <c r="H26" s="122">
        <v>1119.0099999999998</v>
      </c>
      <c r="I26" s="51">
        <v>25</v>
      </c>
      <c r="J26" s="47"/>
      <c r="K26" s="47"/>
      <c r="L26" s="111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31">
        <v>3</v>
      </c>
      <c r="B27" s="55" t="s">
        <v>735</v>
      </c>
      <c r="C27" s="55" t="s">
        <v>736</v>
      </c>
      <c r="D27" s="119">
        <v>89</v>
      </c>
      <c r="E27" s="119">
        <v>86</v>
      </c>
      <c r="F27" s="120">
        <f t="shared" si="1"/>
        <v>175</v>
      </c>
      <c r="G27" s="34">
        <v>3</v>
      </c>
      <c r="H27" s="123">
        <v>1060</v>
      </c>
      <c r="I27" s="56">
        <v>13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116</v>
      </c>
      <c r="C29" s="9" t="s">
        <v>737</v>
      </c>
      <c r="D29" s="9"/>
      <c r="E29" s="9" t="s">
        <v>738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9" t="s">
        <v>11</v>
      </c>
      <c r="D30" s="66"/>
      <c r="E30" s="113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15">
        <v>1</v>
      </c>
      <c r="B31" s="16" t="s">
        <v>739</v>
      </c>
      <c r="C31" s="16" t="s">
        <v>105</v>
      </c>
      <c r="D31" s="114">
        <v>99.003</v>
      </c>
      <c r="E31" s="114">
        <v>98</v>
      </c>
      <c r="F31" s="115">
        <f t="shared" ref="F31:F40" si="2">SUM(D31,E31)</f>
        <v>197.00299999999999</v>
      </c>
      <c r="G31" s="18">
        <v>10</v>
      </c>
      <c r="H31" s="115">
        <v>1165.0140000000001</v>
      </c>
      <c r="I31" s="43">
        <v>48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7</v>
      </c>
      <c r="B32" s="50" t="s">
        <v>328</v>
      </c>
      <c r="C32" s="50" t="s">
        <v>325</v>
      </c>
      <c r="D32" s="116">
        <v>99.001000000000005</v>
      </c>
      <c r="E32" s="116">
        <v>98.001000000000005</v>
      </c>
      <c r="F32" s="117">
        <f t="shared" si="2"/>
        <v>197.00200000000001</v>
      </c>
      <c r="G32" s="23">
        <v>9</v>
      </c>
      <c r="H32" s="122">
        <v>1163.0169999999998</v>
      </c>
      <c r="I32" s="51">
        <v>48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9</v>
      </c>
      <c r="B33" s="50" t="s">
        <v>335</v>
      </c>
      <c r="C33" s="50" t="s">
        <v>325</v>
      </c>
      <c r="D33" s="116">
        <v>97</v>
      </c>
      <c r="E33" s="116">
        <v>96</v>
      </c>
      <c r="F33" s="117">
        <f t="shared" si="2"/>
        <v>193</v>
      </c>
      <c r="G33" s="23">
        <v>5</v>
      </c>
      <c r="H33" s="122">
        <v>1169.0119999999999</v>
      </c>
      <c r="I33" s="51">
        <v>47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53">
        <v>10</v>
      </c>
      <c r="B34" s="50" t="s">
        <v>740</v>
      </c>
      <c r="C34" s="50" t="s">
        <v>701</v>
      </c>
      <c r="D34" s="116">
        <v>99.001000000000005</v>
      </c>
      <c r="E34" s="116">
        <v>98.001000000000005</v>
      </c>
      <c r="F34" s="117">
        <f t="shared" si="2"/>
        <v>197.00200000000001</v>
      </c>
      <c r="G34" s="23">
        <v>9</v>
      </c>
      <c r="H34" s="122">
        <v>1164.01</v>
      </c>
      <c r="I34" s="51">
        <v>43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5</v>
      </c>
      <c r="B35" s="50" t="s">
        <v>741</v>
      </c>
      <c r="C35" s="50" t="s">
        <v>107</v>
      </c>
      <c r="D35" s="116">
        <v>99</v>
      </c>
      <c r="E35" s="116">
        <v>98</v>
      </c>
      <c r="F35" s="117">
        <f t="shared" si="2"/>
        <v>197</v>
      </c>
      <c r="G35" s="23">
        <v>7</v>
      </c>
      <c r="H35" s="122">
        <v>1154.0060000000001</v>
      </c>
      <c r="I35" s="51">
        <v>38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20">
        <v>3</v>
      </c>
      <c r="B36" s="50" t="s">
        <v>742</v>
      </c>
      <c r="C36" s="50" t="s">
        <v>701</v>
      </c>
      <c r="D36" s="116">
        <v>99</v>
      </c>
      <c r="E36" s="116">
        <v>96.001999999999995</v>
      </c>
      <c r="F36" s="117">
        <f t="shared" si="2"/>
        <v>195.00200000000001</v>
      </c>
      <c r="G36" s="23">
        <v>6</v>
      </c>
      <c r="H36" s="122">
        <v>1129.01</v>
      </c>
      <c r="I36" s="51">
        <v>26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3">
        <v>8</v>
      </c>
      <c r="B37" s="50" t="s">
        <v>349</v>
      </c>
      <c r="C37" s="50" t="s">
        <v>325</v>
      </c>
      <c r="D37" s="116">
        <v>91</v>
      </c>
      <c r="E37" s="116">
        <v>89</v>
      </c>
      <c r="F37" s="117">
        <f t="shared" si="2"/>
        <v>180</v>
      </c>
      <c r="G37" s="23">
        <v>1</v>
      </c>
      <c r="H37" s="122">
        <v>1127.002</v>
      </c>
      <c r="I37" s="51">
        <v>25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53">
        <v>6</v>
      </c>
      <c r="B38" s="50" t="s">
        <v>743</v>
      </c>
      <c r="C38" s="50" t="s">
        <v>701</v>
      </c>
      <c r="D38" s="116">
        <v>96.001999999999995</v>
      </c>
      <c r="E38" s="116">
        <v>96</v>
      </c>
      <c r="F38" s="117">
        <f t="shared" si="2"/>
        <v>192.00200000000001</v>
      </c>
      <c r="G38" s="23">
        <v>4</v>
      </c>
      <c r="H38" s="122">
        <v>764.01299999999992</v>
      </c>
      <c r="I38" s="51">
        <v>20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53">
        <v>4</v>
      </c>
      <c r="B39" s="50" t="s">
        <v>744</v>
      </c>
      <c r="C39" s="50" t="s">
        <v>73</v>
      </c>
      <c r="D39" s="116">
        <v>97</v>
      </c>
      <c r="E39" s="116">
        <v>94</v>
      </c>
      <c r="F39" s="117">
        <f t="shared" si="2"/>
        <v>191</v>
      </c>
      <c r="G39" s="23">
        <v>2</v>
      </c>
      <c r="H39" s="122">
        <v>1115</v>
      </c>
      <c r="I39" s="51">
        <v>18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54">
        <v>2</v>
      </c>
      <c r="B40" s="55" t="s">
        <v>204</v>
      </c>
      <c r="C40" s="55" t="s">
        <v>140</v>
      </c>
      <c r="D40" s="119">
        <v>98</v>
      </c>
      <c r="E40" s="119">
        <v>94.001000000000005</v>
      </c>
      <c r="F40" s="120">
        <f t="shared" si="2"/>
        <v>192.001</v>
      </c>
      <c r="G40" s="34">
        <v>3</v>
      </c>
      <c r="H40" s="123">
        <v>1092.0070000000001</v>
      </c>
      <c r="I40" s="56">
        <v>18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"/>
      <c r="B42" s="8" t="s">
        <v>142</v>
      </c>
      <c r="C42" s="9" t="s">
        <v>489</v>
      </c>
      <c r="D42" s="9"/>
      <c r="E42" s="9" t="s">
        <v>745</v>
      </c>
      <c r="F42" s="8"/>
      <c r="G42" s="8"/>
      <c r="H42" s="8"/>
      <c r="I42" s="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1">
        <v>2</v>
      </c>
      <c r="B43" s="12" t="s">
        <v>10</v>
      </c>
      <c r="C43" s="99" t="s">
        <v>11</v>
      </c>
      <c r="D43" s="66"/>
      <c r="E43" s="113"/>
      <c r="F43" s="13" t="s">
        <v>12</v>
      </c>
      <c r="G43" s="13" t="s">
        <v>13</v>
      </c>
      <c r="H43" s="13" t="s">
        <v>14</v>
      </c>
      <c r="I43" s="14" t="s">
        <v>15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15">
        <v>7</v>
      </c>
      <c r="B44" s="48" t="s">
        <v>746</v>
      </c>
      <c r="C44" s="48" t="s">
        <v>542</v>
      </c>
      <c r="D44" s="114">
        <v>98.001000000000005</v>
      </c>
      <c r="E44" s="114">
        <v>96</v>
      </c>
      <c r="F44" s="115">
        <f t="shared" ref="F44:F53" si="3">SUM(D44,E44)</f>
        <v>194.001</v>
      </c>
      <c r="G44" s="18">
        <v>10</v>
      </c>
      <c r="H44" s="121">
        <v>1149.0150000000001</v>
      </c>
      <c r="I44" s="49">
        <v>51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53">
        <v>8</v>
      </c>
      <c r="B45" s="50" t="s">
        <v>747</v>
      </c>
      <c r="C45" s="50" t="s">
        <v>701</v>
      </c>
      <c r="D45" s="116">
        <v>91</v>
      </c>
      <c r="E45" s="116">
        <v>91</v>
      </c>
      <c r="F45" s="117">
        <f t="shared" si="3"/>
        <v>182</v>
      </c>
      <c r="G45" s="23">
        <v>4</v>
      </c>
      <c r="H45" s="122">
        <v>1143.0059999999999</v>
      </c>
      <c r="I45" s="51">
        <v>44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53">
        <v>4</v>
      </c>
      <c r="B46" s="50" t="s">
        <v>748</v>
      </c>
      <c r="C46" s="50" t="s">
        <v>695</v>
      </c>
      <c r="D46" s="116">
        <v>89</v>
      </c>
      <c r="E46" s="116">
        <v>88</v>
      </c>
      <c r="F46" s="117">
        <f t="shared" si="3"/>
        <v>177</v>
      </c>
      <c r="G46" s="23">
        <v>2</v>
      </c>
      <c r="H46" s="122">
        <v>1127.011</v>
      </c>
      <c r="I46" s="51">
        <v>41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5</v>
      </c>
      <c r="B47" s="50" t="s">
        <v>749</v>
      </c>
      <c r="C47" s="50" t="s">
        <v>542</v>
      </c>
      <c r="D47" s="116">
        <v>98.001999999999995</v>
      </c>
      <c r="E47" s="116">
        <v>95</v>
      </c>
      <c r="F47" s="117">
        <f t="shared" si="3"/>
        <v>193.00200000000001</v>
      </c>
      <c r="G47" s="23">
        <v>9</v>
      </c>
      <c r="H47" s="122">
        <v>1130.0059999999999</v>
      </c>
      <c r="I47" s="51">
        <v>39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20">
        <v>1</v>
      </c>
      <c r="B48" s="21" t="s">
        <v>750</v>
      </c>
      <c r="C48" s="21" t="s">
        <v>92</v>
      </c>
      <c r="D48" s="116">
        <v>95.001999999999995</v>
      </c>
      <c r="E48" s="116">
        <v>93</v>
      </c>
      <c r="F48" s="117">
        <f t="shared" si="3"/>
        <v>188.00200000000001</v>
      </c>
      <c r="G48" s="23">
        <v>8</v>
      </c>
      <c r="H48" s="117">
        <v>1125.01</v>
      </c>
      <c r="I48" s="28">
        <v>38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20">
        <v>3</v>
      </c>
      <c r="B49" s="50" t="s">
        <v>751</v>
      </c>
      <c r="C49" s="50" t="s">
        <v>92</v>
      </c>
      <c r="D49" s="116">
        <v>92</v>
      </c>
      <c r="E49" s="116">
        <v>92</v>
      </c>
      <c r="F49" s="117">
        <f t="shared" si="3"/>
        <v>184</v>
      </c>
      <c r="G49" s="23">
        <v>5</v>
      </c>
      <c r="H49" s="122">
        <v>1113.0049999999999</v>
      </c>
      <c r="I49" s="51">
        <v>33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20">
        <v>9</v>
      </c>
      <c r="B50" s="50" t="s">
        <v>752</v>
      </c>
      <c r="C50" s="50" t="s">
        <v>542</v>
      </c>
      <c r="D50" s="116">
        <v>93</v>
      </c>
      <c r="E50" s="116">
        <v>92</v>
      </c>
      <c r="F50" s="117">
        <f t="shared" si="3"/>
        <v>185</v>
      </c>
      <c r="G50" s="23">
        <v>7</v>
      </c>
      <c r="H50" s="122">
        <v>1107.0079999999998</v>
      </c>
      <c r="I50" s="51">
        <v>31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3">
        <v>6</v>
      </c>
      <c r="B51" s="50" t="s">
        <v>261</v>
      </c>
      <c r="C51" s="50" t="s">
        <v>55</v>
      </c>
      <c r="D51" s="116">
        <v>93.001999999999995</v>
      </c>
      <c r="E51" s="116">
        <v>91.001000000000005</v>
      </c>
      <c r="F51" s="117">
        <f t="shared" si="3"/>
        <v>184.00299999999999</v>
      </c>
      <c r="G51" s="23">
        <v>6</v>
      </c>
      <c r="H51" s="122">
        <v>1022.008</v>
      </c>
      <c r="I51" s="51">
        <v>30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53">
        <v>2</v>
      </c>
      <c r="B52" s="50" t="s">
        <v>564</v>
      </c>
      <c r="C52" s="50" t="s">
        <v>31</v>
      </c>
      <c r="D52" s="116">
        <v>92.001000000000005</v>
      </c>
      <c r="E52" s="116">
        <v>88.001000000000005</v>
      </c>
      <c r="F52" s="117">
        <f t="shared" si="3"/>
        <v>180.00200000000001</v>
      </c>
      <c r="G52" s="23">
        <v>3</v>
      </c>
      <c r="H52" s="122">
        <v>1054.0029999999999</v>
      </c>
      <c r="I52" s="51">
        <v>18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54">
        <v>10</v>
      </c>
      <c r="B53" s="55" t="s">
        <v>753</v>
      </c>
      <c r="C53" s="55" t="s">
        <v>34</v>
      </c>
      <c r="D53" s="119" t="s">
        <v>43</v>
      </c>
      <c r="E53" s="119"/>
      <c r="F53" s="120">
        <f t="shared" si="3"/>
        <v>0</v>
      </c>
      <c r="G53" s="34">
        <v>0</v>
      </c>
      <c r="H53" s="123">
        <v>0</v>
      </c>
      <c r="I53" s="56">
        <v>0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1"/>
      <c r="B55" s="8" t="s">
        <v>145</v>
      </c>
      <c r="C55" s="9" t="s">
        <v>754</v>
      </c>
      <c r="D55" s="9"/>
      <c r="E55" s="9" t="s">
        <v>755</v>
      </c>
      <c r="F55" s="8"/>
      <c r="G55" s="8"/>
      <c r="H55" s="8"/>
      <c r="I55" s="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11">
        <v>2</v>
      </c>
      <c r="B56" s="12" t="s">
        <v>10</v>
      </c>
      <c r="C56" s="99" t="s">
        <v>11</v>
      </c>
      <c r="D56" s="66"/>
      <c r="E56" s="113"/>
      <c r="F56" s="13" t="s">
        <v>12</v>
      </c>
      <c r="G56" s="13" t="s">
        <v>13</v>
      </c>
      <c r="H56" s="13" t="s">
        <v>14</v>
      </c>
      <c r="I56" s="14" t="s">
        <v>15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15">
        <v>5</v>
      </c>
      <c r="B57" s="48" t="s">
        <v>756</v>
      </c>
      <c r="C57" s="48" t="s">
        <v>622</v>
      </c>
      <c r="D57" s="114">
        <v>98</v>
      </c>
      <c r="E57" s="114">
        <v>94.001000000000005</v>
      </c>
      <c r="F57" s="115">
        <f t="shared" ref="F57:F66" si="4">SUM(D57,E57)</f>
        <v>192.001</v>
      </c>
      <c r="G57" s="18">
        <v>10</v>
      </c>
      <c r="H57" s="121">
        <v>1139.01</v>
      </c>
      <c r="I57" s="49">
        <v>46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7</v>
      </c>
      <c r="B58" s="50" t="s">
        <v>757</v>
      </c>
      <c r="C58" s="50" t="s">
        <v>42</v>
      </c>
      <c r="D58" s="116">
        <v>96.001999999999995</v>
      </c>
      <c r="E58" s="147">
        <v>90</v>
      </c>
      <c r="F58" s="117">
        <f t="shared" si="4"/>
        <v>186.00200000000001</v>
      </c>
      <c r="G58" s="23">
        <v>6</v>
      </c>
      <c r="H58" s="122">
        <v>1133.0059999999999</v>
      </c>
      <c r="I58" s="51">
        <v>45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20">
        <v>1</v>
      </c>
      <c r="B59" s="21" t="s">
        <v>758</v>
      </c>
      <c r="C59" s="21" t="s">
        <v>42</v>
      </c>
      <c r="D59" s="116">
        <v>94.001000000000005</v>
      </c>
      <c r="E59" s="116">
        <v>94</v>
      </c>
      <c r="F59" s="117">
        <f t="shared" si="4"/>
        <v>188.001</v>
      </c>
      <c r="G59" s="23">
        <v>8</v>
      </c>
      <c r="H59" s="117">
        <v>1124.008</v>
      </c>
      <c r="I59" s="28">
        <v>38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53">
        <v>4</v>
      </c>
      <c r="B60" s="50" t="s">
        <v>759</v>
      </c>
      <c r="C60" s="50" t="s">
        <v>80</v>
      </c>
      <c r="D60" s="116">
        <v>94</v>
      </c>
      <c r="E60" s="116">
        <v>92</v>
      </c>
      <c r="F60" s="117">
        <f t="shared" si="4"/>
        <v>186</v>
      </c>
      <c r="G60" s="23">
        <v>5</v>
      </c>
      <c r="H60" s="122">
        <v>1120.0060000000001</v>
      </c>
      <c r="I60" s="51">
        <v>37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3">
        <v>2</v>
      </c>
      <c r="B61" s="50" t="s">
        <v>760</v>
      </c>
      <c r="C61" s="50" t="s">
        <v>622</v>
      </c>
      <c r="D61" s="116">
        <v>92</v>
      </c>
      <c r="E61" s="116">
        <v>86</v>
      </c>
      <c r="F61" s="117">
        <f t="shared" si="4"/>
        <v>178</v>
      </c>
      <c r="G61" s="23">
        <v>2</v>
      </c>
      <c r="H61" s="122">
        <v>934.00599999999997</v>
      </c>
      <c r="I61" s="51">
        <v>34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20">
        <v>9</v>
      </c>
      <c r="B62" s="50" t="s">
        <v>621</v>
      </c>
      <c r="C62" s="50" t="s">
        <v>622</v>
      </c>
      <c r="D62" s="116">
        <v>96</v>
      </c>
      <c r="E62" s="116">
        <v>92</v>
      </c>
      <c r="F62" s="117">
        <f t="shared" si="4"/>
        <v>188</v>
      </c>
      <c r="G62" s="23">
        <v>7</v>
      </c>
      <c r="H62" s="122">
        <v>1124.0070000000001</v>
      </c>
      <c r="I62" s="51">
        <v>33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20">
        <v>3</v>
      </c>
      <c r="B63" s="50" t="s">
        <v>761</v>
      </c>
      <c r="C63" s="50" t="s">
        <v>138</v>
      </c>
      <c r="D63" s="116">
        <v>95.001000000000005</v>
      </c>
      <c r="E63" s="116">
        <v>95.001000000000005</v>
      </c>
      <c r="F63" s="117">
        <f t="shared" si="4"/>
        <v>190.00200000000001</v>
      </c>
      <c r="G63" s="23">
        <v>9</v>
      </c>
      <c r="H63" s="122">
        <v>1113.0069999999998</v>
      </c>
      <c r="I63" s="51">
        <v>32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53">
        <v>6</v>
      </c>
      <c r="B64" s="50" t="s">
        <v>762</v>
      </c>
      <c r="C64" s="50" t="s">
        <v>622</v>
      </c>
      <c r="D64" s="116">
        <v>94</v>
      </c>
      <c r="E64" s="116">
        <v>88</v>
      </c>
      <c r="F64" s="117">
        <f t="shared" si="4"/>
        <v>182</v>
      </c>
      <c r="G64" s="23">
        <v>3</v>
      </c>
      <c r="H64" s="122">
        <v>1115.0119999999999</v>
      </c>
      <c r="I64" s="51">
        <v>30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53">
        <v>10</v>
      </c>
      <c r="B65" s="50" t="s">
        <v>763</v>
      </c>
      <c r="C65" s="50" t="s">
        <v>80</v>
      </c>
      <c r="D65" s="116">
        <v>92</v>
      </c>
      <c r="E65" s="116">
        <v>91</v>
      </c>
      <c r="F65" s="117">
        <f t="shared" si="4"/>
        <v>183</v>
      </c>
      <c r="G65" s="23">
        <v>4</v>
      </c>
      <c r="H65" s="122">
        <v>1112.0029999999999</v>
      </c>
      <c r="I65" s="51">
        <v>30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54">
        <v>8</v>
      </c>
      <c r="B66" s="55" t="s">
        <v>764</v>
      </c>
      <c r="C66" s="55" t="s">
        <v>92</v>
      </c>
      <c r="D66" s="119" t="s">
        <v>43</v>
      </c>
      <c r="E66" s="119"/>
      <c r="F66" s="120">
        <f t="shared" si="4"/>
        <v>0</v>
      </c>
      <c r="G66" s="34">
        <v>0</v>
      </c>
      <c r="H66" s="123">
        <v>693</v>
      </c>
      <c r="I66" s="56">
        <v>6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 t="s">
        <v>597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10" t="s">
        <v>598</v>
      </c>
      <c r="E70" s="44" t="s">
        <v>375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10" t="s">
        <v>376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1B95A411-DDE9-4B63-8F58-7E7075377E59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BEB3-B168-4E88-84CB-46D2981CE14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670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172</v>
      </c>
      <c r="C3" s="9" t="s">
        <v>766</v>
      </c>
      <c r="D3" s="9"/>
      <c r="E3" s="9" t="s">
        <v>767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7</v>
      </c>
      <c r="B5" s="48" t="s">
        <v>768</v>
      </c>
      <c r="C5" s="48" t="s">
        <v>622</v>
      </c>
      <c r="D5" s="148">
        <v>96</v>
      </c>
      <c r="E5" s="148">
        <v>95.001999999999995</v>
      </c>
      <c r="F5" s="115">
        <f t="shared" ref="F5:F14" si="0">SUM(D5,E5)</f>
        <v>191.00200000000001</v>
      </c>
      <c r="G5" s="18">
        <v>9</v>
      </c>
      <c r="H5" s="121">
        <v>1134.008</v>
      </c>
      <c r="I5" s="49">
        <v>50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4</v>
      </c>
      <c r="B6" s="50" t="s">
        <v>769</v>
      </c>
      <c r="C6" s="50" t="s">
        <v>325</v>
      </c>
      <c r="D6" s="149">
        <v>0</v>
      </c>
      <c r="E6" s="149">
        <v>0</v>
      </c>
      <c r="F6" s="117">
        <f t="shared" si="0"/>
        <v>0</v>
      </c>
      <c r="G6" s="23">
        <v>0</v>
      </c>
      <c r="H6" s="122">
        <v>965.01</v>
      </c>
      <c r="I6" s="51">
        <v>50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0" t="s">
        <v>625</v>
      </c>
      <c r="C7" s="50" t="s">
        <v>622</v>
      </c>
      <c r="D7" s="149">
        <v>96.001000000000005</v>
      </c>
      <c r="E7" s="149">
        <v>96</v>
      </c>
      <c r="F7" s="117">
        <f t="shared" si="0"/>
        <v>192.001</v>
      </c>
      <c r="G7" s="23">
        <v>10</v>
      </c>
      <c r="H7" s="122">
        <v>1131.0059999999999</v>
      </c>
      <c r="I7" s="51">
        <v>46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9</v>
      </c>
      <c r="B8" s="50" t="s">
        <v>770</v>
      </c>
      <c r="C8" s="50" t="s">
        <v>105</v>
      </c>
      <c r="D8" s="149">
        <v>96.003</v>
      </c>
      <c r="E8" s="149">
        <v>94</v>
      </c>
      <c r="F8" s="117">
        <f t="shared" si="0"/>
        <v>190.00299999999999</v>
      </c>
      <c r="G8" s="23">
        <v>8</v>
      </c>
      <c r="H8" s="122">
        <v>1117.01</v>
      </c>
      <c r="I8" s="51">
        <v>37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2</v>
      </c>
      <c r="B9" s="50" t="s">
        <v>122</v>
      </c>
      <c r="C9" s="50" t="s">
        <v>92</v>
      </c>
      <c r="D9" s="149">
        <v>91</v>
      </c>
      <c r="E9" s="149">
        <v>96.001000000000005</v>
      </c>
      <c r="F9" s="117">
        <f t="shared" si="0"/>
        <v>187.001</v>
      </c>
      <c r="G9" s="23">
        <v>6</v>
      </c>
      <c r="H9" s="122">
        <v>933.00399999999991</v>
      </c>
      <c r="I9" s="51">
        <v>33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5</v>
      </c>
      <c r="B10" s="50" t="s">
        <v>771</v>
      </c>
      <c r="C10" s="50" t="s">
        <v>42</v>
      </c>
      <c r="D10" s="149">
        <v>93.001000000000005</v>
      </c>
      <c r="E10" s="149">
        <v>96.001999999999995</v>
      </c>
      <c r="F10" s="117">
        <f t="shared" si="0"/>
        <v>189.00299999999999</v>
      </c>
      <c r="G10" s="23">
        <v>7</v>
      </c>
      <c r="H10" s="122">
        <v>1108.0070000000001</v>
      </c>
      <c r="I10" s="51">
        <v>31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6</v>
      </c>
      <c r="B11" s="50" t="s">
        <v>772</v>
      </c>
      <c r="C11" s="50" t="s">
        <v>773</v>
      </c>
      <c r="D11" s="149">
        <v>85</v>
      </c>
      <c r="E11" s="149">
        <v>93</v>
      </c>
      <c r="F11" s="117">
        <f t="shared" si="0"/>
        <v>178</v>
      </c>
      <c r="G11" s="23">
        <v>3</v>
      </c>
      <c r="H11" s="122">
        <v>1078.0030000000002</v>
      </c>
      <c r="I11" s="51">
        <v>29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10</v>
      </c>
      <c r="B12" s="50" t="s">
        <v>33</v>
      </c>
      <c r="C12" s="50" t="s">
        <v>42</v>
      </c>
      <c r="D12" s="149">
        <v>92.001999999999995</v>
      </c>
      <c r="E12" s="149">
        <v>94</v>
      </c>
      <c r="F12" s="117">
        <f t="shared" si="0"/>
        <v>186.00200000000001</v>
      </c>
      <c r="G12" s="23">
        <v>5</v>
      </c>
      <c r="H12" s="122">
        <v>1101.009</v>
      </c>
      <c r="I12" s="51">
        <v>25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3">
        <v>8</v>
      </c>
      <c r="B13" s="50" t="s">
        <v>774</v>
      </c>
      <c r="C13" s="50" t="s">
        <v>701</v>
      </c>
      <c r="D13" s="150">
        <v>81</v>
      </c>
      <c r="E13" s="149">
        <v>86</v>
      </c>
      <c r="F13" s="117">
        <f t="shared" si="0"/>
        <v>167</v>
      </c>
      <c r="G13" s="23">
        <v>2</v>
      </c>
      <c r="H13" s="122">
        <v>1072.002</v>
      </c>
      <c r="I13" s="51">
        <v>16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1">
        <v>1</v>
      </c>
      <c r="B14" s="32" t="s">
        <v>629</v>
      </c>
      <c r="C14" s="32" t="s">
        <v>622</v>
      </c>
      <c r="D14" s="151">
        <v>94</v>
      </c>
      <c r="E14" s="151">
        <v>90</v>
      </c>
      <c r="F14" s="120">
        <f t="shared" si="0"/>
        <v>184</v>
      </c>
      <c r="G14" s="34">
        <v>4</v>
      </c>
      <c r="H14" s="120">
        <v>1071.002</v>
      </c>
      <c r="I14" s="39">
        <v>15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175</v>
      </c>
      <c r="C16" s="9" t="s">
        <v>775</v>
      </c>
      <c r="D16" s="9"/>
      <c r="E16" s="9" t="s">
        <v>776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15">
        <v>3</v>
      </c>
      <c r="B18" s="48" t="s">
        <v>324</v>
      </c>
      <c r="C18" s="48" t="s">
        <v>325</v>
      </c>
      <c r="D18" s="148">
        <v>97.001000000000005</v>
      </c>
      <c r="E18" s="148">
        <v>100.001</v>
      </c>
      <c r="F18" s="115">
        <f t="shared" ref="F18:F27" si="1">SUM(D18,E18)</f>
        <v>197.00200000000001</v>
      </c>
      <c r="G18" s="18">
        <v>10</v>
      </c>
      <c r="H18" s="121">
        <v>1169.011</v>
      </c>
      <c r="I18" s="49">
        <v>56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4</v>
      </c>
      <c r="B19" s="50" t="s">
        <v>372</v>
      </c>
      <c r="C19" s="50" t="s">
        <v>325</v>
      </c>
      <c r="D19" s="149">
        <v>98</v>
      </c>
      <c r="E19" s="149">
        <v>98.001000000000005</v>
      </c>
      <c r="F19" s="117">
        <f t="shared" si="1"/>
        <v>196.001</v>
      </c>
      <c r="G19" s="23">
        <v>9</v>
      </c>
      <c r="H19" s="122">
        <v>1166.0139999999999</v>
      </c>
      <c r="I19" s="51">
        <v>55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1</v>
      </c>
      <c r="B20" s="21" t="s">
        <v>777</v>
      </c>
      <c r="C20" s="21" t="s">
        <v>140</v>
      </c>
      <c r="D20" s="149">
        <v>91</v>
      </c>
      <c r="E20" s="149">
        <v>97.001000000000005</v>
      </c>
      <c r="F20" s="117">
        <f t="shared" si="1"/>
        <v>188.001</v>
      </c>
      <c r="G20" s="23">
        <v>8</v>
      </c>
      <c r="H20" s="117">
        <v>1148.008</v>
      </c>
      <c r="I20" s="28">
        <v>51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10</v>
      </c>
      <c r="B21" s="50" t="s">
        <v>778</v>
      </c>
      <c r="C21" s="50" t="s">
        <v>773</v>
      </c>
      <c r="D21" s="149">
        <v>87</v>
      </c>
      <c r="E21" s="149">
        <v>92</v>
      </c>
      <c r="F21" s="117">
        <f t="shared" si="1"/>
        <v>179</v>
      </c>
      <c r="G21" s="23">
        <v>6</v>
      </c>
      <c r="H21" s="122">
        <v>1058.0029999999999</v>
      </c>
      <c r="I21" s="51">
        <v>37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3">
        <v>6</v>
      </c>
      <c r="B22" s="50" t="s">
        <v>779</v>
      </c>
      <c r="C22" s="50" t="s">
        <v>149</v>
      </c>
      <c r="D22" s="149">
        <v>85.001000000000005</v>
      </c>
      <c r="E22" s="149">
        <v>85.001999999999995</v>
      </c>
      <c r="F22" s="117">
        <f t="shared" si="1"/>
        <v>170.00299999999999</v>
      </c>
      <c r="G22" s="23">
        <v>4</v>
      </c>
      <c r="H22" s="122">
        <v>1062.0059999999999</v>
      </c>
      <c r="I22" s="51">
        <v>35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5</v>
      </c>
      <c r="B23" s="50" t="s">
        <v>247</v>
      </c>
      <c r="C23" s="50" t="s">
        <v>248</v>
      </c>
      <c r="D23" s="149">
        <v>88</v>
      </c>
      <c r="E23" s="149">
        <v>89</v>
      </c>
      <c r="F23" s="117">
        <f t="shared" si="1"/>
        <v>177</v>
      </c>
      <c r="G23" s="23">
        <v>5</v>
      </c>
      <c r="H23" s="122">
        <v>869</v>
      </c>
      <c r="I23" s="51">
        <v>24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2</v>
      </c>
      <c r="B24" s="50" t="s">
        <v>780</v>
      </c>
      <c r="C24" s="50" t="s">
        <v>237</v>
      </c>
      <c r="D24" s="149">
        <v>81</v>
      </c>
      <c r="E24" s="149">
        <v>79</v>
      </c>
      <c r="F24" s="117">
        <f t="shared" si="1"/>
        <v>160</v>
      </c>
      <c r="G24" s="23">
        <v>2</v>
      </c>
      <c r="H24" s="122">
        <v>983.00400000000002</v>
      </c>
      <c r="I24" s="51">
        <v>22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8</v>
      </c>
      <c r="B25" s="50" t="s">
        <v>781</v>
      </c>
      <c r="C25" s="50" t="s">
        <v>92</v>
      </c>
      <c r="D25" s="149">
        <v>90</v>
      </c>
      <c r="E25" s="149">
        <v>95.001000000000005</v>
      </c>
      <c r="F25" s="117">
        <f t="shared" si="1"/>
        <v>185.001</v>
      </c>
      <c r="G25" s="23">
        <v>7</v>
      </c>
      <c r="H25" s="122">
        <v>504.00099999999998</v>
      </c>
      <c r="I25" s="51">
        <v>13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9</v>
      </c>
      <c r="B26" s="50" t="s">
        <v>782</v>
      </c>
      <c r="C26" s="50" t="s">
        <v>92</v>
      </c>
      <c r="D26" s="149">
        <v>82</v>
      </c>
      <c r="E26" s="149">
        <v>87</v>
      </c>
      <c r="F26" s="117">
        <f t="shared" si="1"/>
        <v>169</v>
      </c>
      <c r="G26" s="23">
        <v>3</v>
      </c>
      <c r="H26" s="122">
        <v>500.00099999999998</v>
      </c>
      <c r="I26" s="51">
        <v>10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31">
        <v>7</v>
      </c>
      <c r="B27" s="55" t="s">
        <v>783</v>
      </c>
      <c r="C27" s="55" t="s">
        <v>92</v>
      </c>
      <c r="D27" s="151" t="s">
        <v>43</v>
      </c>
      <c r="E27" s="151"/>
      <c r="F27" s="120">
        <f t="shared" si="1"/>
        <v>0</v>
      </c>
      <c r="G27" s="34">
        <v>0</v>
      </c>
      <c r="H27" s="123">
        <v>171.001</v>
      </c>
      <c r="I27" s="56">
        <v>4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 t="s">
        <v>597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10" t="s">
        <v>784</v>
      </c>
      <c r="E31" s="44" t="s">
        <v>375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10" t="s">
        <v>376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B6BDC90-3504-4FED-87BB-BEF68E8C9B5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2A41-E434-432E-8DCA-0ACD27452FD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670</v>
      </c>
      <c r="C1" s="2"/>
      <c r="D1" s="3"/>
      <c r="E1" s="3"/>
      <c r="F1" s="3"/>
      <c r="G1" s="2" t="s">
        <v>263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785</v>
      </c>
      <c r="D3" s="9"/>
      <c r="E3" s="9" t="s">
        <v>786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1</v>
      </c>
      <c r="B5" s="16" t="s">
        <v>739</v>
      </c>
      <c r="C5" s="16" t="s">
        <v>105</v>
      </c>
      <c r="D5" s="115">
        <v>99.003</v>
      </c>
      <c r="E5" s="115">
        <v>98</v>
      </c>
      <c r="F5" s="115">
        <v>197.00299999999999</v>
      </c>
      <c r="G5" s="18">
        <v>6</v>
      </c>
      <c r="H5" s="115">
        <v>1165.0140000000001</v>
      </c>
      <c r="I5" s="43">
        <v>34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3</v>
      </c>
      <c r="B6" s="50" t="s">
        <v>706</v>
      </c>
      <c r="C6" s="50" t="s">
        <v>61</v>
      </c>
      <c r="D6" s="122">
        <v>100.002</v>
      </c>
      <c r="E6" s="122">
        <v>93</v>
      </c>
      <c r="F6" s="117">
        <v>193.00200000000001</v>
      </c>
      <c r="G6" s="24">
        <v>5</v>
      </c>
      <c r="H6" s="122">
        <v>1137.008</v>
      </c>
      <c r="I6" s="51">
        <v>32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2</v>
      </c>
      <c r="B7" s="50" t="s">
        <v>122</v>
      </c>
      <c r="C7" s="50" t="s">
        <v>92</v>
      </c>
      <c r="D7" s="122">
        <v>91</v>
      </c>
      <c r="E7" s="122">
        <v>96.001000000000005</v>
      </c>
      <c r="F7" s="117">
        <v>187.001</v>
      </c>
      <c r="G7" s="24">
        <v>4</v>
      </c>
      <c r="H7" s="122">
        <v>933.00399999999991</v>
      </c>
      <c r="I7" s="51">
        <v>20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764</v>
      </c>
      <c r="C8" s="50" t="s">
        <v>92</v>
      </c>
      <c r="D8" s="122" t="s">
        <v>43</v>
      </c>
      <c r="E8" s="122" t="s">
        <v>603</v>
      </c>
      <c r="F8" s="117">
        <v>0</v>
      </c>
      <c r="G8" s="24">
        <v>0</v>
      </c>
      <c r="H8" s="122">
        <v>693</v>
      </c>
      <c r="I8" s="51">
        <v>12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5</v>
      </c>
      <c r="B9" s="50" t="s">
        <v>782</v>
      </c>
      <c r="C9" s="50" t="s">
        <v>92</v>
      </c>
      <c r="D9" s="122">
        <v>82</v>
      </c>
      <c r="E9" s="122">
        <v>87</v>
      </c>
      <c r="F9" s="117">
        <v>169</v>
      </c>
      <c r="G9" s="24">
        <v>3</v>
      </c>
      <c r="H9" s="122">
        <v>500.00099999999998</v>
      </c>
      <c r="I9" s="51">
        <v>7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4">
        <v>4</v>
      </c>
      <c r="B10" s="55" t="s">
        <v>783</v>
      </c>
      <c r="C10" s="55" t="s">
        <v>92</v>
      </c>
      <c r="D10" s="123" t="s">
        <v>43</v>
      </c>
      <c r="E10" s="123"/>
      <c r="F10" s="120">
        <v>0</v>
      </c>
      <c r="G10" s="35">
        <v>0</v>
      </c>
      <c r="H10" s="123">
        <v>171.001</v>
      </c>
      <c r="I10" s="56">
        <v>1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 t="s">
        <v>597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10" t="s">
        <v>266</v>
      </c>
      <c r="E14" s="44" t="s">
        <v>375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376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111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E1F22B8-F213-4CEE-9E02-555F7CCCD36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2BB6-3488-426B-806D-6CC31134323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670</v>
      </c>
      <c r="C1" s="2"/>
      <c r="D1" s="3"/>
      <c r="E1" s="3"/>
      <c r="F1" s="3"/>
      <c r="G1" s="2" t="s">
        <v>267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614</v>
      </c>
      <c r="D3" s="9"/>
      <c r="E3" s="9" t="s">
        <v>787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3</v>
      </c>
      <c r="B5" s="48" t="s">
        <v>123</v>
      </c>
      <c r="C5" s="48" t="s">
        <v>65</v>
      </c>
      <c r="D5" s="121">
        <v>100.003</v>
      </c>
      <c r="E5" s="121">
        <v>100.001</v>
      </c>
      <c r="F5" s="115">
        <v>200.00400000000002</v>
      </c>
      <c r="G5" s="18">
        <v>8</v>
      </c>
      <c r="H5" s="121">
        <v>1197.027</v>
      </c>
      <c r="I5" s="49">
        <v>46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2</v>
      </c>
      <c r="B6" s="50" t="s">
        <v>677</v>
      </c>
      <c r="C6" s="50" t="s">
        <v>65</v>
      </c>
      <c r="D6" s="122">
        <v>100.002</v>
      </c>
      <c r="E6" s="122">
        <v>100.001</v>
      </c>
      <c r="F6" s="117">
        <v>200.00299999999999</v>
      </c>
      <c r="G6" s="24">
        <v>6</v>
      </c>
      <c r="H6" s="122">
        <v>1190.0229999999999</v>
      </c>
      <c r="I6" s="51">
        <v>34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5</v>
      </c>
      <c r="B7" s="50" t="s">
        <v>189</v>
      </c>
      <c r="C7" s="50" t="s">
        <v>190</v>
      </c>
      <c r="D7" s="122">
        <v>100.003</v>
      </c>
      <c r="E7" s="122">
        <v>100.001</v>
      </c>
      <c r="F7" s="117">
        <v>200.00400000000002</v>
      </c>
      <c r="G7" s="24">
        <v>8</v>
      </c>
      <c r="H7" s="122">
        <v>1187.028</v>
      </c>
      <c r="I7" s="51">
        <v>32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8</v>
      </c>
      <c r="B8" s="50" t="s">
        <v>93</v>
      </c>
      <c r="C8" s="50" t="s">
        <v>65</v>
      </c>
      <c r="D8" s="122">
        <v>99.001000000000005</v>
      </c>
      <c r="E8" s="122">
        <v>99</v>
      </c>
      <c r="F8" s="117">
        <v>198.001</v>
      </c>
      <c r="G8" s="24">
        <v>5</v>
      </c>
      <c r="H8" s="122">
        <v>1187.018</v>
      </c>
      <c r="I8" s="51">
        <v>31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6</v>
      </c>
      <c r="B9" s="50" t="s">
        <v>678</v>
      </c>
      <c r="C9" s="50" t="s">
        <v>65</v>
      </c>
      <c r="D9" s="122">
        <v>97.001999999999995</v>
      </c>
      <c r="E9" s="122">
        <v>97</v>
      </c>
      <c r="F9" s="117">
        <v>194.00200000000001</v>
      </c>
      <c r="G9" s="24">
        <v>2</v>
      </c>
      <c r="H9" s="122">
        <v>1184.02</v>
      </c>
      <c r="I9" s="51">
        <v>30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7</v>
      </c>
      <c r="B10" s="50" t="s">
        <v>413</v>
      </c>
      <c r="C10" s="50" t="s">
        <v>414</v>
      </c>
      <c r="D10" s="122">
        <v>100.001</v>
      </c>
      <c r="E10" s="122">
        <v>98</v>
      </c>
      <c r="F10" s="117">
        <v>198.001</v>
      </c>
      <c r="G10" s="24">
        <v>5</v>
      </c>
      <c r="H10" s="122">
        <v>1185.019</v>
      </c>
      <c r="I10" s="51">
        <v>28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4</v>
      </c>
      <c r="B11" s="50" t="s">
        <v>341</v>
      </c>
      <c r="C11" s="50" t="s">
        <v>687</v>
      </c>
      <c r="D11" s="122">
        <v>98</v>
      </c>
      <c r="E11" s="122">
        <v>97.001999999999995</v>
      </c>
      <c r="F11" s="117">
        <v>195.00200000000001</v>
      </c>
      <c r="G11" s="24">
        <v>3</v>
      </c>
      <c r="H11" s="122">
        <v>1172.011</v>
      </c>
      <c r="I11" s="51">
        <v>11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31">
        <v>1</v>
      </c>
      <c r="B12" s="32" t="s">
        <v>686</v>
      </c>
      <c r="C12" s="32" t="s">
        <v>560</v>
      </c>
      <c r="D12" s="120">
        <v>99</v>
      </c>
      <c r="E12" s="120">
        <v>95.001999999999995</v>
      </c>
      <c r="F12" s="120">
        <v>194.00200000000001</v>
      </c>
      <c r="G12" s="35">
        <v>2</v>
      </c>
      <c r="H12" s="120">
        <v>1165.0150000000001</v>
      </c>
      <c r="I12" s="39">
        <v>11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"/>
      <c r="B14" s="8" t="s">
        <v>7</v>
      </c>
      <c r="C14" s="9" t="s">
        <v>788</v>
      </c>
      <c r="D14" s="9"/>
      <c r="E14" s="9" t="s">
        <v>600</v>
      </c>
      <c r="F14" s="8"/>
      <c r="G14" s="8"/>
      <c r="H14" s="8"/>
      <c r="I14" s="8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1">
        <v>2</v>
      </c>
      <c r="B15" s="12" t="s">
        <v>10</v>
      </c>
      <c r="C15" s="99" t="s">
        <v>11</v>
      </c>
      <c r="D15" s="66"/>
      <c r="E15" s="113"/>
      <c r="F15" s="13" t="s">
        <v>12</v>
      </c>
      <c r="G15" s="13" t="s">
        <v>13</v>
      </c>
      <c r="H15" s="13" t="s">
        <v>14</v>
      </c>
      <c r="I15" s="14" t="s">
        <v>15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57">
        <v>4</v>
      </c>
      <c r="B16" s="48" t="s">
        <v>702</v>
      </c>
      <c r="C16" s="48" t="s">
        <v>414</v>
      </c>
      <c r="D16" s="121">
        <v>100.001</v>
      </c>
      <c r="E16" s="121">
        <v>99</v>
      </c>
      <c r="F16" s="115">
        <v>199.001</v>
      </c>
      <c r="G16" s="18">
        <v>8</v>
      </c>
      <c r="H16" s="121">
        <v>1190.0230000000001</v>
      </c>
      <c r="I16" s="49">
        <v>45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3">
        <v>8</v>
      </c>
      <c r="B17" s="50" t="s">
        <v>709</v>
      </c>
      <c r="C17" s="50" t="s">
        <v>65</v>
      </c>
      <c r="D17" s="122">
        <v>100</v>
      </c>
      <c r="E17" s="122">
        <v>99.001000000000005</v>
      </c>
      <c r="F17" s="117">
        <v>199.001</v>
      </c>
      <c r="G17" s="24">
        <v>8</v>
      </c>
      <c r="H17" s="122">
        <v>1185.0129999999999</v>
      </c>
      <c r="I17" s="51">
        <v>42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5</v>
      </c>
      <c r="B18" s="50" t="s">
        <v>366</v>
      </c>
      <c r="C18" s="50" t="s">
        <v>17</v>
      </c>
      <c r="D18" s="122">
        <v>99.001000000000005</v>
      </c>
      <c r="E18" s="122">
        <v>98</v>
      </c>
      <c r="F18" s="117">
        <v>197.001</v>
      </c>
      <c r="G18" s="24">
        <v>6</v>
      </c>
      <c r="H18" s="122">
        <v>1182.0160000000001</v>
      </c>
      <c r="I18" s="51">
        <v>39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2</v>
      </c>
      <c r="B19" s="50" t="s">
        <v>694</v>
      </c>
      <c r="C19" s="50" t="s">
        <v>695</v>
      </c>
      <c r="D19" s="122">
        <v>98.001000000000005</v>
      </c>
      <c r="E19" s="122">
        <v>97.001999999999995</v>
      </c>
      <c r="F19" s="117">
        <v>195.00299999999999</v>
      </c>
      <c r="G19" s="24">
        <v>5</v>
      </c>
      <c r="H19" s="122">
        <v>1163.0119999999999</v>
      </c>
      <c r="I19" s="51">
        <v>28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7</v>
      </c>
      <c r="B20" s="50" t="s">
        <v>697</v>
      </c>
      <c r="C20" s="50" t="s">
        <v>162</v>
      </c>
      <c r="D20" s="122">
        <v>97</v>
      </c>
      <c r="E20" s="122">
        <v>94</v>
      </c>
      <c r="F20" s="117">
        <v>191</v>
      </c>
      <c r="G20" s="24">
        <v>2</v>
      </c>
      <c r="H20" s="122">
        <v>1151.0060000000001</v>
      </c>
      <c r="I20" s="51">
        <v>19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6</v>
      </c>
      <c r="B21" s="50" t="s">
        <v>219</v>
      </c>
      <c r="C21" s="50" t="s">
        <v>19</v>
      </c>
      <c r="D21" s="122">
        <v>97.001999999999995</v>
      </c>
      <c r="E21" s="122">
        <v>94</v>
      </c>
      <c r="F21" s="117">
        <v>191.00200000000001</v>
      </c>
      <c r="G21" s="24">
        <v>4</v>
      </c>
      <c r="H21" s="122">
        <v>1131.0070000000001</v>
      </c>
      <c r="I21" s="51">
        <v>17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1</v>
      </c>
      <c r="B22" s="21" t="s">
        <v>716</v>
      </c>
      <c r="C22" s="21" t="s">
        <v>560</v>
      </c>
      <c r="D22" s="117">
        <v>96.001000000000005</v>
      </c>
      <c r="E22" s="117">
        <v>95</v>
      </c>
      <c r="F22" s="117">
        <v>191.001</v>
      </c>
      <c r="G22" s="24">
        <v>3</v>
      </c>
      <c r="H22" s="117">
        <v>1137.0139999999999</v>
      </c>
      <c r="I22" s="28">
        <v>16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1">
        <v>3</v>
      </c>
      <c r="B23" s="55" t="s">
        <v>125</v>
      </c>
      <c r="C23" s="55" t="s">
        <v>57</v>
      </c>
      <c r="D23" s="123">
        <v>96</v>
      </c>
      <c r="E23" s="123">
        <v>95</v>
      </c>
      <c r="F23" s="120">
        <v>191</v>
      </c>
      <c r="G23" s="35">
        <v>2</v>
      </c>
      <c r="H23" s="123">
        <v>949.00399999999991</v>
      </c>
      <c r="I23" s="56">
        <v>11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1"/>
      <c r="B25" s="8" t="s">
        <v>48</v>
      </c>
      <c r="C25" s="9" t="s">
        <v>789</v>
      </c>
      <c r="D25" s="9"/>
      <c r="E25" s="9" t="s">
        <v>790</v>
      </c>
      <c r="F25" s="8"/>
      <c r="G25" s="8"/>
      <c r="H25" s="8"/>
      <c r="I25" s="8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11">
        <v>2</v>
      </c>
      <c r="B26" s="12" t="s">
        <v>10</v>
      </c>
      <c r="C26" s="99" t="s">
        <v>11</v>
      </c>
      <c r="D26" s="66"/>
      <c r="E26" s="113"/>
      <c r="F26" s="13" t="s">
        <v>12</v>
      </c>
      <c r="G26" s="13" t="s">
        <v>13</v>
      </c>
      <c r="H26" s="13" t="s">
        <v>14</v>
      </c>
      <c r="I26" s="14" t="s">
        <v>15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7">
        <v>8</v>
      </c>
      <c r="B27" s="48" t="s">
        <v>328</v>
      </c>
      <c r="C27" s="48" t="s">
        <v>325</v>
      </c>
      <c r="D27" s="121">
        <v>99.001000000000005</v>
      </c>
      <c r="E27" s="121">
        <v>98.001000000000005</v>
      </c>
      <c r="F27" s="115">
        <v>197.00200000000001</v>
      </c>
      <c r="G27" s="18">
        <v>8</v>
      </c>
      <c r="H27" s="121">
        <v>1163.0169999999998</v>
      </c>
      <c r="I27" s="49">
        <v>42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20">
        <v>1</v>
      </c>
      <c r="B28" s="21" t="s">
        <v>777</v>
      </c>
      <c r="C28" s="21" t="s">
        <v>140</v>
      </c>
      <c r="D28" s="117">
        <v>91</v>
      </c>
      <c r="E28" s="117">
        <v>97.001000000000005</v>
      </c>
      <c r="F28" s="117">
        <v>188.001</v>
      </c>
      <c r="G28" s="24">
        <v>5</v>
      </c>
      <c r="H28" s="117">
        <v>1148.008</v>
      </c>
      <c r="I28" s="28">
        <v>39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20">
        <v>7</v>
      </c>
      <c r="B29" s="50" t="s">
        <v>732</v>
      </c>
      <c r="C29" s="50" t="s">
        <v>162</v>
      </c>
      <c r="D29" s="122">
        <v>97.003</v>
      </c>
      <c r="E29" s="122">
        <v>95.001000000000005</v>
      </c>
      <c r="F29" s="117">
        <v>192.00400000000002</v>
      </c>
      <c r="G29" s="24">
        <v>7</v>
      </c>
      <c r="H29" s="122">
        <v>1154.0070000000001</v>
      </c>
      <c r="I29" s="51">
        <v>37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0">
        <v>5</v>
      </c>
      <c r="B30" s="50" t="s">
        <v>748</v>
      </c>
      <c r="C30" s="50" t="s">
        <v>695</v>
      </c>
      <c r="D30" s="122">
        <v>89</v>
      </c>
      <c r="E30" s="122">
        <v>88</v>
      </c>
      <c r="F30" s="117">
        <v>177</v>
      </c>
      <c r="G30" s="24">
        <v>3</v>
      </c>
      <c r="H30" s="122">
        <v>1127.011</v>
      </c>
      <c r="I30" s="51">
        <v>30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53">
        <v>2</v>
      </c>
      <c r="B31" s="50" t="s">
        <v>750</v>
      </c>
      <c r="C31" s="50" t="s">
        <v>92</v>
      </c>
      <c r="D31" s="122">
        <v>95.001999999999995</v>
      </c>
      <c r="E31" s="122">
        <v>93</v>
      </c>
      <c r="F31" s="117">
        <v>188.00200000000001</v>
      </c>
      <c r="G31" s="24">
        <v>6</v>
      </c>
      <c r="H31" s="122">
        <v>1125.01</v>
      </c>
      <c r="I31" s="51">
        <v>28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53">
        <v>4</v>
      </c>
      <c r="B32" s="50" t="s">
        <v>751</v>
      </c>
      <c r="C32" s="50" t="s">
        <v>92</v>
      </c>
      <c r="D32" s="122">
        <v>92</v>
      </c>
      <c r="E32" s="122">
        <v>92</v>
      </c>
      <c r="F32" s="117">
        <v>184</v>
      </c>
      <c r="G32" s="24">
        <v>4</v>
      </c>
      <c r="H32" s="122">
        <v>1113.0049999999999</v>
      </c>
      <c r="I32" s="51">
        <v>22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3">
        <v>6</v>
      </c>
      <c r="B33" s="50" t="s">
        <v>779</v>
      </c>
      <c r="C33" s="50" t="s">
        <v>149</v>
      </c>
      <c r="D33" s="122">
        <v>85.001000000000005</v>
      </c>
      <c r="E33" s="122">
        <v>85.001999999999995</v>
      </c>
      <c r="F33" s="117">
        <v>170.00299999999999</v>
      </c>
      <c r="G33" s="24">
        <v>2</v>
      </c>
      <c r="H33" s="122">
        <v>1062.0059999999999</v>
      </c>
      <c r="I33" s="51">
        <v>12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31">
        <v>3</v>
      </c>
      <c r="B34" s="55" t="s">
        <v>760</v>
      </c>
      <c r="C34" s="55" t="s">
        <v>622</v>
      </c>
      <c r="D34" s="123" t="s">
        <v>111</v>
      </c>
      <c r="E34" s="124"/>
      <c r="F34" s="120">
        <v>0</v>
      </c>
      <c r="G34" s="35">
        <v>0</v>
      </c>
      <c r="H34" s="123">
        <v>0</v>
      </c>
      <c r="I34" s="56">
        <v>0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 t="s">
        <v>597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10" t="s">
        <v>266</v>
      </c>
      <c r="E38" s="44" t="s">
        <v>375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10" t="s">
        <v>376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A3B31397-D50A-4C51-B3EB-B4B9350BEB0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F9925-B0D2-47CB-BA15-FF209E74966B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5"/>
      <c r="D2" s="45"/>
      <c r="E2" s="45"/>
      <c r="F2" s="45"/>
      <c r="G2" s="45"/>
      <c r="H2" s="45"/>
      <c r="I2" s="45"/>
      <c r="J2" s="46" t="s">
        <v>3</v>
      </c>
      <c r="K2" s="46"/>
      <c r="L2" s="46"/>
      <c r="M2" s="46"/>
      <c r="N2" s="46"/>
      <c r="O2" s="46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172</v>
      </c>
      <c r="C3" s="9" t="s">
        <v>173</v>
      </c>
      <c r="D3" s="9"/>
      <c r="E3" s="9" t="s">
        <v>174</v>
      </c>
      <c r="F3" s="8"/>
      <c r="G3" s="8"/>
      <c r="H3" s="47"/>
      <c r="I3" s="1"/>
      <c r="J3" s="8" t="s">
        <v>175</v>
      </c>
      <c r="K3" s="9" t="s">
        <v>176</v>
      </c>
      <c r="L3" s="9"/>
      <c r="M3" s="9" t="s">
        <v>177</v>
      </c>
      <c r="N3" s="8"/>
      <c r="O3" s="8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9</v>
      </c>
      <c r="B5" s="48" t="s">
        <v>178</v>
      </c>
      <c r="C5" s="48" t="s">
        <v>17</v>
      </c>
      <c r="D5" s="17">
        <v>162</v>
      </c>
      <c r="E5" s="18">
        <v>6</v>
      </c>
      <c r="F5" s="17">
        <v>978</v>
      </c>
      <c r="G5" s="49">
        <v>39</v>
      </c>
      <c r="H5" s="47"/>
      <c r="I5" s="15">
        <v>7</v>
      </c>
      <c r="J5" s="48" t="s">
        <v>179</v>
      </c>
      <c r="K5" s="48" t="s">
        <v>95</v>
      </c>
      <c r="L5" s="17">
        <v>169</v>
      </c>
      <c r="M5" s="18">
        <v>8</v>
      </c>
      <c r="N5" s="17">
        <v>1006</v>
      </c>
      <c r="O5" s="49">
        <v>45</v>
      </c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1</v>
      </c>
      <c r="B6" s="26" t="s">
        <v>180</v>
      </c>
      <c r="C6" s="26" t="s">
        <v>34</v>
      </c>
      <c r="D6" s="22">
        <v>170</v>
      </c>
      <c r="E6" s="23">
        <v>9</v>
      </c>
      <c r="F6" s="27">
        <v>973</v>
      </c>
      <c r="G6" s="28">
        <v>39</v>
      </c>
      <c r="H6" s="47"/>
      <c r="I6" s="20">
        <v>3</v>
      </c>
      <c r="J6" s="50" t="s">
        <v>181</v>
      </c>
      <c r="K6" s="50" t="s">
        <v>55</v>
      </c>
      <c r="L6" s="22">
        <v>177</v>
      </c>
      <c r="M6" s="23">
        <v>9</v>
      </c>
      <c r="N6" s="22">
        <v>998</v>
      </c>
      <c r="O6" s="51">
        <v>44</v>
      </c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5</v>
      </c>
      <c r="B7" s="50" t="s">
        <v>182</v>
      </c>
      <c r="C7" s="50" t="s">
        <v>34</v>
      </c>
      <c r="D7" s="22">
        <v>169</v>
      </c>
      <c r="E7" s="23">
        <v>8</v>
      </c>
      <c r="F7" s="22">
        <v>981</v>
      </c>
      <c r="G7" s="51">
        <v>37</v>
      </c>
      <c r="H7" s="47"/>
      <c r="I7" s="52">
        <v>2</v>
      </c>
      <c r="J7" s="50" t="s">
        <v>183</v>
      </c>
      <c r="K7" s="50" t="s">
        <v>184</v>
      </c>
      <c r="L7" s="22">
        <v>166</v>
      </c>
      <c r="M7" s="23">
        <v>6</v>
      </c>
      <c r="N7" s="22">
        <v>976</v>
      </c>
      <c r="O7" s="51">
        <v>38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185</v>
      </c>
      <c r="C8" s="50" t="s">
        <v>107</v>
      </c>
      <c r="D8" s="22">
        <v>162</v>
      </c>
      <c r="E8" s="23">
        <v>6</v>
      </c>
      <c r="F8" s="22">
        <v>975</v>
      </c>
      <c r="G8" s="51">
        <v>37</v>
      </c>
      <c r="H8" s="47"/>
      <c r="I8" s="53">
        <v>4</v>
      </c>
      <c r="J8" s="50" t="s">
        <v>186</v>
      </c>
      <c r="K8" s="50" t="s">
        <v>138</v>
      </c>
      <c r="L8" s="22">
        <v>169</v>
      </c>
      <c r="M8" s="23">
        <v>8</v>
      </c>
      <c r="N8" s="22">
        <v>972</v>
      </c>
      <c r="O8" s="51">
        <v>38</v>
      </c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3</v>
      </c>
      <c r="B9" s="50" t="s">
        <v>187</v>
      </c>
      <c r="C9" s="50" t="s">
        <v>23</v>
      </c>
      <c r="D9" s="22">
        <v>157</v>
      </c>
      <c r="E9" s="23">
        <v>4</v>
      </c>
      <c r="F9" s="22">
        <v>966</v>
      </c>
      <c r="G9" s="51">
        <v>32</v>
      </c>
      <c r="H9" s="47"/>
      <c r="I9" s="20">
        <v>9</v>
      </c>
      <c r="J9" s="50" t="s">
        <v>188</v>
      </c>
      <c r="K9" s="50" t="s">
        <v>42</v>
      </c>
      <c r="L9" s="22">
        <v>158</v>
      </c>
      <c r="M9" s="23">
        <v>4</v>
      </c>
      <c r="N9" s="22">
        <v>956</v>
      </c>
      <c r="O9" s="51">
        <v>33</v>
      </c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7</v>
      </c>
      <c r="B10" s="50" t="s">
        <v>189</v>
      </c>
      <c r="C10" s="50" t="s">
        <v>190</v>
      </c>
      <c r="D10" s="22">
        <v>165</v>
      </c>
      <c r="E10" s="23">
        <v>7</v>
      </c>
      <c r="F10" s="22">
        <v>964</v>
      </c>
      <c r="G10" s="51">
        <v>31</v>
      </c>
      <c r="H10" s="47"/>
      <c r="I10" s="20">
        <v>1</v>
      </c>
      <c r="J10" s="26" t="s">
        <v>191</v>
      </c>
      <c r="K10" s="26" t="s">
        <v>184</v>
      </c>
      <c r="L10" s="22">
        <v>150</v>
      </c>
      <c r="M10" s="23">
        <v>3</v>
      </c>
      <c r="N10" s="27">
        <v>933</v>
      </c>
      <c r="O10" s="28">
        <v>27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2</v>
      </c>
      <c r="B11" s="50" t="s">
        <v>192</v>
      </c>
      <c r="C11" s="50" t="s">
        <v>34</v>
      </c>
      <c r="D11" s="22" t="s">
        <v>43</v>
      </c>
      <c r="E11" s="23">
        <v>0</v>
      </c>
      <c r="F11" s="22">
        <v>667</v>
      </c>
      <c r="G11" s="51">
        <v>30</v>
      </c>
      <c r="H11" s="47"/>
      <c r="I11" s="53">
        <v>6</v>
      </c>
      <c r="J11" s="50" t="s">
        <v>193</v>
      </c>
      <c r="K11" s="50" t="s">
        <v>162</v>
      </c>
      <c r="L11" s="22">
        <v>160</v>
      </c>
      <c r="M11" s="23">
        <v>5</v>
      </c>
      <c r="N11" s="22">
        <v>929</v>
      </c>
      <c r="O11" s="51">
        <v>22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8</v>
      </c>
      <c r="B12" s="50" t="s">
        <v>194</v>
      </c>
      <c r="C12" s="50" t="s">
        <v>42</v>
      </c>
      <c r="D12" s="22">
        <v>141</v>
      </c>
      <c r="E12" s="23">
        <v>2</v>
      </c>
      <c r="F12" s="22">
        <v>886</v>
      </c>
      <c r="G12" s="51">
        <v>15</v>
      </c>
      <c r="H12" s="47"/>
      <c r="I12" s="53">
        <v>8</v>
      </c>
      <c r="J12" s="50" t="s">
        <v>195</v>
      </c>
      <c r="K12" s="50" t="s">
        <v>29</v>
      </c>
      <c r="L12" s="22">
        <v>141</v>
      </c>
      <c r="M12" s="23">
        <v>2</v>
      </c>
      <c r="N12" s="22">
        <v>880</v>
      </c>
      <c r="O12" s="51">
        <v>18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4">
        <v>4</v>
      </c>
      <c r="B13" s="55" t="s">
        <v>196</v>
      </c>
      <c r="C13" s="55" t="s">
        <v>130</v>
      </c>
      <c r="D13" s="33">
        <v>153</v>
      </c>
      <c r="E13" s="34">
        <v>3</v>
      </c>
      <c r="F13" s="33">
        <v>898</v>
      </c>
      <c r="G13" s="56">
        <v>13</v>
      </c>
      <c r="H13" s="47"/>
      <c r="I13" s="31">
        <v>5</v>
      </c>
      <c r="J13" s="55" t="s">
        <v>197</v>
      </c>
      <c r="K13" s="55" t="s">
        <v>19</v>
      </c>
      <c r="L13" s="33" t="s">
        <v>111</v>
      </c>
      <c r="M13" s="34">
        <v>0</v>
      </c>
      <c r="N13" s="33">
        <v>154</v>
      </c>
      <c r="O13" s="56">
        <v>7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198</v>
      </c>
      <c r="C15" s="9" t="s">
        <v>199</v>
      </c>
      <c r="D15" s="9"/>
      <c r="E15" s="9" t="s">
        <v>200</v>
      </c>
      <c r="F15" s="8"/>
      <c r="G15" s="8"/>
      <c r="H15" s="47"/>
      <c r="I15" s="1"/>
      <c r="J15" s="8" t="s">
        <v>201</v>
      </c>
      <c r="K15" s="9" t="s">
        <v>202</v>
      </c>
      <c r="L15" s="9"/>
      <c r="M15" s="9" t="s">
        <v>203</v>
      </c>
      <c r="N15" s="8"/>
      <c r="O15" s="8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7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7">
        <v>2</v>
      </c>
      <c r="B17" s="48" t="s">
        <v>204</v>
      </c>
      <c r="C17" s="48" t="s">
        <v>140</v>
      </c>
      <c r="D17" s="17">
        <v>172</v>
      </c>
      <c r="E17" s="18">
        <v>9</v>
      </c>
      <c r="F17" s="17">
        <v>1043</v>
      </c>
      <c r="G17" s="49">
        <v>53</v>
      </c>
      <c r="H17" s="47"/>
      <c r="I17" s="57">
        <v>8</v>
      </c>
      <c r="J17" s="48" t="s">
        <v>205</v>
      </c>
      <c r="K17" s="48" t="s">
        <v>130</v>
      </c>
      <c r="L17" s="17">
        <v>153</v>
      </c>
      <c r="M17" s="18">
        <v>7</v>
      </c>
      <c r="N17" s="17">
        <v>950</v>
      </c>
      <c r="O17" s="49">
        <v>43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7</v>
      </c>
      <c r="B18" s="50" t="s">
        <v>206</v>
      </c>
      <c r="C18" s="50" t="s">
        <v>207</v>
      </c>
      <c r="D18" s="22">
        <v>159</v>
      </c>
      <c r="E18" s="23">
        <v>6</v>
      </c>
      <c r="F18" s="22">
        <v>996</v>
      </c>
      <c r="G18" s="51">
        <v>45</v>
      </c>
      <c r="H18" s="47"/>
      <c r="I18" s="53">
        <v>4</v>
      </c>
      <c r="J18" s="50" t="s">
        <v>208</v>
      </c>
      <c r="K18" s="50" t="s">
        <v>107</v>
      </c>
      <c r="L18" s="22">
        <v>162</v>
      </c>
      <c r="M18" s="23">
        <v>9</v>
      </c>
      <c r="N18" s="22">
        <v>795</v>
      </c>
      <c r="O18" s="51">
        <v>35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4</v>
      </c>
      <c r="B19" s="50" t="s">
        <v>209</v>
      </c>
      <c r="C19" s="50" t="s">
        <v>17</v>
      </c>
      <c r="D19" s="22">
        <v>159</v>
      </c>
      <c r="E19" s="23">
        <v>6</v>
      </c>
      <c r="F19" s="22">
        <v>941</v>
      </c>
      <c r="G19" s="51">
        <v>35</v>
      </c>
      <c r="H19" s="47"/>
      <c r="I19" s="20">
        <v>1</v>
      </c>
      <c r="J19" s="26" t="s">
        <v>210</v>
      </c>
      <c r="K19" s="26" t="s">
        <v>42</v>
      </c>
      <c r="L19" s="22">
        <v>155</v>
      </c>
      <c r="M19" s="23">
        <v>8</v>
      </c>
      <c r="N19" s="27">
        <v>785</v>
      </c>
      <c r="O19" s="28">
        <v>34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5</v>
      </c>
      <c r="B20" s="50" t="s">
        <v>211</v>
      </c>
      <c r="C20" s="50" t="s">
        <v>17</v>
      </c>
      <c r="D20" s="22">
        <v>170</v>
      </c>
      <c r="E20" s="23">
        <v>8</v>
      </c>
      <c r="F20" s="22">
        <v>964</v>
      </c>
      <c r="G20" s="51">
        <v>33</v>
      </c>
      <c r="H20" s="47"/>
      <c r="I20" s="20">
        <v>7</v>
      </c>
      <c r="J20" s="50" t="s">
        <v>212</v>
      </c>
      <c r="K20" s="50" t="s">
        <v>133</v>
      </c>
      <c r="L20" s="22">
        <v>149</v>
      </c>
      <c r="M20" s="23">
        <v>4</v>
      </c>
      <c r="N20" s="22">
        <v>885</v>
      </c>
      <c r="O20" s="51">
        <v>32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9</v>
      </c>
      <c r="B21" s="50" t="s">
        <v>213</v>
      </c>
      <c r="C21" s="50" t="s">
        <v>107</v>
      </c>
      <c r="D21" s="22">
        <v>152</v>
      </c>
      <c r="E21" s="23">
        <v>4</v>
      </c>
      <c r="F21" s="22">
        <v>935</v>
      </c>
      <c r="G21" s="51">
        <v>30</v>
      </c>
      <c r="H21" s="47"/>
      <c r="I21" s="20">
        <v>9</v>
      </c>
      <c r="J21" s="50" t="s">
        <v>214</v>
      </c>
      <c r="K21" s="50" t="s">
        <v>34</v>
      </c>
      <c r="L21" s="22">
        <v>148</v>
      </c>
      <c r="M21" s="23">
        <v>3</v>
      </c>
      <c r="N21" s="22">
        <v>921</v>
      </c>
      <c r="O21" s="51">
        <v>31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3</v>
      </c>
      <c r="B22" s="50" t="s">
        <v>215</v>
      </c>
      <c r="C22" s="50" t="s">
        <v>23</v>
      </c>
      <c r="D22" s="22">
        <v>150</v>
      </c>
      <c r="E22" s="23">
        <v>3</v>
      </c>
      <c r="F22" s="22">
        <v>912</v>
      </c>
      <c r="G22" s="51">
        <v>23</v>
      </c>
      <c r="H22" s="47"/>
      <c r="I22" s="20">
        <v>5</v>
      </c>
      <c r="J22" s="50" t="s">
        <v>216</v>
      </c>
      <c r="K22" s="50" t="s">
        <v>162</v>
      </c>
      <c r="L22" s="22">
        <v>152</v>
      </c>
      <c r="M22" s="23">
        <v>6</v>
      </c>
      <c r="N22" s="22">
        <v>906</v>
      </c>
      <c r="O22" s="51">
        <v>29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3">
        <v>8</v>
      </c>
      <c r="B23" s="50" t="s">
        <v>217</v>
      </c>
      <c r="C23" s="50" t="s">
        <v>138</v>
      </c>
      <c r="D23" s="22">
        <v>147</v>
      </c>
      <c r="E23" s="23">
        <v>2</v>
      </c>
      <c r="F23" s="22">
        <v>901</v>
      </c>
      <c r="G23" s="51">
        <v>21</v>
      </c>
      <c r="H23" s="47"/>
      <c r="I23" s="53">
        <v>2</v>
      </c>
      <c r="J23" s="50" t="s">
        <v>218</v>
      </c>
      <c r="K23" s="50" t="s">
        <v>184</v>
      </c>
      <c r="L23" s="22">
        <v>150</v>
      </c>
      <c r="M23" s="23">
        <v>5</v>
      </c>
      <c r="N23" s="22">
        <v>881</v>
      </c>
      <c r="O23" s="51">
        <v>26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6</v>
      </c>
      <c r="B24" s="50" t="s">
        <v>219</v>
      </c>
      <c r="C24" s="50" t="s">
        <v>19</v>
      </c>
      <c r="D24" s="22">
        <v>164</v>
      </c>
      <c r="E24" s="23">
        <v>7</v>
      </c>
      <c r="F24" s="22">
        <v>887</v>
      </c>
      <c r="G24" s="51">
        <v>18</v>
      </c>
      <c r="H24" s="47"/>
      <c r="I24" s="20">
        <v>3</v>
      </c>
      <c r="J24" s="50" t="s">
        <v>220</v>
      </c>
      <c r="K24" s="50" t="s">
        <v>107</v>
      </c>
      <c r="L24" s="22" t="s">
        <v>111</v>
      </c>
      <c r="M24" s="23">
        <v>0</v>
      </c>
      <c r="N24" s="22">
        <v>505</v>
      </c>
      <c r="O24" s="51">
        <v>25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31">
        <v>1</v>
      </c>
      <c r="B25" s="37" t="s">
        <v>221</v>
      </c>
      <c r="C25" s="37" t="s">
        <v>95</v>
      </c>
      <c r="D25" s="33">
        <v>132</v>
      </c>
      <c r="E25" s="34">
        <v>1</v>
      </c>
      <c r="F25" s="38">
        <v>863</v>
      </c>
      <c r="G25" s="39">
        <v>17</v>
      </c>
      <c r="H25" s="47"/>
      <c r="I25" s="54">
        <v>6</v>
      </c>
      <c r="J25" s="55" t="s">
        <v>222</v>
      </c>
      <c r="K25" s="55" t="s">
        <v>107</v>
      </c>
      <c r="L25" s="33">
        <v>114</v>
      </c>
      <c r="M25" s="34">
        <v>2</v>
      </c>
      <c r="N25" s="33">
        <v>685</v>
      </c>
      <c r="O25" s="56">
        <v>11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1"/>
      <c r="B27" s="8" t="s">
        <v>223</v>
      </c>
      <c r="C27" s="9" t="s">
        <v>224</v>
      </c>
      <c r="D27" s="9"/>
      <c r="E27" s="9" t="s">
        <v>225</v>
      </c>
      <c r="F27" s="8"/>
      <c r="G27" s="8"/>
      <c r="H27" s="47"/>
      <c r="I27" s="1"/>
      <c r="J27" s="8" t="s">
        <v>226</v>
      </c>
      <c r="K27" s="9" t="s">
        <v>227</v>
      </c>
      <c r="L27" s="9"/>
      <c r="M27" s="9" t="s">
        <v>228</v>
      </c>
      <c r="N27" s="8"/>
      <c r="O27" s="8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7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57">
        <v>2</v>
      </c>
      <c r="B29" s="48" t="s">
        <v>229</v>
      </c>
      <c r="C29" s="48" t="s">
        <v>38</v>
      </c>
      <c r="D29" s="17">
        <v>157</v>
      </c>
      <c r="E29" s="18">
        <v>8</v>
      </c>
      <c r="F29" s="17">
        <v>944</v>
      </c>
      <c r="G29" s="49">
        <v>51</v>
      </c>
      <c r="H29" s="47"/>
      <c r="I29" s="57">
        <v>10</v>
      </c>
      <c r="J29" s="48" t="s">
        <v>230</v>
      </c>
      <c r="K29" s="48" t="s">
        <v>55</v>
      </c>
      <c r="L29" s="17">
        <v>163</v>
      </c>
      <c r="M29" s="18">
        <v>10</v>
      </c>
      <c r="N29" s="17">
        <v>916</v>
      </c>
      <c r="O29" s="49">
        <v>47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53">
        <v>6</v>
      </c>
      <c r="B30" s="50" t="s">
        <v>231</v>
      </c>
      <c r="C30" s="50" t="s">
        <v>105</v>
      </c>
      <c r="D30" s="22">
        <v>158</v>
      </c>
      <c r="E30" s="23">
        <v>9</v>
      </c>
      <c r="F30" s="22">
        <v>896</v>
      </c>
      <c r="G30" s="51">
        <v>40</v>
      </c>
      <c r="H30" s="47"/>
      <c r="I30" s="20">
        <v>7</v>
      </c>
      <c r="J30" s="50" t="s">
        <v>232</v>
      </c>
      <c r="K30" s="50" t="s">
        <v>61</v>
      </c>
      <c r="L30" s="22">
        <v>154</v>
      </c>
      <c r="M30" s="23">
        <v>7</v>
      </c>
      <c r="N30" s="22">
        <v>900</v>
      </c>
      <c r="O30" s="51">
        <v>43</v>
      </c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20">
        <v>9</v>
      </c>
      <c r="B31" s="50" t="s">
        <v>233</v>
      </c>
      <c r="C31" s="50" t="s">
        <v>23</v>
      </c>
      <c r="D31" s="22">
        <v>147</v>
      </c>
      <c r="E31" s="23">
        <v>7</v>
      </c>
      <c r="F31" s="22">
        <v>719</v>
      </c>
      <c r="G31" s="51">
        <v>30</v>
      </c>
      <c r="H31" s="47"/>
      <c r="I31" s="53">
        <v>8</v>
      </c>
      <c r="J31" s="58" t="s">
        <v>234</v>
      </c>
      <c r="K31" s="50" t="s">
        <v>105</v>
      </c>
      <c r="L31" s="22">
        <v>153</v>
      </c>
      <c r="M31" s="23">
        <v>6</v>
      </c>
      <c r="N31" s="22">
        <v>909</v>
      </c>
      <c r="O31" s="51">
        <v>42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1</v>
      </c>
      <c r="B32" s="26" t="s">
        <v>235</v>
      </c>
      <c r="C32" s="26" t="s">
        <v>95</v>
      </c>
      <c r="D32" s="22">
        <v>137</v>
      </c>
      <c r="E32" s="23">
        <v>4</v>
      </c>
      <c r="F32" s="27">
        <v>850</v>
      </c>
      <c r="G32" s="28">
        <v>29</v>
      </c>
      <c r="H32" s="47"/>
      <c r="I32" s="53">
        <v>6</v>
      </c>
      <c r="J32" s="50" t="s">
        <v>236</v>
      </c>
      <c r="K32" s="50" t="s">
        <v>237</v>
      </c>
      <c r="L32" s="22">
        <v>147</v>
      </c>
      <c r="M32" s="23">
        <v>4</v>
      </c>
      <c r="N32" s="22">
        <v>889</v>
      </c>
      <c r="O32" s="51">
        <v>38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3</v>
      </c>
      <c r="B33" s="50" t="s">
        <v>238</v>
      </c>
      <c r="C33" s="50" t="s">
        <v>95</v>
      </c>
      <c r="D33" s="22">
        <v>123</v>
      </c>
      <c r="E33" s="23">
        <v>1</v>
      </c>
      <c r="F33" s="22">
        <v>841</v>
      </c>
      <c r="G33" s="51">
        <v>29</v>
      </c>
      <c r="H33" s="47"/>
      <c r="I33" s="20">
        <v>1</v>
      </c>
      <c r="J33" s="26" t="s">
        <v>239</v>
      </c>
      <c r="K33" s="26" t="s">
        <v>25</v>
      </c>
      <c r="L33" s="22">
        <v>161</v>
      </c>
      <c r="M33" s="23">
        <v>9</v>
      </c>
      <c r="N33" s="27">
        <v>885</v>
      </c>
      <c r="O33" s="28">
        <v>37</v>
      </c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53">
        <v>4</v>
      </c>
      <c r="B34" s="50" t="s">
        <v>240</v>
      </c>
      <c r="C34" s="50" t="s">
        <v>237</v>
      </c>
      <c r="D34" s="22">
        <v>137</v>
      </c>
      <c r="E34" s="23">
        <v>4</v>
      </c>
      <c r="F34" s="22">
        <v>848</v>
      </c>
      <c r="G34" s="51">
        <v>27</v>
      </c>
      <c r="H34" s="47"/>
      <c r="I34" s="20">
        <v>9</v>
      </c>
      <c r="J34" s="50" t="s">
        <v>241</v>
      </c>
      <c r="K34" s="50" t="s">
        <v>34</v>
      </c>
      <c r="L34" s="22">
        <v>142</v>
      </c>
      <c r="M34" s="23">
        <v>3</v>
      </c>
      <c r="N34" s="22">
        <v>880</v>
      </c>
      <c r="O34" s="51">
        <v>34</v>
      </c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53">
        <v>8</v>
      </c>
      <c r="B35" s="50" t="s">
        <v>242</v>
      </c>
      <c r="C35" s="50" t="s">
        <v>107</v>
      </c>
      <c r="D35" s="22">
        <v>145</v>
      </c>
      <c r="E35" s="23">
        <v>6</v>
      </c>
      <c r="F35" s="22">
        <v>848</v>
      </c>
      <c r="G35" s="51">
        <v>27</v>
      </c>
      <c r="H35" s="47"/>
      <c r="I35" s="20">
        <v>3</v>
      </c>
      <c r="J35" s="50" t="s">
        <v>243</v>
      </c>
      <c r="K35" s="50" t="s">
        <v>95</v>
      </c>
      <c r="L35" s="22">
        <v>152</v>
      </c>
      <c r="M35" s="23">
        <v>5</v>
      </c>
      <c r="N35" s="22">
        <v>610</v>
      </c>
      <c r="O35" s="51">
        <v>30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20">
        <v>5</v>
      </c>
      <c r="B36" s="50" t="s">
        <v>244</v>
      </c>
      <c r="C36" s="50" t="s">
        <v>19</v>
      </c>
      <c r="D36" s="22">
        <v>143</v>
      </c>
      <c r="E36" s="23">
        <v>5</v>
      </c>
      <c r="F36" s="22">
        <v>822</v>
      </c>
      <c r="G36" s="51">
        <v>22</v>
      </c>
      <c r="H36" s="47"/>
      <c r="I36" s="53">
        <v>4</v>
      </c>
      <c r="J36" s="50" t="s">
        <v>245</v>
      </c>
      <c r="K36" s="50" t="s">
        <v>136</v>
      </c>
      <c r="L36" s="22">
        <v>155</v>
      </c>
      <c r="M36" s="23">
        <v>8</v>
      </c>
      <c r="N36" s="22">
        <v>828</v>
      </c>
      <c r="O36" s="51">
        <v>26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31">
        <v>7</v>
      </c>
      <c r="B37" s="55" t="s">
        <v>246</v>
      </c>
      <c r="C37" s="55" t="s">
        <v>95</v>
      </c>
      <c r="D37" s="33">
        <v>127</v>
      </c>
      <c r="E37" s="34">
        <v>2</v>
      </c>
      <c r="F37" s="33">
        <v>801</v>
      </c>
      <c r="G37" s="56">
        <v>17</v>
      </c>
      <c r="H37" s="47"/>
      <c r="I37" s="20">
        <v>5</v>
      </c>
      <c r="J37" s="50" t="s">
        <v>247</v>
      </c>
      <c r="K37" s="50" t="s">
        <v>248</v>
      </c>
      <c r="L37" s="22">
        <v>139</v>
      </c>
      <c r="M37" s="23">
        <v>2</v>
      </c>
      <c r="N37" s="22">
        <v>853</v>
      </c>
      <c r="O37" s="51">
        <v>24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54">
        <v>2</v>
      </c>
      <c r="J38" s="55" t="s">
        <v>249</v>
      </c>
      <c r="K38" s="55" t="s">
        <v>105</v>
      </c>
      <c r="L38" s="33">
        <v>138</v>
      </c>
      <c r="M38" s="34">
        <v>1</v>
      </c>
      <c r="N38" s="33">
        <v>769</v>
      </c>
      <c r="O38" s="56">
        <v>10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1"/>
      <c r="B40" s="8" t="s">
        <v>250</v>
      </c>
      <c r="C40" s="9" t="s">
        <v>251</v>
      </c>
      <c r="D40" s="9"/>
      <c r="E40" s="9" t="s">
        <v>252</v>
      </c>
      <c r="F40" s="8"/>
      <c r="G40" s="8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11">
        <v>1</v>
      </c>
      <c r="B41" s="12" t="s">
        <v>10</v>
      </c>
      <c r="C41" s="12" t="s">
        <v>11</v>
      </c>
      <c r="D41" s="13" t="s">
        <v>12</v>
      </c>
      <c r="E41" s="13" t="s">
        <v>13</v>
      </c>
      <c r="F41" s="13" t="s">
        <v>14</v>
      </c>
      <c r="G41" s="14" t="s">
        <v>15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5">
        <v>5</v>
      </c>
      <c r="B42" s="48" t="s">
        <v>253</v>
      </c>
      <c r="C42" s="48" t="s">
        <v>34</v>
      </c>
      <c r="D42" s="17">
        <v>157</v>
      </c>
      <c r="E42" s="18">
        <v>10</v>
      </c>
      <c r="F42" s="17">
        <v>949</v>
      </c>
      <c r="G42" s="49">
        <v>56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20">
        <v>9</v>
      </c>
      <c r="B43" s="50" t="s">
        <v>254</v>
      </c>
      <c r="C43" s="50" t="s">
        <v>130</v>
      </c>
      <c r="D43" s="22">
        <v>149</v>
      </c>
      <c r="E43" s="23">
        <v>9</v>
      </c>
      <c r="F43" s="22">
        <v>887</v>
      </c>
      <c r="G43" s="51">
        <v>45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3">
        <v>10</v>
      </c>
      <c r="B44" s="50" t="s">
        <v>255</v>
      </c>
      <c r="C44" s="50" t="s">
        <v>25</v>
      </c>
      <c r="D44" s="22">
        <v>145</v>
      </c>
      <c r="E44" s="23">
        <v>7</v>
      </c>
      <c r="F44" s="22">
        <v>858</v>
      </c>
      <c r="G44" s="51">
        <v>39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1</v>
      </c>
      <c r="B45" s="26" t="s">
        <v>256</v>
      </c>
      <c r="C45" s="26" t="s">
        <v>17</v>
      </c>
      <c r="D45" s="22">
        <v>142</v>
      </c>
      <c r="E45" s="23">
        <v>5</v>
      </c>
      <c r="F45" s="27">
        <v>854</v>
      </c>
      <c r="G45" s="28">
        <v>36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53">
        <v>8</v>
      </c>
      <c r="B46" s="50" t="s">
        <v>257</v>
      </c>
      <c r="C46" s="50" t="s">
        <v>34</v>
      </c>
      <c r="D46" s="22">
        <v>148</v>
      </c>
      <c r="E46" s="23">
        <v>8</v>
      </c>
      <c r="F46" s="22">
        <v>846</v>
      </c>
      <c r="G46" s="51">
        <v>32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53">
        <v>2</v>
      </c>
      <c r="B47" s="50" t="s">
        <v>258</v>
      </c>
      <c r="C47" s="50" t="s">
        <v>34</v>
      </c>
      <c r="D47" s="22">
        <v>138</v>
      </c>
      <c r="E47" s="23">
        <v>4</v>
      </c>
      <c r="F47" s="22">
        <v>821</v>
      </c>
      <c r="G47" s="51">
        <v>32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3">
        <v>4</v>
      </c>
      <c r="B48" s="50" t="s">
        <v>259</v>
      </c>
      <c r="C48" s="50" t="s">
        <v>27</v>
      </c>
      <c r="D48" s="22">
        <v>133</v>
      </c>
      <c r="E48" s="23">
        <v>3</v>
      </c>
      <c r="F48" s="22">
        <v>817</v>
      </c>
      <c r="G48" s="51">
        <v>31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3">
        <v>6</v>
      </c>
      <c r="B49" s="50" t="s">
        <v>260</v>
      </c>
      <c r="C49" s="50" t="s">
        <v>73</v>
      </c>
      <c r="D49" s="22">
        <v>143</v>
      </c>
      <c r="E49" s="23">
        <v>6</v>
      </c>
      <c r="F49" s="22">
        <v>842</v>
      </c>
      <c r="G49" s="51">
        <v>30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20">
        <v>7</v>
      </c>
      <c r="B50" s="50" t="s">
        <v>261</v>
      </c>
      <c r="C50" s="50" t="s">
        <v>55</v>
      </c>
      <c r="D50" s="22">
        <v>122</v>
      </c>
      <c r="E50" s="23">
        <v>2</v>
      </c>
      <c r="F50" s="22">
        <v>810</v>
      </c>
      <c r="G50" s="51">
        <v>26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31">
        <v>3</v>
      </c>
      <c r="B51" s="55" t="s">
        <v>262</v>
      </c>
      <c r="C51" s="55" t="s">
        <v>237</v>
      </c>
      <c r="D51" s="33" t="s">
        <v>43</v>
      </c>
      <c r="E51" s="34">
        <v>0</v>
      </c>
      <c r="F51" s="33">
        <v>480</v>
      </c>
      <c r="G51" s="56">
        <v>5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47"/>
      <c r="B53" s="10" t="s">
        <v>169</v>
      </c>
      <c r="F53" s="44" t="s">
        <v>170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47"/>
      <c r="B54" s="10" t="s">
        <v>171</v>
      </c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</sheetData>
  <mergeCells count="1">
    <mergeCell ref="J2:O2"/>
  </mergeCells>
  <hyperlinks>
    <hyperlink ref="B2" location="'Index'!A3" tooltip="Go to the Index sheet" display="á" xr:uid="{2B8E35FA-EF9D-4A0D-9F9C-5B9D764EE01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C630-9BEB-4802-BE23-6BCAE60BB9EF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791</v>
      </c>
      <c r="B1" s="2"/>
      <c r="C1" s="2"/>
      <c r="D1" s="3"/>
      <c r="E1" s="3"/>
      <c r="F1" s="3"/>
      <c r="G1" s="61"/>
      <c r="H1" s="3"/>
      <c r="I1" s="4" t="s">
        <v>534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321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294</v>
      </c>
      <c r="B4" s="66"/>
      <c r="C4" s="67">
        <v>591</v>
      </c>
      <c r="D4" s="66"/>
      <c r="E4" s="68" t="s">
        <v>15</v>
      </c>
      <c r="F4" s="152">
        <f>SUM(F5:F7)</f>
        <v>590.00900000000001</v>
      </c>
      <c r="G4" s="70" t="s">
        <v>280</v>
      </c>
      <c r="H4" s="65" t="s">
        <v>792</v>
      </c>
      <c r="I4" s="66"/>
      <c r="J4" s="67">
        <v>592</v>
      </c>
      <c r="K4" s="66"/>
      <c r="L4" s="68" t="s">
        <v>15</v>
      </c>
      <c r="M4" s="152">
        <f>SUM(M5:M7)</f>
        <v>592.01</v>
      </c>
      <c r="N4"/>
    </row>
    <row r="5" spans="1:25" ht="15.75" customHeight="1" x14ac:dyDescent="0.3">
      <c r="A5" s="153" t="s">
        <v>683</v>
      </c>
      <c r="B5" s="126"/>
      <c r="C5" s="127"/>
      <c r="D5" s="132">
        <v>98.001000000000005</v>
      </c>
      <c r="E5" s="132">
        <v>97.001000000000005</v>
      </c>
      <c r="F5" s="133">
        <f>SUM(D5:E5)</f>
        <v>195.00200000000001</v>
      </c>
      <c r="G5"/>
      <c r="H5" s="153" t="s">
        <v>674</v>
      </c>
      <c r="I5" s="126"/>
      <c r="J5" s="127"/>
      <c r="K5" s="132">
        <v>100.002</v>
      </c>
      <c r="L5" s="132">
        <v>100.002</v>
      </c>
      <c r="M5" s="133">
        <f>SUM(K5:L5)</f>
        <v>200.00399999999999</v>
      </c>
      <c r="N5"/>
    </row>
    <row r="6" spans="1:25" ht="15.75" customHeight="1" x14ac:dyDescent="0.3">
      <c r="A6" s="129" t="s">
        <v>696</v>
      </c>
      <c r="B6" s="130"/>
      <c r="C6" s="131"/>
      <c r="D6" s="132">
        <v>99</v>
      </c>
      <c r="E6" s="132">
        <v>98.001999999999995</v>
      </c>
      <c r="F6" s="154">
        <f>SUM(D6:E6)</f>
        <v>197.00200000000001</v>
      </c>
      <c r="G6"/>
      <c r="H6" s="129" t="s">
        <v>706</v>
      </c>
      <c r="I6" s="130"/>
      <c r="J6" s="131"/>
      <c r="K6" s="132">
        <v>100.002</v>
      </c>
      <c r="L6" s="132">
        <v>93</v>
      </c>
      <c r="M6" s="154">
        <f>SUM(K6:L6)</f>
        <v>193.00200000000001</v>
      </c>
      <c r="N6"/>
    </row>
    <row r="7" spans="1:25" ht="15.75" customHeight="1" x14ac:dyDescent="0.3">
      <c r="A7" s="134" t="s">
        <v>231</v>
      </c>
      <c r="B7" s="135"/>
      <c r="C7" s="136"/>
      <c r="D7" s="119">
        <v>99.003</v>
      </c>
      <c r="E7" s="119">
        <v>99.001999999999995</v>
      </c>
      <c r="F7" s="155">
        <f>SUM(D7:E7)</f>
        <v>198.005</v>
      </c>
      <c r="G7"/>
      <c r="H7" s="134" t="s">
        <v>675</v>
      </c>
      <c r="I7" s="135"/>
      <c r="J7" s="136"/>
      <c r="K7" s="119">
        <v>100.004</v>
      </c>
      <c r="L7" s="119">
        <v>99</v>
      </c>
      <c r="M7" s="155">
        <f>SUM(K7:L7)</f>
        <v>199.00400000000002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793</v>
      </c>
      <c r="B9" s="66"/>
      <c r="C9" s="67">
        <v>589</v>
      </c>
      <c r="D9" s="66"/>
      <c r="E9" s="68" t="s">
        <v>15</v>
      </c>
      <c r="F9" s="152">
        <f>SUM(F10:F12)</f>
        <v>589.01</v>
      </c>
      <c r="G9" s="70" t="s">
        <v>280</v>
      </c>
      <c r="H9" s="65" t="s">
        <v>794</v>
      </c>
      <c r="I9" s="66"/>
      <c r="J9" s="67">
        <v>585</v>
      </c>
      <c r="K9" s="66"/>
      <c r="L9" s="68" t="s">
        <v>15</v>
      </c>
      <c r="M9" s="152">
        <f>SUM(M10:M12)</f>
        <v>589.00199999999995</v>
      </c>
      <c r="N9"/>
    </row>
    <row r="10" spans="1:25" ht="15.75" customHeight="1" x14ac:dyDescent="0.3">
      <c r="A10" s="153" t="s">
        <v>103</v>
      </c>
      <c r="B10" s="126"/>
      <c r="C10" s="127"/>
      <c r="D10" s="132">
        <v>99.001000000000005</v>
      </c>
      <c r="E10" s="132">
        <v>97.001999999999995</v>
      </c>
      <c r="F10" s="133">
        <f>SUM(D10:E10)</f>
        <v>196.00299999999999</v>
      </c>
      <c r="G10"/>
      <c r="H10" s="153" t="s">
        <v>711</v>
      </c>
      <c r="I10" s="126"/>
      <c r="J10" s="127"/>
      <c r="K10" s="132">
        <v>97</v>
      </c>
      <c r="L10" s="132">
        <v>95</v>
      </c>
      <c r="M10" s="133">
        <f>SUM(K10:L10)</f>
        <v>192</v>
      </c>
      <c r="N10"/>
    </row>
    <row r="11" spans="1:25" ht="15.75" customHeight="1" x14ac:dyDescent="0.3">
      <c r="A11" s="129" t="s">
        <v>681</v>
      </c>
      <c r="B11" s="130"/>
      <c r="C11" s="131"/>
      <c r="D11" s="132">
        <v>99.003</v>
      </c>
      <c r="E11" s="132">
        <v>99.001999999999995</v>
      </c>
      <c r="F11" s="154">
        <f>SUM(D11:E11)</f>
        <v>198.005</v>
      </c>
      <c r="G11"/>
      <c r="H11" s="129" t="s">
        <v>709</v>
      </c>
      <c r="I11" s="130"/>
      <c r="J11" s="131"/>
      <c r="K11" s="132">
        <v>100</v>
      </c>
      <c r="L11" s="132">
        <v>99.001000000000005</v>
      </c>
      <c r="M11" s="154">
        <f>SUM(K11:L11)</f>
        <v>199.001</v>
      </c>
      <c r="N11"/>
    </row>
    <row r="12" spans="1:25" ht="15.75" customHeight="1" x14ac:dyDescent="0.3">
      <c r="A12" s="134" t="s">
        <v>691</v>
      </c>
      <c r="B12" s="135"/>
      <c r="C12" s="136"/>
      <c r="D12" s="119">
        <v>98.001000000000005</v>
      </c>
      <c r="E12" s="119">
        <v>97.001000000000005</v>
      </c>
      <c r="F12" s="155">
        <f>SUM(D12:E12)</f>
        <v>195.00200000000001</v>
      </c>
      <c r="G12"/>
      <c r="H12" s="134" t="s">
        <v>93</v>
      </c>
      <c r="I12" s="135"/>
      <c r="J12" s="136"/>
      <c r="K12" s="119">
        <v>99.001000000000005</v>
      </c>
      <c r="L12" s="119">
        <v>99</v>
      </c>
      <c r="M12" s="155">
        <f>SUM(K12:L12)</f>
        <v>198.001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795</v>
      </c>
      <c r="B14" s="66"/>
      <c r="C14" s="67">
        <v>582</v>
      </c>
      <c r="D14" s="66"/>
      <c r="E14" s="68" t="s">
        <v>15</v>
      </c>
      <c r="F14" s="152">
        <f>SUM(F15:F17)</f>
        <v>592.01</v>
      </c>
      <c r="G14" s="70" t="s">
        <v>280</v>
      </c>
      <c r="H14" s="65" t="s">
        <v>796</v>
      </c>
      <c r="I14" s="66"/>
      <c r="J14" s="67">
        <v>596</v>
      </c>
      <c r="K14" s="66"/>
      <c r="L14" s="68" t="s">
        <v>15</v>
      </c>
      <c r="M14" s="152">
        <f>SUM(M15:M17)</f>
        <v>594.00900000000001</v>
      </c>
      <c r="N14"/>
    </row>
    <row r="15" spans="1:25" ht="15.75" customHeight="1" x14ac:dyDescent="0.3">
      <c r="A15" s="153" t="s">
        <v>700</v>
      </c>
      <c r="B15" s="126"/>
      <c r="C15" s="127"/>
      <c r="D15" s="132">
        <v>100.004</v>
      </c>
      <c r="E15" s="132">
        <v>99.003</v>
      </c>
      <c r="F15" s="133">
        <f>SUM(D15:E15)</f>
        <v>199.00700000000001</v>
      </c>
      <c r="G15"/>
      <c r="H15" s="153" t="s">
        <v>677</v>
      </c>
      <c r="I15" s="126"/>
      <c r="J15" s="127"/>
      <c r="K15" s="132">
        <v>100.002</v>
      </c>
      <c r="L15" s="132">
        <v>100.001</v>
      </c>
      <c r="M15" s="133">
        <f>SUM(K15:L15)</f>
        <v>200.00299999999999</v>
      </c>
      <c r="N15"/>
    </row>
    <row r="16" spans="1:25" ht="15.75" customHeight="1" x14ac:dyDescent="0.3">
      <c r="A16" s="129" t="s">
        <v>703</v>
      </c>
      <c r="B16" s="130"/>
      <c r="C16" s="131"/>
      <c r="D16" s="132">
        <v>99.001000000000005</v>
      </c>
      <c r="E16" s="132">
        <v>99.001000000000005</v>
      </c>
      <c r="F16" s="154">
        <f>SUM(D16:E16)</f>
        <v>198.00200000000001</v>
      </c>
      <c r="G16"/>
      <c r="H16" s="129" t="s">
        <v>123</v>
      </c>
      <c r="I16" s="130"/>
      <c r="J16" s="131"/>
      <c r="K16" s="132">
        <v>100.003</v>
      </c>
      <c r="L16" s="132">
        <v>100.001</v>
      </c>
      <c r="M16" s="154">
        <f>SUM(K16:L16)</f>
        <v>200.00400000000002</v>
      </c>
      <c r="N16"/>
    </row>
    <row r="17" spans="1:20" ht="15.75" customHeight="1" x14ac:dyDescent="0.3">
      <c r="A17" s="134" t="s">
        <v>710</v>
      </c>
      <c r="B17" s="135"/>
      <c r="C17" s="136"/>
      <c r="D17" s="119">
        <v>98</v>
      </c>
      <c r="E17" s="119">
        <v>97.001000000000005</v>
      </c>
      <c r="F17" s="155">
        <f>SUM(D17:E17)</f>
        <v>195.001</v>
      </c>
      <c r="G17"/>
      <c r="H17" s="134" t="s">
        <v>678</v>
      </c>
      <c r="I17" s="135"/>
      <c r="J17" s="136"/>
      <c r="K17" s="119">
        <v>97.001999999999995</v>
      </c>
      <c r="L17" s="119">
        <v>97</v>
      </c>
      <c r="M17" s="155">
        <f>SUM(K17:L17)</f>
        <v>194.00200000000001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9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797</v>
      </c>
      <c r="E20" s="10"/>
      <c r="H20" s="80" t="s">
        <v>796</v>
      </c>
      <c r="I20" s="23">
        <v>6</v>
      </c>
      <c r="J20" s="23">
        <v>6</v>
      </c>
      <c r="K20" s="23"/>
      <c r="L20" s="23"/>
      <c r="M20" s="138">
        <v>3571.0699999999997</v>
      </c>
      <c r="N20" s="73">
        <v>12</v>
      </c>
    </row>
    <row r="21" spans="1:20" ht="15.75" customHeight="1" x14ac:dyDescent="0.3">
      <c r="B21" s="83" t="s">
        <v>798</v>
      </c>
      <c r="E21" s="10"/>
      <c r="H21" s="74" t="s">
        <v>793</v>
      </c>
      <c r="I21" s="24">
        <v>6</v>
      </c>
      <c r="J21" s="24">
        <v>4</v>
      </c>
      <c r="K21" s="24"/>
      <c r="L21" s="24">
        <v>2</v>
      </c>
      <c r="M21" s="140">
        <v>3552.0749999999998</v>
      </c>
      <c r="N21" s="25">
        <v>8</v>
      </c>
    </row>
    <row r="22" spans="1:20" ht="15.75" customHeight="1" x14ac:dyDescent="0.3">
      <c r="B22" s="9" t="s">
        <v>293</v>
      </c>
      <c r="E22" s="10"/>
      <c r="H22" s="74" t="s">
        <v>794</v>
      </c>
      <c r="I22" s="24">
        <v>6</v>
      </c>
      <c r="J22" s="24">
        <v>3</v>
      </c>
      <c r="K22" s="24"/>
      <c r="L22" s="24">
        <v>3</v>
      </c>
      <c r="M22" s="140">
        <v>3538.0419999999999</v>
      </c>
      <c r="N22" s="25">
        <v>6</v>
      </c>
    </row>
    <row r="23" spans="1:20" ht="15.75" customHeight="1" x14ac:dyDescent="0.3">
      <c r="H23" s="139" t="s">
        <v>792</v>
      </c>
      <c r="I23" s="24">
        <v>6</v>
      </c>
      <c r="J23" s="24">
        <v>3</v>
      </c>
      <c r="K23" s="24"/>
      <c r="L23" s="24">
        <v>3</v>
      </c>
      <c r="M23" s="140">
        <v>3528.067</v>
      </c>
      <c r="N23" s="25">
        <v>6</v>
      </c>
    </row>
    <row r="24" spans="1:20" ht="15.75" customHeight="1" x14ac:dyDescent="0.3">
      <c r="H24" s="139" t="s">
        <v>294</v>
      </c>
      <c r="I24" s="27">
        <v>6</v>
      </c>
      <c r="J24" s="27">
        <v>1</v>
      </c>
      <c r="K24" s="27"/>
      <c r="L24" s="27">
        <v>5</v>
      </c>
      <c r="M24" s="141">
        <v>3539.0650000000005</v>
      </c>
      <c r="N24" s="28">
        <v>2</v>
      </c>
    </row>
    <row r="25" spans="1:20" ht="15.75" customHeight="1" x14ac:dyDescent="0.3">
      <c r="H25" s="75" t="s">
        <v>795</v>
      </c>
      <c r="I25" s="35">
        <v>6</v>
      </c>
      <c r="J25" s="35">
        <v>1</v>
      </c>
      <c r="K25" s="35"/>
      <c r="L25" s="35">
        <v>5</v>
      </c>
      <c r="M25" s="142">
        <v>3536.0419999999995</v>
      </c>
      <c r="N25" s="36">
        <v>2</v>
      </c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799</v>
      </c>
      <c r="B30" s="66"/>
      <c r="C30" s="67">
        <v>580</v>
      </c>
      <c r="D30" s="77"/>
      <c r="E30" s="68" t="s">
        <v>15</v>
      </c>
      <c r="F30" s="152">
        <f>SUM(F31:F33)</f>
        <v>584.01099999999997</v>
      </c>
      <c r="G30" s="70" t="s">
        <v>280</v>
      </c>
      <c r="H30" s="47" t="s">
        <v>281</v>
      </c>
      <c r="I30" s="47"/>
      <c r="J30" s="47"/>
      <c r="K30" s="47"/>
      <c r="L30" s="47"/>
      <c r="M30" s="47"/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3" t="s">
        <v>744</v>
      </c>
      <c r="B31" s="126"/>
      <c r="C31" s="127"/>
      <c r="D31" s="132">
        <v>97</v>
      </c>
      <c r="E31" s="132">
        <v>94</v>
      </c>
      <c r="F31" s="133">
        <f>SUM(D31:E31)</f>
        <v>191</v>
      </c>
      <c r="G31"/>
      <c r="H31" s="47"/>
      <c r="I31" s="47"/>
      <c r="J31" s="47"/>
      <c r="K31" s="47"/>
      <c r="L31" s="47"/>
      <c r="M31" s="47"/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129" t="s">
        <v>704</v>
      </c>
      <c r="B32" s="130"/>
      <c r="C32" s="131"/>
      <c r="D32" s="132">
        <v>98.001999999999995</v>
      </c>
      <c r="E32" s="132">
        <v>96.001000000000005</v>
      </c>
      <c r="F32" s="154">
        <f>SUM(D32:E32)</f>
        <v>194.00299999999999</v>
      </c>
      <c r="G32"/>
      <c r="H32" s="47"/>
      <c r="I32" s="47"/>
      <c r="J32" s="47"/>
      <c r="K32" s="47"/>
      <c r="L32" s="47"/>
      <c r="M32" s="47"/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134" t="s">
        <v>682</v>
      </c>
      <c r="B33" s="135"/>
      <c r="C33" s="136"/>
      <c r="D33" s="119">
        <v>100.003</v>
      </c>
      <c r="E33" s="119">
        <v>99.004999999999995</v>
      </c>
      <c r="F33" s="155">
        <f>SUM(D33:E33)</f>
        <v>199.00799999999998</v>
      </c>
      <c r="G33"/>
      <c r="H33" s="47"/>
      <c r="I33" s="47"/>
      <c r="J33" s="47"/>
      <c r="K33" s="47"/>
      <c r="L33" s="47"/>
      <c r="M33" s="47"/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800</v>
      </c>
      <c r="B35" s="66"/>
      <c r="C35" s="67">
        <v>581</v>
      </c>
      <c r="D35" s="66"/>
      <c r="E35" s="68" t="s">
        <v>15</v>
      </c>
      <c r="F35" s="152">
        <f>SUM(F36:F38)</f>
        <v>581.00700000000006</v>
      </c>
      <c r="G35" s="70" t="s">
        <v>280</v>
      </c>
      <c r="H35" s="65" t="s">
        <v>801</v>
      </c>
      <c r="I35" s="66"/>
      <c r="J35" s="67">
        <v>574</v>
      </c>
      <c r="K35" s="66"/>
      <c r="L35" s="68" t="s">
        <v>15</v>
      </c>
      <c r="M35" s="152">
        <f>SUM(M36:M38)</f>
        <v>575.00700000000006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3" t="s">
        <v>730</v>
      </c>
      <c r="B36" s="126"/>
      <c r="C36" s="127"/>
      <c r="D36" s="132">
        <v>98.001000000000005</v>
      </c>
      <c r="E36" s="132">
        <v>93.001000000000005</v>
      </c>
      <c r="F36" s="133">
        <f>SUM(D36:E36)</f>
        <v>191.00200000000001</v>
      </c>
      <c r="G36"/>
      <c r="H36" s="153" t="s">
        <v>261</v>
      </c>
      <c r="I36" s="126"/>
      <c r="J36" s="127"/>
      <c r="K36" s="132">
        <v>93.001999999999995</v>
      </c>
      <c r="L36" s="132">
        <v>91.001000000000005</v>
      </c>
      <c r="M36" s="133">
        <f>SUM(K36:L36)</f>
        <v>184.00299999999999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129" t="s">
        <v>690</v>
      </c>
      <c r="B37" s="130"/>
      <c r="C37" s="131"/>
      <c r="D37" s="132">
        <v>99.003</v>
      </c>
      <c r="E37" s="132">
        <v>99.001000000000005</v>
      </c>
      <c r="F37" s="154">
        <f>SUM(D37:E37)</f>
        <v>198.00400000000002</v>
      </c>
      <c r="G37"/>
      <c r="H37" s="129" t="s">
        <v>693</v>
      </c>
      <c r="I37" s="130"/>
      <c r="J37" s="131"/>
      <c r="K37" s="132">
        <v>98.001000000000005</v>
      </c>
      <c r="L37" s="132">
        <v>98</v>
      </c>
      <c r="M37" s="154">
        <f>SUM(K37:L37)</f>
        <v>196.001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134" t="s">
        <v>22</v>
      </c>
      <c r="B38" s="135"/>
      <c r="C38" s="136"/>
      <c r="D38" s="119">
        <v>97.001000000000005</v>
      </c>
      <c r="E38" s="119">
        <v>95</v>
      </c>
      <c r="F38" s="155">
        <f>SUM(D38:E38)</f>
        <v>192.001</v>
      </c>
      <c r="G38"/>
      <c r="H38" s="134" t="s">
        <v>373</v>
      </c>
      <c r="I38" s="135"/>
      <c r="J38" s="136"/>
      <c r="K38" s="119">
        <v>98.001999999999995</v>
      </c>
      <c r="L38" s="119">
        <v>97.001000000000005</v>
      </c>
      <c r="M38" s="155">
        <f>SUM(K38:L38)</f>
        <v>195.00299999999999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802</v>
      </c>
      <c r="B40" s="66"/>
      <c r="C40" s="67">
        <v>570</v>
      </c>
      <c r="D40" s="66"/>
      <c r="E40" s="68" t="s">
        <v>15</v>
      </c>
      <c r="F40" s="152">
        <f>SUM(F41:F43)</f>
        <v>584.00600000000009</v>
      </c>
      <c r="G40" s="70" t="s">
        <v>280</v>
      </c>
      <c r="H40" s="65" t="s">
        <v>803</v>
      </c>
      <c r="I40" s="66"/>
      <c r="J40" s="67">
        <v>571</v>
      </c>
      <c r="K40" s="66"/>
      <c r="L40" s="68" t="s">
        <v>15</v>
      </c>
      <c r="M40" s="152">
        <f>SUM(M41:M43)</f>
        <v>583.005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3" t="s">
        <v>725</v>
      </c>
      <c r="B41" s="126"/>
      <c r="C41" s="127"/>
      <c r="D41" s="132">
        <v>98.001000000000005</v>
      </c>
      <c r="E41" s="132">
        <v>97.001000000000005</v>
      </c>
      <c r="F41" s="133">
        <f>SUM(D41:E41)</f>
        <v>195.00200000000001</v>
      </c>
      <c r="G41"/>
      <c r="H41" s="153" t="s">
        <v>723</v>
      </c>
      <c r="I41" s="126"/>
      <c r="J41" s="127"/>
      <c r="K41" s="132">
        <v>97</v>
      </c>
      <c r="L41" s="132">
        <v>96.001000000000005</v>
      </c>
      <c r="M41" s="133">
        <f>SUM(K41:L41)</f>
        <v>193.001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129" t="s">
        <v>743</v>
      </c>
      <c r="B42" s="130"/>
      <c r="C42" s="131"/>
      <c r="D42" s="132">
        <v>96.001999999999995</v>
      </c>
      <c r="E42" s="132">
        <v>96</v>
      </c>
      <c r="F42" s="154">
        <f>SUM(D42:E42)</f>
        <v>192.00200000000001</v>
      </c>
      <c r="G42"/>
      <c r="H42" s="129" t="s">
        <v>712</v>
      </c>
      <c r="I42" s="130"/>
      <c r="J42" s="131"/>
      <c r="K42" s="132">
        <v>99.001000000000005</v>
      </c>
      <c r="L42" s="132">
        <v>97.001999999999995</v>
      </c>
      <c r="M42" s="154">
        <f>SUM(K42:L42)</f>
        <v>196.00299999999999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134" t="s">
        <v>740</v>
      </c>
      <c r="B43" s="135"/>
      <c r="C43" s="136"/>
      <c r="D43" s="119">
        <v>99.001000000000005</v>
      </c>
      <c r="E43" s="119">
        <v>98.001000000000005</v>
      </c>
      <c r="F43" s="155">
        <f>SUM(D43:E43)</f>
        <v>197.00200000000001</v>
      </c>
      <c r="G43"/>
      <c r="H43" s="134" t="s">
        <v>746</v>
      </c>
      <c r="I43" s="135"/>
      <c r="J43" s="136"/>
      <c r="K43" s="119">
        <v>98.001000000000005</v>
      </c>
      <c r="L43" s="119">
        <v>96</v>
      </c>
      <c r="M43" s="155">
        <f>SUM(K43:L43)</f>
        <v>194.001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E45" s="10"/>
      <c r="H45" s="79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804</v>
      </c>
      <c r="E46" s="10"/>
      <c r="H46" s="89" t="s">
        <v>800</v>
      </c>
      <c r="I46" s="72">
        <v>6</v>
      </c>
      <c r="J46" s="72">
        <v>6</v>
      </c>
      <c r="K46" s="72"/>
      <c r="L46" s="72"/>
      <c r="M46" s="156">
        <v>3504.056</v>
      </c>
      <c r="N46" s="90">
        <v>12</v>
      </c>
      <c r="O46" s="47"/>
      <c r="P46" s="47"/>
    </row>
    <row r="47" spans="1:20" ht="15.75" customHeight="1" x14ac:dyDescent="0.3">
      <c r="B47" s="91" t="s">
        <v>805</v>
      </c>
      <c r="E47" s="10"/>
      <c r="H47" s="92" t="s">
        <v>802</v>
      </c>
      <c r="I47" s="22">
        <v>6</v>
      </c>
      <c r="J47" s="22">
        <v>5</v>
      </c>
      <c r="K47" s="22"/>
      <c r="L47" s="22">
        <v>1</v>
      </c>
      <c r="M47" s="157">
        <v>3458.0320000000002</v>
      </c>
      <c r="N47" s="51">
        <v>10</v>
      </c>
      <c r="O47" s="47"/>
      <c r="P47" s="47"/>
    </row>
    <row r="48" spans="1:20" ht="15.75" customHeight="1" x14ac:dyDescent="0.3">
      <c r="B48" s="9" t="s">
        <v>293</v>
      </c>
      <c r="E48" s="10"/>
      <c r="H48" s="92" t="s">
        <v>799</v>
      </c>
      <c r="I48" s="22">
        <v>6</v>
      </c>
      <c r="J48" s="22">
        <v>3</v>
      </c>
      <c r="K48" s="22"/>
      <c r="L48" s="22">
        <v>3</v>
      </c>
      <c r="M48" s="157">
        <v>3469.04</v>
      </c>
      <c r="N48" s="51">
        <v>6</v>
      </c>
      <c r="O48" s="47"/>
      <c r="P48" s="47"/>
    </row>
    <row r="49" spans="1:16" ht="15.75" customHeight="1" x14ac:dyDescent="0.3">
      <c r="H49" s="92" t="s">
        <v>801</v>
      </c>
      <c r="I49" s="22">
        <v>6</v>
      </c>
      <c r="J49" s="22">
        <v>3</v>
      </c>
      <c r="K49" s="22"/>
      <c r="L49" s="22">
        <v>3</v>
      </c>
      <c r="M49" s="157">
        <v>3356.0370000000007</v>
      </c>
      <c r="N49" s="51">
        <v>6</v>
      </c>
      <c r="O49" s="47"/>
      <c r="P49" s="47"/>
    </row>
    <row r="50" spans="1:16" ht="15.75" customHeight="1" x14ac:dyDescent="0.3">
      <c r="H50" s="92" t="s">
        <v>803</v>
      </c>
      <c r="I50" s="22">
        <v>6</v>
      </c>
      <c r="J50" s="22">
        <v>1</v>
      </c>
      <c r="K50" s="22"/>
      <c r="L50" s="22">
        <v>5</v>
      </c>
      <c r="M50" s="157">
        <v>3459.0340000000001</v>
      </c>
      <c r="N50" s="51">
        <v>2</v>
      </c>
      <c r="O50" s="47"/>
      <c r="P50" s="47"/>
    </row>
    <row r="51" spans="1:16" ht="15.75" customHeight="1" x14ac:dyDescent="0.3">
      <c r="H51" s="93" t="s">
        <v>281</v>
      </c>
      <c r="I51" s="33"/>
      <c r="J51" s="33"/>
      <c r="K51" s="33"/>
      <c r="L51" s="33"/>
      <c r="M51" s="158"/>
      <c r="N51" s="56"/>
      <c r="O51" s="47"/>
      <c r="P51" s="47"/>
    </row>
    <row r="52" spans="1:16" ht="15.75" customHeight="1" x14ac:dyDescent="0.3">
      <c r="A52" s="76"/>
      <c r="B52" s="76"/>
      <c r="C52" s="76"/>
      <c r="D52" s="76"/>
      <c r="E52" s="76"/>
      <c r="F52" s="76"/>
      <c r="G52" s="143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597</v>
      </c>
      <c r="B53" s="76"/>
      <c r="C53" s="76"/>
      <c r="D53" s="76"/>
      <c r="E53" s="76"/>
      <c r="F53" s="76"/>
      <c r="G53" s="143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43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598</v>
      </c>
      <c r="E55" s="104" t="s">
        <v>375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376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43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43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3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3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3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3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3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3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3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3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3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3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3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3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3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3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3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3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3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3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3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3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3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3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3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3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3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3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3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3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3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3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3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3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3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3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3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3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3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3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3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3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3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3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3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3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3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3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3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3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3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3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3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43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43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215B5DE7-497C-4A4E-822A-F09FF2DF925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4182-A531-4C94-8B2F-BEAA2C94F7A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806</v>
      </c>
      <c r="C1" s="2"/>
      <c r="D1" s="3"/>
      <c r="E1" s="3"/>
      <c r="F1" s="3"/>
      <c r="G1" s="2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321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807</v>
      </c>
      <c r="D3" s="9"/>
      <c r="E3" s="9" t="s">
        <v>672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16" t="s">
        <v>808</v>
      </c>
      <c r="C5" s="16" t="s">
        <v>207</v>
      </c>
      <c r="D5" s="114">
        <v>100.006</v>
      </c>
      <c r="E5" s="114">
        <v>100.005</v>
      </c>
      <c r="F5" s="115">
        <f t="shared" ref="F5:F14" si="0">SUM(D5,E5)</f>
        <v>200.011</v>
      </c>
      <c r="G5" s="18">
        <v>10</v>
      </c>
      <c r="H5" s="115">
        <v>1200.0540000000001</v>
      </c>
      <c r="I5" s="43">
        <v>58</v>
      </c>
      <c r="K5" s="10"/>
    </row>
    <row r="6" spans="1:25" ht="15.75" customHeight="1" x14ac:dyDescent="0.3">
      <c r="A6" s="20">
        <v>5</v>
      </c>
      <c r="B6" s="21" t="s">
        <v>623</v>
      </c>
      <c r="C6" s="21" t="s">
        <v>622</v>
      </c>
      <c r="D6" s="116">
        <v>100.005</v>
      </c>
      <c r="E6" s="116">
        <v>100.004</v>
      </c>
      <c r="F6" s="117">
        <f t="shared" si="0"/>
        <v>200.00900000000001</v>
      </c>
      <c r="G6" s="23">
        <v>9</v>
      </c>
      <c r="H6" s="117">
        <v>1198.0450000000001</v>
      </c>
      <c r="I6" s="25">
        <v>50</v>
      </c>
      <c r="N6" s="144"/>
      <c r="O6" s="144"/>
      <c r="P6" s="144"/>
      <c r="R6" s="144"/>
      <c r="S6" s="145"/>
    </row>
    <row r="7" spans="1:25" ht="15.75" customHeight="1" x14ac:dyDescent="0.3">
      <c r="A7" s="20">
        <v>6</v>
      </c>
      <c r="B7" s="21" t="s">
        <v>189</v>
      </c>
      <c r="C7" s="21" t="s">
        <v>190</v>
      </c>
      <c r="D7" s="116">
        <v>100.004</v>
      </c>
      <c r="E7" s="116">
        <v>100.003</v>
      </c>
      <c r="F7" s="117">
        <f t="shared" si="0"/>
        <v>200.00700000000001</v>
      </c>
      <c r="G7" s="23">
        <v>8</v>
      </c>
      <c r="H7" s="117">
        <v>1197.0400000000002</v>
      </c>
      <c r="I7" s="25">
        <v>47</v>
      </c>
      <c r="J7" s="104"/>
      <c r="K7" s="10"/>
    </row>
    <row r="8" spans="1:25" ht="15.75" customHeight="1" x14ac:dyDescent="0.3">
      <c r="A8" s="20">
        <v>7</v>
      </c>
      <c r="B8" s="30" t="s">
        <v>809</v>
      </c>
      <c r="C8" s="21" t="s">
        <v>95</v>
      </c>
      <c r="D8" s="116">
        <v>100.004</v>
      </c>
      <c r="E8" s="116">
        <v>98.001999999999995</v>
      </c>
      <c r="F8" s="117">
        <f t="shared" si="0"/>
        <v>198.006</v>
      </c>
      <c r="G8" s="23">
        <v>5</v>
      </c>
      <c r="H8" s="117">
        <v>1192.03</v>
      </c>
      <c r="I8" s="25">
        <v>36</v>
      </c>
    </row>
    <row r="9" spans="1:25" ht="15.75" customHeight="1" x14ac:dyDescent="0.3">
      <c r="A9" s="20">
        <v>2</v>
      </c>
      <c r="B9" s="21" t="s">
        <v>810</v>
      </c>
      <c r="C9" s="21" t="s">
        <v>77</v>
      </c>
      <c r="D9" s="116">
        <v>100.004</v>
      </c>
      <c r="E9" s="116">
        <v>99.001999999999995</v>
      </c>
      <c r="F9" s="117">
        <f t="shared" si="0"/>
        <v>199.006</v>
      </c>
      <c r="G9" s="23">
        <v>6</v>
      </c>
      <c r="H9" s="117">
        <v>1195.028</v>
      </c>
      <c r="I9" s="28">
        <v>34</v>
      </c>
      <c r="P9" s="146"/>
      <c r="Q9" s="146"/>
      <c r="R9" s="146"/>
      <c r="S9" s="146"/>
    </row>
    <row r="10" spans="1:25" ht="15.75" customHeight="1" x14ac:dyDescent="0.3">
      <c r="A10" s="20">
        <v>4</v>
      </c>
      <c r="B10" s="21" t="s">
        <v>811</v>
      </c>
      <c r="C10" s="21" t="s">
        <v>95</v>
      </c>
      <c r="D10" s="116">
        <v>100.003</v>
      </c>
      <c r="E10" s="116">
        <v>100.001</v>
      </c>
      <c r="F10" s="117">
        <f t="shared" si="0"/>
        <v>200.00400000000002</v>
      </c>
      <c r="G10" s="23">
        <v>7</v>
      </c>
      <c r="H10" s="117">
        <v>1098.027</v>
      </c>
      <c r="I10" s="25">
        <v>34</v>
      </c>
    </row>
    <row r="11" spans="1:25" ht="15.75" customHeight="1" x14ac:dyDescent="0.3">
      <c r="A11" s="20">
        <v>8</v>
      </c>
      <c r="B11" s="21" t="s">
        <v>673</v>
      </c>
      <c r="C11" s="21" t="s">
        <v>90</v>
      </c>
      <c r="D11" s="116">
        <v>99.003</v>
      </c>
      <c r="E11" s="116">
        <v>99.001999999999995</v>
      </c>
      <c r="F11" s="117">
        <f t="shared" si="0"/>
        <v>198.005</v>
      </c>
      <c r="G11" s="23">
        <v>4</v>
      </c>
      <c r="H11" s="117">
        <v>1184.0320000000002</v>
      </c>
      <c r="I11" s="25">
        <v>31</v>
      </c>
    </row>
    <row r="12" spans="1:25" ht="15.75" customHeight="1" x14ac:dyDescent="0.3">
      <c r="A12" s="20">
        <v>3</v>
      </c>
      <c r="B12" s="21" t="s">
        <v>546</v>
      </c>
      <c r="C12" s="21" t="s">
        <v>77</v>
      </c>
      <c r="D12" s="116">
        <v>99.001999999999995</v>
      </c>
      <c r="E12" s="116">
        <v>98.001999999999995</v>
      </c>
      <c r="F12" s="117">
        <f t="shared" si="0"/>
        <v>197.00399999999999</v>
      </c>
      <c r="G12" s="23">
        <v>2</v>
      </c>
      <c r="H12" s="117">
        <v>1183.02</v>
      </c>
      <c r="I12" s="25">
        <v>17</v>
      </c>
    </row>
    <row r="13" spans="1:25" ht="15.75" customHeight="1" x14ac:dyDescent="0.3">
      <c r="A13" s="20">
        <v>10</v>
      </c>
      <c r="B13" s="21" t="s">
        <v>812</v>
      </c>
      <c r="C13" s="21" t="s">
        <v>19</v>
      </c>
      <c r="D13" s="116">
        <v>0</v>
      </c>
      <c r="E13" s="116">
        <v>0</v>
      </c>
      <c r="F13" s="117">
        <f t="shared" si="0"/>
        <v>0</v>
      </c>
      <c r="G13" s="23">
        <v>0</v>
      </c>
      <c r="H13" s="117">
        <v>971.01200000000006</v>
      </c>
      <c r="I13" s="25">
        <v>15</v>
      </c>
    </row>
    <row r="14" spans="1:25" ht="15.75" customHeight="1" x14ac:dyDescent="0.3">
      <c r="A14" s="31">
        <v>9</v>
      </c>
      <c r="B14" s="32" t="s">
        <v>813</v>
      </c>
      <c r="C14" s="32" t="s">
        <v>237</v>
      </c>
      <c r="D14" s="119">
        <v>100</v>
      </c>
      <c r="E14" s="119">
        <v>98.001999999999995</v>
      </c>
      <c r="F14" s="120">
        <f t="shared" si="0"/>
        <v>198.00200000000001</v>
      </c>
      <c r="G14" s="34">
        <v>3</v>
      </c>
      <c r="H14" s="120">
        <v>1173.0139999999999</v>
      </c>
      <c r="I14" s="36">
        <v>14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814</v>
      </c>
      <c r="D16" s="9"/>
      <c r="E16" s="9" t="s">
        <v>815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6</v>
      </c>
      <c r="B18" s="16" t="s">
        <v>816</v>
      </c>
      <c r="C18" s="16" t="s">
        <v>95</v>
      </c>
      <c r="D18" s="114">
        <v>100.003</v>
      </c>
      <c r="E18" s="114">
        <v>99.006</v>
      </c>
      <c r="F18" s="115">
        <f t="shared" ref="F18:F27" si="1">SUM(D18,E18)</f>
        <v>199.00900000000001</v>
      </c>
      <c r="G18" s="18">
        <v>8</v>
      </c>
      <c r="H18" s="115">
        <v>1193.0259999999998</v>
      </c>
      <c r="I18" s="19">
        <v>41</v>
      </c>
    </row>
    <row r="19" spans="1:9" ht="15.75" customHeight="1" x14ac:dyDescent="0.3">
      <c r="A19" s="20">
        <v>2</v>
      </c>
      <c r="B19" s="21" t="s">
        <v>330</v>
      </c>
      <c r="C19" s="21" t="s">
        <v>331</v>
      </c>
      <c r="D19" s="116">
        <v>100.002</v>
      </c>
      <c r="E19" s="116">
        <v>99.004000000000005</v>
      </c>
      <c r="F19" s="117">
        <f t="shared" si="1"/>
        <v>199.006</v>
      </c>
      <c r="G19" s="23">
        <v>5</v>
      </c>
      <c r="H19" s="117">
        <v>1193.0340000000001</v>
      </c>
      <c r="I19" s="25">
        <v>38</v>
      </c>
    </row>
    <row r="20" spans="1:9" ht="15.75" customHeight="1" x14ac:dyDescent="0.3">
      <c r="A20" s="20">
        <v>4</v>
      </c>
      <c r="B20" s="21" t="s">
        <v>817</v>
      </c>
      <c r="C20" s="21" t="s">
        <v>818</v>
      </c>
      <c r="D20" s="116">
        <v>100.004</v>
      </c>
      <c r="E20" s="116">
        <v>99.004999999999995</v>
      </c>
      <c r="F20" s="117">
        <f t="shared" si="1"/>
        <v>199.00900000000001</v>
      </c>
      <c r="G20" s="23">
        <v>8</v>
      </c>
      <c r="H20" s="117">
        <v>1190.0239999999999</v>
      </c>
      <c r="I20" s="25">
        <v>37</v>
      </c>
    </row>
    <row r="21" spans="1:9" ht="15.75" customHeight="1" x14ac:dyDescent="0.3">
      <c r="A21" s="20">
        <v>3</v>
      </c>
      <c r="B21" s="21" t="s">
        <v>819</v>
      </c>
      <c r="C21" s="21" t="s">
        <v>563</v>
      </c>
      <c r="D21" s="116">
        <v>100.004</v>
      </c>
      <c r="E21" s="116">
        <v>100.002</v>
      </c>
      <c r="F21" s="117">
        <f t="shared" si="1"/>
        <v>200.006</v>
      </c>
      <c r="G21" s="23">
        <v>10</v>
      </c>
      <c r="H21" s="117">
        <v>1189.0240000000001</v>
      </c>
      <c r="I21" s="25">
        <v>37</v>
      </c>
    </row>
    <row r="22" spans="1:9" ht="15.75" customHeight="1" x14ac:dyDescent="0.3">
      <c r="A22" s="20">
        <v>10</v>
      </c>
      <c r="B22" s="21" t="s">
        <v>820</v>
      </c>
      <c r="C22" s="21" t="s">
        <v>138</v>
      </c>
      <c r="D22" s="116">
        <v>100.006</v>
      </c>
      <c r="E22" s="116">
        <v>99.004000000000005</v>
      </c>
      <c r="F22" s="117">
        <f t="shared" si="1"/>
        <v>199.01</v>
      </c>
      <c r="G22" s="23">
        <v>9</v>
      </c>
      <c r="H22" s="117">
        <v>1189.0319999999999</v>
      </c>
      <c r="I22" s="25">
        <v>35</v>
      </c>
    </row>
    <row r="23" spans="1:9" ht="15.75" customHeight="1" x14ac:dyDescent="0.3">
      <c r="A23" s="20">
        <v>5</v>
      </c>
      <c r="B23" s="21" t="s">
        <v>821</v>
      </c>
      <c r="C23" s="21" t="s">
        <v>105</v>
      </c>
      <c r="D23" s="116">
        <v>99.004999999999995</v>
      </c>
      <c r="E23" s="116">
        <v>97.001000000000005</v>
      </c>
      <c r="F23" s="117">
        <f t="shared" si="1"/>
        <v>196.006</v>
      </c>
      <c r="G23" s="23">
        <v>4</v>
      </c>
      <c r="H23" s="117">
        <v>1187.03</v>
      </c>
      <c r="I23" s="25">
        <v>34</v>
      </c>
    </row>
    <row r="24" spans="1:9" ht="15.75" customHeight="1" x14ac:dyDescent="0.3">
      <c r="A24" s="20">
        <v>7</v>
      </c>
      <c r="B24" s="21" t="s">
        <v>30</v>
      </c>
      <c r="C24" s="21" t="s">
        <v>31</v>
      </c>
      <c r="D24" s="116">
        <v>100.003</v>
      </c>
      <c r="E24" s="116">
        <v>99.004999999999995</v>
      </c>
      <c r="F24" s="117">
        <f t="shared" si="1"/>
        <v>199.00799999999998</v>
      </c>
      <c r="G24" s="23">
        <v>6</v>
      </c>
      <c r="H24" s="117">
        <v>1190.0309999999999</v>
      </c>
      <c r="I24" s="25">
        <v>32</v>
      </c>
    </row>
    <row r="25" spans="1:9" ht="15.75" customHeight="1" x14ac:dyDescent="0.3">
      <c r="A25" s="20">
        <v>8</v>
      </c>
      <c r="B25" s="21" t="s">
        <v>822</v>
      </c>
      <c r="C25" s="21" t="s">
        <v>542</v>
      </c>
      <c r="D25" s="116">
        <v>99</v>
      </c>
      <c r="E25" s="116">
        <v>96</v>
      </c>
      <c r="F25" s="117">
        <f t="shared" si="1"/>
        <v>195</v>
      </c>
      <c r="G25" s="23">
        <v>3</v>
      </c>
      <c r="H25" s="117">
        <v>1186.0250000000001</v>
      </c>
      <c r="I25" s="25">
        <v>29</v>
      </c>
    </row>
    <row r="26" spans="1:9" ht="15.75" customHeight="1" x14ac:dyDescent="0.3">
      <c r="A26" s="20">
        <v>1</v>
      </c>
      <c r="B26" s="21" t="s">
        <v>823</v>
      </c>
      <c r="C26" s="21" t="s">
        <v>133</v>
      </c>
      <c r="D26" s="116" t="s">
        <v>43</v>
      </c>
      <c r="E26" s="116"/>
      <c r="F26" s="117">
        <f t="shared" si="1"/>
        <v>0</v>
      </c>
      <c r="G26" s="23">
        <v>0</v>
      </c>
      <c r="H26" s="117">
        <v>989.02</v>
      </c>
      <c r="I26" s="28">
        <v>26</v>
      </c>
    </row>
    <row r="27" spans="1:9" ht="15.75" customHeight="1" x14ac:dyDescent="0.3">
      <c r="A27" s="31">
        <v>9</v>
      </c>
      <c r="B27" s="32" t="s">
        <v>824</v>
      </c>
      <c r="C27" s="32" t="s">
        <v>34</v>
      </c>
      <c r="D27" s="119">
        <v>97.001000000000005</v>
      </c>
      <c r="E27" s="119">
        <v>96</v>
      </c>
      <c r="F27" s="120">
        <f t="shared" si="1"/>
        <v>193.001</v>
      </c>
      <c r="G27" s="34">
        <v>2</v>
      </c>
      <c r="H27" s="120">
        <v>1182.0230000000001</v>
      </c>
      <c r="I27" s="36">
        <v>24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825</v>
      </c>
      <c r="D29" s="9"/>
      <c r="E29" s="9" t="s">
        <v>826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9" t="s">
        <v>11</v>
      </c>
      <c r="D30" s="66"/>
      <c r="E30" s="113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8</v>
      </c>
      <c r="B31" s="16" t="s">
        <v>827</v>
      </c>
      <c r="C31" s="16" t="s">
        <v>36</v>
      </c>
      <c r="D31" s="114">
        <v>100.004</v>
      </c>
      <c r="E31" s="114">
        <v>100.004</v>
      </c>
      <c r="F31" s="115">
        <f t="shared" ref="F31:F40" si="2">SUM(D31,E31)</f>
        <v>200.00800000000001</v>
      </c>
      <c r="G31" s="159">
        <v>10</v>
      </c>
      <c r="H31" s="115">
        <v>1196.047</v>
      </c>
      <c r="I31" s="19">
        <v>53</v>
      </c>
    </row>
    <row r="32" spans="1:9" ht="15.75" customHeight="1" x14ac:dyDescent="0.3">
      <c r="A32" s="20">
        <v>2</v>
      </c>
      <c r="B32" s="21" t="s">
        <v>828</v>
      </c>
      <c r="C32" s="21" t="s">
        <v>36</v>
      </c>
      <c r="D32" s="116">
        <v>100.004</v>
      </c>
      <c r="E32" s="116">
        <v>99.003</v>
      </c>
      <c r="F32" s="117">
        <f t="shared" si="2"/>
        <v>199.00700000000001</v>
      </c>
      <c r="G32" s="160">
        <v>7</v>
      </c>
      <c r="H32" s="117">
        <v>1196.027</v>
      </c>
      <c r="I32" s="25">
        <v>47</v>
      </c>
    </row>
    <row r="33" spans="1:9" ht="15.75" customHeight="1" x14ac:dyDescent="0.3">
      <c r="A33" s="20">
        <v>5</v>
      </c>
      <c r="B33" s="21" t="s">
        <v>829</v>
      </c>
      <c r="C33" s="21" t="s">
        <v>548</v>
      </c>
      <c r="D33" s="116">
        <v>100.004</v>
      </c>
      <c r="E33" s="116">
        <v>100.001</v>
      </c>
      <c r="F33" s="117">
        <f t="shared" si="2"/>
        <v>200.005</v>
      </c>
      <c r="G33" s="160">
        <v>9</v>
      </c>
      <c r="H33" s="117">
        <v>1194.0410000000002</v>
      </c>
      <c r="I33" s="25">
        <v>46</v>
      </c>
    </row>
    <row r="34" spans="1:9" ht="15.75" customHeight="1" x14ac:dyDescent="0.3">
      <c r="A34" s="20">
        <v>3</v>
      </c>
      <c r="B34" s="21" t="s">
        <v>556</v>
      </c>
      <c r="C34" s="21" t="s">
        <v>542</v>
      </c>
      <c r="D34" s="116">
        <v>100.004</v>
      </c>
      <c r="E34" s="116">
        <v>100.001</v>
      </c>
      <c r="F34" s="117">
        <f t="shared" si="2"/>
        <v>200.005</v>
      </c>
      <c r="G34" s="160">
        <v>9</v>
      </c>
      <c r="H34" s="117">
        <v>1195.0419999999999</v>
      </c>
      <c r="I34" s="25">
        <v>45</v>
      </c>
    </row>
    <row r="35" spans="1:9" ht="15.75" customHeight="1" x14ac:dyDescent="0.3">
      <c r="A35" s="20">
        <v>10</v>
      </c>
      <c r="B35" s="21" t="s">
        <v>830</v>
      </c>
      <c r="C35" s="21" t="s">
        <v>622</v>
      </c>
      <c r="D35" s="116">
        <v>100.002</v>
      </c>
      <c r="E35" s="147">
        <v>88.001999999999995</v>
      </c>
      <c r="F35" s="117">
        <f t="shared" si="2"/>
        <v>188.00399999999999</v>
      </c>
      <c r="G35" s="160">
        <v>2</v>
      </c>
      <c r="H35" s="117">
        <v>1085.0349999999999</v>
      </c>
      <c r="I35" s="25">
        <v>34</v>
      </c>
    </row>
    <row r="36" spans="1:9" ht="15.75" customHeight="1" x14ac:dyDescent="0.3">
      <c r="A36" s="20">
        <v>1</v>
      </c>
      <c r="B36" s="21" t="s">
        <v>831</v>
      </c>
      <c r="C36" s="21" t="s">
        <v>832</v>
      </c>
      <c r="D36" s="116">
        <v>99.004000000000005</v>
      </c>
      <c r="E36" s="116">
        <v>99</v>
      </c>
      <c r="F36" s="117">
        <f t="shared" si="2"/>
        <v>198.00400000000002</v>
      </c>
      <c r="G36" s="160">
        <v>6</v>
      </c>
      <c r="H36" s="117">
        <v>1185.02</v>
      </c>
      <c r="I36" s="28">
        <v>28</v>
      </c>
    </row>
    <row r="37" spans="1:9" ht="15.75" customHeight="1" x14ac:dyDescent="0.3">
      <c r="A37" s="20">
        <v>4</v>
      </c>
      <c r="B37" s="21" t="s">
        <v>833</v>
      </c>
      <c r="C37" s="21" t="s">
        <v>95</v>
      </c>
      <c r="D37" s="116">
        <v>99.003</v>
      </c>
      <c r="E37" s="116">
        <v>99.001000000000005</v>
      </c>
      <c r="F37" s="117">
        <f t="shared" si="2"/>
        <v>198.00400000000002</v>
      </c>
      <c r="G37" s="160">
        <v>6</v>
      </c>
      <c r="H37" s="117">
        <v>1183.0189999999998</v>
      </c>
      <c r="I37" s="25">
        <v>25</v>
      </c>
    </row>
    <row r="38" spans="1:9" ht="15.75" customHeight="1" x14ac:dyDescent="0.3">
      <c r="A38" s="20">
        <v>7</v>
      </c>
      <c r="B38" s="21" t="s">
        <v>834</v>
      </c>
      <c r="C38" s="21" t="s">
        <v>36</v>
      </c>
      <c r="D38" s="116">
        <v>100.004</v>
      </c>
      <c r="E38" s="116">
        <v>97.001999999999995</v>
      </c>
      <c r="F38" s="117">
        <f t="shared" si="2"/>
        <v>197.006</v>
      </c>
      <c r="G38" s="160">
        <v>4</v>
      </c>
      <c r="H38" s="117">
        <v>1183.021</v>
      </c>
      <c r="I38" s="25">
        <v>23</v>
      </c>
    </row>
    <row r="39" spans="1:9" ht="15.75" customHeight="1" x14ac:dyDescent="0.3">
      <c r="A39" s="20">
        <v>6</v>
      </c>
      <c r="B39" s="21" t="s">
        <v>626</v>
      </c>
      <c r="C39" s="21" t="s">
        <v>622</v>
      </c>
      <c r="D39" s="116">
        <v>98.001999999999995</v>
      </c>
      <c r="E39" s="116">
        <v>98.001000000000005</v>
      </c>
      <c r="F39" s="117">
        <f t="shared" si="2"/>
        <v>196.00299999999999</v>
      </c>
      <c r="G39" s="160">
        <v>3</v>
      </c>
      <c r="H39" s="117">
        <v>1177.0229999999999</v>
      </c>
      <c r="I39" s="25">
        <v>17</v>
      </c>
    </row>
    <row r="40" spans="1:9" ht="15.75" customHeight="1" x14ac:dyDescent="0.3">
      <c r="A40" s="31">
        <v>9</v>
      </c>
      <c r="B40" s="32" t="s">
        <v>835</v>
      </c>
      <c r="C40" s="32" t="s">
        <v>832</v>
      </c>
      <c r="D40" s="119" t="s">
        <v>43</v>
      </c>
      <c r="E40" s="119"/>
      <c r="F40" s="120">
        <f t="shared" si="2"/>
        <v>0</v>
      </c>
      <c r="G40" s="161">
        <v>0</v>
      </c>
      <c r="H40" s="120">
        <v>789.01299999999992</v>
      </c>
      <c r="I40" s="36">
        <v>16</v>
      </c>
    </row>
    <row r="41" spans="1:9" ht="15.75" customHeight="1" x14ac:dyDescent="0.3"/>
    <row r="42" spans="1:9" ht="15.75" customHeight="1" x14ac:dyDescent="0.3">
      <c r="A42" s="1"/>
      <c r="B42" s="8" t="s">
        <v>51</v>
      </c>
      <c r="C42" s="9" t="s">
        <v>836</v>
      </c>
      <c r="D42" s="9"/>
      <c r="E42" s="9" t="s">
        <v>837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10</v>
      </c>
      <c r="C43" s="99" t="s">
        <v>11</v>
      </c>
      <c r="D43" s="66"/>
      <c r="E43" s="113"/>
      <c r="F43" s="13" t="s">
        <v>12</v>
      </c>
      <c r="G43" s="13" t="s">
        <v>13</v>
      </c>
      <c r="H43" s="13" t="s">
        <v>14</v>
      </c>
      <c r="I43" s="14" t="s">
        <v>15</v>
      </c>
    </row>
    <row r="44" spans="1:9" ht="15.75" customHeight="1" x14ac:dyDescent="0.3">
      <c r="A44" s="15">
        <v>5</v>
      </c>
      <c r="B44" s="16" t="s">
        <v>215</v>
      </c>
      <c r="C44" s="16" t="s">
        <v>23</v>
      </c>
      <c r="D44" s="114">
        <v>99.001999999999995</v>
      </c>
      <c r="E44" s="114">
        <v>99.001000000000005</v>
      </c>
      <c r="F44" s="115">
        <f t="shared" ref="F44:F53" si="3">SUM(D44,E44)</f>
        <v>198.00299999999999</v>
      </c>
      <c r="G44" s="18">
        <v>7</v>
      </c>
      <c r="H44" s="115">
        <v>1194.0239999999999</v>
      </c>
      <c r="I44" s="19">
        <v>47</v>
      </c>
    </row>
    <row r="45" spans="1:9" ht="15.75" customHeight="1" x14ac:dyDescent="0.3">
      <c r="A45" s="20">
        <v>8</v>
      </c>
      <c r="B45" s="21" t="s">
        <v>838</v>
      </c>
      <c r="C45" s="21" t="s">
        <v>839</v>
      </c>
      <c r="D45" s="116">
        <v>100.005</v>
      </c>
      <c r="E45" s="116">
        <v>99.001999999999995</v>
      </c>
      <c r="F45" s="117">
        <f t="shared" si="3"/>
        <v>199.00700000000001</v>
      </c>
      <c r="G45" s="23">
        <v>10</v>
      </c>
      <c r="H45" s="117">
        <v>1190.0329999999999</v>
      </c>
      <c r="I45" s="25">
        <v>46</v>
      </c>
    </row>
    <row r="46" spans="1:9" ht="15.75" customHeight="1" x14ac:dyDescent="0.3">
      <c r="A46" s="20">
        <v>2</v>
      </c>
      <c r="B46" s="21" t="s">
        <v>557</v>
      </c>
      <c r="C46" s="21" t="s">
        <v>542</v>
      </c>
      <c r="D46" s="116">
        <v>99.001000000000005</v>
      </c>
      <c r="E46" s="116">
        <v>99</v>
      </c>
      <c r="F46" s="117">
        <f t="shared" si="3"/>
        <v>198.001</v>
      </c>
      <c r="G46" s="23">
        <v>6</v>
      </c>
      <c r="H46" s="117">
        <v>1190.0219999999999</v>
      </c>
      <c r="I46" s="25">
        <v>42</v>
      </c>
    </row>
    <row r="47" spans="1:9" ht="15.75" customHeight="1" x14ac:dyDescent="0.3">
      <c r="A47" s="20">
        <v>10</v>
      </c>
      <c r="B47" s="21" t="s">
        <v>840</v>
      </c>
      <c r="C47" s="21" t="s">
        <v>736</v>
      </c>
      <c r="D47" s="116">
        <v>100.002</v>
      </c>
      <c r="E47" s="116">
        <v>99.001999999999995</v>
      </c>
      <c r="F47" s="117">
        <f t="shared" si="3"/>
        <v>199.00399999999999</v>
      </c>
      <c r="G47" s="23">
        <v>9</v>
      </c>
      <c r="H47" s="117">
        <v>1189.0259999999998</v>
      </c>
      <c r="I47" s="25">
        <v>42</v>
      </c>
    </row>
    <row r="48" spans="1:9" ht="15.75" customHeight="1" x14ac:dyDescent="0.3">
      <c r="A48" s="20">
        <v>4</v>
      </c>
      <c r="B48" s="21" t="s">
        <v>643</v>
      </c>
      <c r="C48" s="21" t="s">
        <v>140</v>
      </c>
      <c r="D48" s="116">
        <v>100.004</v>
      </c>
      <c r="E48" s="116">
        <v>98</v>
      </c>
      <c r="F48" s="117">
        <f t="shared" si="3"/>
        <v>198.00400000000002</v>
      </c>
      <c r="G48" s="23">
        <v>8</v>
      </c>
      <c r="H48" s="117">
        <v>1187.029</v>
      </c>
      <c r="I48" s="25">
        <v>40</v>
      </c>
    </row>
    <row r="49" spans="1:9" ht="15.75" customHeight="1" x14ac:dyDescent="0.3">
      <c r="A49" s="20">
        <v>7</v>
      </c>
      <c r="B49" s="21" t="s">
        <v>841</v>
      </c>
      <c r="C49" s="21" t="s">
        <v>839</v>
      </c>
      <c r="D49" s="116">
        <v>99</v>
      </c>
      <c r="E49" s="116">
        <v>97</v>
      </c>
      <c r="F49" s="117">
        <f t="shared" si="3"/>
        <v>196</v>
      </c>
      <c r="G49" s="23">
        <v>3</v>
      </c>
      <c r="H49" s="117">
        <v>1185.019</v>
      </c>
      <c r="I49" s="25">
        <v>33</v>
      </c>
    </row>
    <row r="50" spans="1:9" ht="15.75" customHeight="1" x14ac:dyDescent="0.3">
      <c r="A50" s="20">
        <v>9</v>
      </c>
      <c r="B50" s="21" t="s">
        <v>842</v>
      </c>
      <c r="C50" s="21" t="s">
        <v>839</v>
      </c>
      <c r="D50" s="116">
        <v>100.006</v>
      </c>
      <c r="E50" s="116">
        <v>97</v>
      </c>
      <c r="F50" s="117">
        <f t="shared" si="3"/>
        <v>197.006</v>
      </c>
      <c r="G50" s="23">
        <v>5</v>
      </c>
      <c r="H50" s="117">
        <v>1183.0250000000001</v>
      </c>
      <c r="I50" s="25">
        <v>30</v>
      </c>
    </row>
    <row r="51" spans="1:9" ht="15.75" customHeight="1" x14ac:dyDescent="0.3">
      <c r="A51" s="20">
        <v>6</v>
      </c>
      <c r="B51" s="21" t="s">
        <v>843</v>
      </c>
      <c r="C51" s="21" t="s">
        <v>207</v>
      </c>
      <c r="D51" s="116">
        <v>0</v>
      </c>
      <c r="E51" s="116">
        <v>0</v>
      </c>
      <c r="F51" s="117">
        <f t="shared" si="3"/>
        <v>0</v>
      </c>
      <c r="G51" s="23">
        <v>0</v>
      </c>
      <c r="H51" s="117">
        <v>981.01099999999997</v>
      </c>
      <c r="I51" s="25">
        <v>24</v>
      </c>
    </row>
    <row r="52" spans="1:9" ht="15.75" customHeight="1" x14ac:dyDescent="0.3">
      <c r="A52" s="20">
        <v>1</v>
      </c>
      <c r="B52" s="21" t="s">
        <v>844</v>
      </c>
      <c r="C52" s="21" t="s">
        <v>73</v>
      </c>
      <c r="D52" s="116">
        <v>99.001000000000005</v>
      </c>
      <c r="E52" s="116">
        <v>98</v>
      </c>
      <c r="F52" s="117">
        <f t="shared" si="3"/>
        <v>197.001</v>
      </c>
      <c r="G52" s="23">
        <v>4</v>
      </c>
      <c r="H52" s="117">
        <v>1175.018</v>
      </c>
      <c r="I52" s="28">
        <v>22</v>
      </c>
    </row>
    <row r="53" spans="1:9" ht="15.75" customHeight="1" x14ac:dyDescent="0.3">
      <c r="A53" s="31">
        <v>3</v>
      </c>
      <c r="B53" s="32" t="s">
        <v>845</v>
      </c>
      <c r="C53" s="32" t="s">
        <v>34</v>
      </c>
      <c r="D53" s="119" t="s">
        <v>111</v>
      </c>
      <c r="E53" s="119"/>
      <c r="F53" s="120">
        <f t="shared" si="3"/>
        <v>0</v>
      </c>
      <c r="G53" s="34">
        <v>0</v>
      </c>
      <c r="H53" s="120">
        <v>194.00200000000001</v>
      </c>
      <c r="I53" s="36">
        <v>3</v>
      </c>
    </row>
    <row r="54" spans="1:9" ht="15.75" customHeight="1" x14ac:dyDescent="0.3"/>
    <row r="55" spans="1:9" ht="15.75" customHeight="1" x14ac:dyDescent="0.3">
      <c r="A55" s="1"/>
      <c r="B55" s="8" t="s">
        <v>81</v>
      </c>
      <c r="C55" s="9" t="s">
        <v>846</v>
      </c>
      <c r="D55" s="9"/>
      <c r="E55" s="9" t="s">
        <v>787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10</v>
      </c>
      <c r="C56" s="99" t="s">
        <v>11</v>
      </c>
      <c r="D56" s="66"/>
      <c r="E56" s="113"/>
      <c r="F56" s="13" t="s">
        <v>12</v>
      </c>
      <c r="G56" s="13" t="s">
        <v>13</v>
      </c>
      <c r="H56" s="13" t="s">
        <v>14</v>
      </c>
      <c r="I56" s="14" t="s">
        <v>15</v>
      </c>
    </row>
    <row r="57" spans="1:9" ht="15.75" customHeight="1" x14ac:dyDescent="0.3">
      <c r="A57" s="15">
        <v>10</v>
      </c>
      <c r="B57" s="16" t="s">
        <v>104</v>
      </c>
      <c r="C57" s="16" t="s">
        <v>105</v>
      </c>
      <c r="D57" s="114">
        <v>100.004</v>
      </c>
      <c r="E57" s="114">
        <v>100.002</v>
      </c>
      <c r="F57" s="115">
        <f t="shared" ref="F57:F66" si="4">SUM(D57,E57)</f>
        <v>200.006</v>
      </c>
      <c r="G57" s="18">
        <v>9</v>
      </c>
      <c r="H57" s="115">
        <v>1188.0319999999999</v>
      </c>
      <c r="I57" s="19">
        <v>52</v>
      </c>
    </row>
    <row r="58" spans="1:9" ht="15.75" customHeight="1" x14ac:dyDescent="0.3">
      <c r="A58" s="20">
        <v>8</v>
      </c>
      <c r="B58" s="21" t="s">
        <v>847</v>
      </c>
      <c r="C58" s="21" t="s">
        <v>542</v>
      </c>
      <c r="D58" s="116">
        <v>99.004000000000005</v>
      </c>
      <c r="E58" s="116">
        <v>99.004000000000005</v>
      </c>
      <c r="F58" s="117">
        <f t="shared" si="4"/>
        <v>198.00800000000001</v>
      </c>
      <c r="G58" s="23">
        <v>7</v>
      </c>
      <c r="H58" s="117">
        <v>1185.0329999999999</v>
      </c>
      <c r="I58" s="25">
        <v>42</v>
      </c>
    </row>
    <row r="59" spans="1:9" ht="15.75" customHeight="1" x14ac:dyDescent="0.3">
      <c r="A59" s="20">
        <v>9</v>
      </c>
      <c r="B59" s="21" t="s">
        <v>848</v>
      </c>
      <c r="C59" s="21" t="s">
        <v>736</v>
      </c>
      <c r="D59" s="116">
        <v>98.001999999999995</v>
      </c>
      <c r="E59" s="116">
        <v>97.001000000000005</v>
      </c>
      <c r="F59" s="117">
        <f t="shared" si="4"/>
        <v>195.00299999999999</v>
      </c>
      <c r="G59" s="23">
        <v>3</v>
      </c>
      <c r="H59" s="117">
        <v>1181.0249999999999</v>
      </c>
      <c r="I59" s="25">
        <v>39</v>
      </c>
    </row>
    <row r="60" spans="1:9" ht="15.75" customHeight="1" x14ac:dyDescent="0.3">
      <c r="A60" s="20">
        <v>3</v>
      </c>
      <c r="B60" s="21" t="s">
        <v>849</v>
      </c>
      <c r="C60" s="21" t="s">
        <v>42</v>
      </c>
      <c r="D60" s="116">
        <v>99.001999999999995</v>
      </c>
      <c r="E60" s="116">
        <v>98.001000000000005</v>
      </c>
      <c r="F60" s="117">
        <f t="shared" si="4"/>
        <v>197.00299999999999</v>
      </c>
      <c r="G60" s="23">
        <v>5</v>
      </c>
      <c r="H60" s="117">
        <v>1180.021</v>
      </c>
      <c r="I60" s="25">
        <v>36</v>
      </c>
    </row>
    <row r="61" spans="1:9" ht="15.75" customHeight="1" x14ac:dyDescent="0.3">
      <c r="A61" s="20">
        <v>5</v>
      </c>
      <c r="B61" s="21" t="s">
        <v>850</v>
      </c>
      <c r="C61" s="21" t="s">
        <v>773</v>
      </c>
      <c r="D61" s="116">
        <v>100.006</v>
      </c>
      <c r="E61" s="116">
        <v>100.001</v>
      </c>
      <c r="F61" s="117">
        <f t="shared" si="4"/>
        <v>200.00700000000001</v>
      </c>
      <c r="G61" s="23">
        <v>10</v>
      </c>
      <c r="H61" s="117">
        <v>1177.021</v>
      </c>
      <c r="I61" s="25">
        <v>33</v>
      </c>
    </row>
    <row r="62" spans="1:9" ht="15.75" customHeight="1" x14ac:dyDescent="0.3">
      <c r="A62" s="20">
        <v>7</v>
      </c>
      <c r="B62" s="21" t="s">
        <v>851</v>
      </c>
      <c r="C62" s="21" t="s">
        <v>701</v>
      </c>
      <c r="D62" s="116">
        <v>100</v>
      </c>
      <c r="E62" s="116">
        <v>99.001999999999995</v>
      </c>
      <c r="F62" s="117">
        <f t="shared" si="4"/>
        <v>199.00200000000001</v>
      </c>
      <c r="G62" s="23">
        <v>8</v>
      </c>
      <c r="H62" s="117">
        <v>1178.0170000000001</v>
      </c>
      <c r="I62" s="25">
        <v>30</v>
      </c>
    </row>
    <row r="63" spans="1:9" ht="15.75" customHeight="1" x14ac:dyDescent="0.3">
      <c r="A63" s="20">
        <v>2</v>
      </c>
      <c r="B63" s="21" t="s">
        <v>852</v>
      </c>
      <c r="C63" s="21" t="s">
        <v>701</v>
      </c>
      <c r="D63" s="116">
        <v>99.001999999999995</v>
      </c>
      <c r="E63" s="116">
        <v>99.001000000000005</v>
      </c>
      <c r="F63" s="117">
        <f t="shared" si="4"/>
        <v>198.00299999999999</v>
      </c>
      <c r="G63" s="23">
        <v>6</v>
      </c>
      <c r="H63" s="117">
        <v>1177.0240000000001</v>
      </c>
      <c r="I63" s="25">
        <v>30</v>
      </c>
    </row>
    <row r="64" spans="1:9" ht="15.75" customHeight="1" x14ac:dyDescent="0.3">
      <c r="A64" s="20">
        <v>4</v>
      </c>
      <c r="B64" s="21" t="s">
        <v>853</v>
      </c>
      <c r="C64" s="21" t="s">
        <v>23</v>
      </c>
      <c r="D64" s="116">
        <v>98.003</v>
      </c>
      <c r="E64" s="116">
        <v>98.003</v>
      </c>
      <c r="F64" s="117">
        <f t="shared" si="4"/>
        <v>196.006</v>
      </c>
      <c r="G64" s="23">
        <v>4</v>
      </c>
      <c r="H64" s="117">
        <v>1169.0170000000001</v>
      </c>
      <c r="I64" s="25">
        <v>25</v>
      </c>
    </row>
    <row r="65" spans="1:9" ht="15.75" customHeight="1" x14ac:dyDescent="0.3">
      <c r="A65" s="20">
        <v>6</v>
      </c>
      <c r="B65" s="21" t="s">
        <v>854</v>
      </c>
      <c r="C65" s="21" t="s">
        <v>542</v>
      </c>
      <c r="D65" s="116" t="s">
        <v>43</v>
      </c>
      <c r="E65" s="116"/>
      <c r="F65" s="117">
        <f t="shared" si="4"/>
        <v>0</v>
      </c>
      <c r="G65" s="23">
        <v>0</v>
      </c>
      <c r="H65" s="117">
        <v>593.01</v>
      </c>
      <c r="I65" s="25">
        <v>22</v>
      </c>
    </row>
    <row r="66" spans="1:9" ht="15.75" customHeight="1" x14ac:dyDescent="0.3">
      <c r="A66" s="31">
        <v>1</v>
      </c>
      <c r="B66" s="32" t="s">
        <v>855</v>
      </c>
      <c r="C66" s="32" t="s">
        <v>839</v>
      </c>
      <c r="D66" s="119">
        <v>98.001000000000005</v>
      </c>
      <c r="E66" s="119">
        <v>96.001000000000005</v>
      </c>
      <c r="F66" s="120">
        <f t="shared" si="4"/>
        <v>194.00200000000001</v>
      </c>
      <c r="G66" s="34">
        <v>2</v>
      </c>
      <c r="H66" s="120">
        <v>1164.0159999999998</v>
      </c>
      <c r="I66" s="39">
        <v>19</v>
      </c>
    </row>
    <row r="67" spans="1:9" ht="15.75" customHeight="1" x14ac:dyDescent="0.3"/>
    <row r="68" spans="1:9" ht="15.75" customHeight="1" x14ac:dyDescent="0.3">
      <c r="B68" s="10" t="s">
        <v>597</v>
      </c>
    </row>
    <row r="69" spans="1:9" ht="15.75" customHeight="1" x14ac:dyDescent="0.3"/>
    <row r="70" spans="1:9" ht="15.75" customHeight="1" x14ac:dyDescent="0.3">
      <c r="B70" s="10" t="s">
        <v>598</v>
      </c>
      <c r="E70" s="44" t="s">
        <v>375</v>
      </c>
    </row>
    <row r="71" spans="1:9" ht="15.75" customHeight="1" x14ac:dyDescent="0.3">
      <c r="B71" s="10" t="s">
        <v>376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24BD676-36B6-45AA-AB8C-96329079D64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5DBE-89FE-456B-A57F-84F5BE584D4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806</v>
      </c>
      <c r="C1" s="2"/>
      <c r="D1" s="3"/>
      <c r="E1" s="3"/>
      <c r="F1" s="3"/>
      <c r="G1" s="2"/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84</v>
      </c>
      <c r="C3" s="9" t="s">
        <v>856</v>
      </c>
      <c r="D3" s="9"/>
      <c r="E3" s="9" t="s">
        <v>857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9</v>
      </c>
      <c r="B5" s="48" t="s">
        <v>188</v>
      </c>
      <c r="C5" s="48" t="s">
        <v>42</v>
      </c>
      <c r="D5" s="114">
        <v>100.004</v>
      </c>
      <c r="E5" s="114">
        <v>99.003</v>
      </c>
      <c r="F5" s="115">
        <f t="shared" ref="F5:F14" si="0">SUM(D5,E5)</f>
        <v>199.00700000000001</v>
      </c>
      <c r="G5" s="18">
        <v>10</v>
      </c>
      <c r="H5" s="121">
        <v>1189.029</v>
      </c>
      <c r="I5" s="49">
        <v>55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4</v>
      </c>
      <c r="B6" s="50" t="s">
        <v>564</v>
      </c>
      <c r="C6" s="50" t="s">
        <v>31</v>
      </c>
      <c r="D6" s="116">
        <v>99.001999999999995</v>
      </c>
      <c r="E6" s="116">
        <v>99</v>
      </c>
      <c r="F6" s="117">
        <f t="shared" si="0"/>
        <v>198.00200000000001</v>
      </c>
      <c r="G6" s="23">
        <v>9</v>
      </c>
      <c r="H6" s="122">
        <v>1187.02</v>
      </c>
      <c r="I6" s="51">
        <v>48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6</v>
      </c>
      <c r="B7" s="50" t="s">
        <v>858</v>
      </c>
      <c r="C7" s="50" t="s">
        <v>162</v>
      </c>
      <c r="D7" s="116">
        <v>96.001999999999995</v>
      </c>
      <c r="E7" s="116">
        <v>96.001000000000005</v>
      </c>
      <c r="F7" s="117">
        <f t="shared" si="0"/>
        <v>192.00299999999999</v>
      </c>
      <c r="G7" s="23">
        <v>2</v>
      </c>
      <c r="H7" s="122">
        <v>1176.0229999999999</v>
      </c>
      <c r="I7" s="51">
        <v>39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2</v>
      </c>
      <c r="B8" s="50" t="s">
        <v>629</v>
      </c>
      <c r="C8" s="50" t="s">
        <v>622</v>
      </c>
      <c r="D8" s="116">
        <v>99.001999999999995</v>
      </c>
      <c r="E8" s="116">
        <v>98.001999999999995</v>
      </c>
      <c r="F8" s="117">
        <f t="shared" si="0"/>
        <v>197.00399999999999</v>
      </c>
      <c r="G8" s="23">
        <v>7</v>
      </c>
      <c r="H8" s="122">
        <v>1178.019</v>
      </c>
      <c r="I8" s="51">
        <v>37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5</v>
      </c>
      <c r="B9" s="50" t="s">
        <v>859</v>
      </c>
      <c r="C9" s="50" t="s">
        <v>207</v>
      </c>
      <c r="D9" s="116">
        <v>100.004</v>
      </c>
      <c r="E9" s="116">
        <v>97.001000000000005</v>
      </c>
      <c r="F9" s="117">
        <f t="shared" si="0"/>
        <v>197.005</v>
      </c>
      <c r="G9" s="23">
        <v>8</v>
      </c>
      <c r="H9" s="122">
        <v>982.01900000000001</v>
      </c>
      <c r="I9" s="51">
        <v>33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10</v>
      </c>
      <c r="B10" s="50" t="s">
        <v>860</v>
      </c>
      <c r="C10" s="50" t="s">
        <v>839</v>
      </c>
      <c r="D10" s="116">
        <v>99</v>
      </c>
      <c r="E10" s="116">
        <v>97.004000000000005</v>
      </c>
      <c r="F10" s="117">
        <f t="shared" si="0"/>
        <v>196.00400000000002</v>
      </c>
      <c r="G10" s="23">
        <v>6</v>
      </c>
      <c r="H10" s="122">
        <v>1168.019</v>
      </c>
      <c r="I10" s="51">
        <v>32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8</v>
      </c>
      <c r="B11" s="50" t="s">
        <v>861</v>
      </c>
      <c r="C11" s="50" t="s">
        <v>207</v>
      </c>
      <c r="D11" s="116">
        <v>98.001000000000005</v>
      </c>
      <c r="E11" s="116">
        <v>98</v>
      </c>
      <c r="F11" s="117">
        <f t="shared" si="0"/>
        <v>196.001</v>
      </c>
      <c r="G11" s="23">
        <v>5</v>
      </c>
      <c r="H11" s="122">
        <v>1171.0140000000001</v>
      </c>
      <c r="I11" s="51">
        <v>30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3</v>
      </c>
      <c r="B12" s="50" t="s">
        <v>210</v>
      </c>
      <c r="C12" s="50" t="s">
        <v>42</v>
      </c>
      <c r="D12" s="116">
        <v>98.001999999999995</v>
      </c>
      <c r="E12" s="116">
        <v>96.001000000000005</v>
      </c>
      <c r="F12" s="117">
        <f t="shared" si="0"/>
        <v>194.00299999999999</v>
      </c>
      <c r="G12" s="23">
        <v>4</v>
      </c>
      <c r="H12" s="122">
        <v>1154.011</v>
      </c>
      <c r="I12" s="51">
        <v>23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1</v>
      </c>
      <c r="B13" s="21" t="s">
        <v>862</v>
      </c>
      <c r="C13" s="21" t="s">
        <v>34</v>
      </c>
      <c r="D13" s="116">
        <v>98.001999999999995</v>
      </c>
      <c r="E13" s="116">
        <v>95.001000000000005</v>
      </c>
      <c r="F13" s="117">
        <f t="shared" si="0"/>
        <v>193.00299999999999</v>
      </c>
      <c r="G13" s="23">
        <v>3</v>
      </c>
      <c r="H13" s="117">
        <v>1158.0139999999999</v>
      </c>
      <c r="I13" s="28">
        <v>20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1">
        <v>7</v>
      </c>
      <c r="B14" s="55" t="s">
        <v>863</v>
      </c>
      <c r="C14" s="55" t="s">
        <v>95</v>
      </c>
      <c r="D14" s="119">
        <v>91</v>
      </c>
      <c r="E14" s="119">
        <v>91</v>
      </c>
      <c r="F14" s="120">
        <f t="shared" si="0"/>
        <v>182</v>
      </c>
      <c r="G14" s="34">
        <v>1</v>
      </c>
      <c r="H14" s="123">
        <v>1134.0050000000001</v>
      </c>
      <c r="I14" s="56">
        <v>16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113</v>
      </c>
      <c r="C16" s="9" t="s">
        <v>864</v>
      </c>
      <c r="D16" s="9"/>
      <c r="E16" s="9" t="s">
        <v>865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10</v>
      </c>
      <c r="B18" s="48" t="s">
        <v>866</v>
      </c>
      <c r="C18" s="48" t="s">
        <v>867</v>
      </c>
      <c r="D18" s="114">
        <v>100.005</v>
      </c>
      <c r="E18" s="114">
        <v>100.004</v>
      </c>
      <c r="F18" s="115">
        <f t="shared" ref="F18:F27" si="1">SUM(D18,E18)</f>
        <v>200.00900000000001</v>
      </c>
      <c r="G18" s="18">
        <v>10</v>
      </c>
      <c r="H18" s="121">
        <v>1191.0329999999999</v>
      </c>
      <c r="I18" s="49">
        <v>53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53">
        <v>8</v>
      </c>
      <c r="B19" s="50" t="s">
        <v>868</v>
      </c>
      <c r="C19" s="50" t="s">
        <v>100</v>
      </c>
      <c r="D19" s="116">
        <v>99.003</v>
      </c>
      <c r="E19" s="116">
        <v>98.001000000000005</v>
      </c>
      <c r="F19" s="117">
        <f t="shared" si="1"/>
        <v>197.00400000000002</v>
      </c>
      <c r="G19" s="23">
        <v>6</v>
      </c>
      <c r="H19" s="122">
        <v>1185.0250000000001</v>
      </c>
      <c r="I19" s="51">
        <v>47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5</v>
      </c>
      <c r="B20" s="50" t="s">
        <v>215</v>
      </c>
      <c r="C20" s="50" t="s">
        <v>644</v>
      </c>
      <c r="D20" s="116">
        <v>100.005</v>
      </c>
      <c r="E20" s="116">
        <v>98.001999999999995</v>
      </c>
      <c r="F20" s="117">
        <f t="shared" si="1"/>
        <v>198.00700000000001</v>
      </c>
      <c r="G20" s="23">
        <v>8</v>
      </c>
      <c r="H20" s="122">
        <v>1183.0249999999999</v>
      </c>
      <c r="I20" s="51">
        <v>44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7</v>
      </c>
      <c r="B21" s="50" t="s">
        <v>869</v>
      </c>
      <c r="C21" s="50" t="s">
        <v>162</v>
      </c>
      <c r="D21" s="116">
        <v>100.002</v>
      </c>
      <c r="E21" s="116">
        <v>99.001000000000005</v>
      </c>
      <c r="F21" s="117">
        <f t="shared" si="1"/>
        <v>199.00299999999999</v>
      </c>
      <c r="G21" s="23">
        <v>9</v>
      </c>
      <c r="H21" s="122">
        <v>1179.0229999999999</v>
      </c>
      <c r="I21" s="51">
        <v>38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3">
        <v>4</v>
      </c>
      <c r="B22" s="50" t="s">
        <v>870</v>
      </c>
      <c r="C22" s="50" t="s">
        <v>23</v>
      </c>
      <c r="D22" s="116">
        <v>97.001000000000005</v>
      </c>
      <c r="E22" s="116">
        <v>96</v>
      </c>
      <c r="F22" s="117">
        <f t="shared" si="1"/>
        <v>193.001</v>
      </c>
      <c r="G22" s="23">
        <v>2</v>
      </c>
      <c r="H22" s="122">
        <v>1177.0119999999999</v>
      </c>
      <c r="I22" s="51">
        <v>33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1</v>
      </c>
      <c r="B23" s="21" t="s">
        <v>871</v>
      </c>
      <c r="C23" s="21" t="s">
        <v>207</v>
      </c>
      <c r="D23" s="116">
        <v>99.001000000000005</v>
      </c>
      <c r="E23" s="116">
        <v>99</v>
      </c>
      <c r="F23" s="117">
        <f t="shared" si="1"/>
        <v>198.001</v>
      </c>
      <c r="G23" s="23">
        <v>7</v>
      </c>
      <c r="H23" s="117">
        <v>1174.0139999999999</v>
      </c>
      <c r="I23" s="28">
        <v>31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9</v>
      </c>
      <c r="B24" s="50" t="s">
        <v>872</v>
      </c>
      <c r="C24" s="50" t="s">
        <v>27</v>
      </c>
      <c r="D24" s="116">
        <v>98.001000000000005</v>
      </c>
      <c r="E24" s="116">
        <v>98.001000000000005</v>
      </c>
      <c r="F24" s="117">
        <f t="shared" si="1"/>
        <v>196.00200000000001</v>
      </c>
      <c r="G24" s="23">
        <v>4</v>
      </c>
      <c r="H24" s="122">
        <v>1166.0239999999999</v>
      </c>
      <c r="I24" s="51">
        <v>30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6</v>
      </c>
      <c r="B25" s="50" t="s">
        <v>550</v>
      </c>
      <c r="C25" s="50" t="s">
        <v>100</v>
      </c>
      <c r="D25" s="116">
        <v>98.003</v>
      </c>
      <c r="E25" s="116">
        <v>98.001000000000005</v>
      </c>
      <c r="F25" s="117">
        <f t="shared" si="1"/>
        <v>196.00400000000002</v>
      </c>
      <c r="G25" s="23">
        <v>5</v>
      </c>
      <c r="H25" s="122">
        <v>1176.0239999999999</v>
      </c>
      <c r="I25" s="51">
        <v>29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3</v>
      </c>
      <c r="B26" s="50" t="s">
        <v>643</v>
      </c>
      <c r="C26" s="50" t="s">
        <v>644</v>
      </c>
      <c r="D26" s="116">
        <v>99.001000000000005</v>
      </c>
      <c r="E26" s="116">
        <v>95</v>
      </c>
      <c r="F26" s="117">
        <f t="shared" si="1"/>
        <v>194.001</v>
      </c>
      <c r="G26" s="23">
        <v>3</v>
      </c>
      <c r="H26" s="122">
        <v>1169.0070000000001</v>
      </c>
      <c r="I26" s="51">
        <v>20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4">
        <v>2</v>
      </c>
      <c r="B27" s="55" t="s">
        <v>417</v>
      </c>
      <c r="C27" s="55" t="s">
        <v>34</v>
      </c>
      <c r="D27" s="119" t="s">
        <v>111</v>
      </c>
      <c r="E27" s="119"/>
      <c r="F27" s="120">
        <f t="shared" si="1"/>
        <v>0</v>
      </c>
      <c r="G27" s="34">
        <v>0</v>
      </c>
      <c r="H27" s="123">
        <v>0</v>
      </c>
      <c r="I27" s="56">
        <v>0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116</v>
      </c>
      <c r="C29" s="9" t="s">
        <v>873</v>
      </c>
      <c r="D29" s="9"/>
      <c r="E29" s="9" t="s">
        <v>874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9" t="s">
        <v>11</v>
      </c>
      <c r="D30" s="66"/>
      <c r="E30" s="113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15">
        <v>7</v>
      </c>
      <c r="B31" s="48" t="s">
        <v>624</v>
      </c>
      <c r="C31" s="48" t="s">
        <v>31</v>
      </c>
      <c r="D31" s="114">
        <v>99.001000000000005</v>
      </c>
      <c r="E31" s="114">
        <v>97</v>
      </c>
      <c r="F31" s="115">
        <f t="shared" ref="F31:F40" si="2">SUM(D31,E31)</f>
        <v>196.001</v>
      </c>
      <c r="G31" s="18">
        <v>5</v>
      </c>
      <c r="H31" s="121">
        <v>1184.0219999999999</v>
      </c>
      <c r="I31" s="49">
        <v>49</v>
      </c>
      <c r="J31" s="47"/>
      <c r="K31" s="47"/>
      <c r="L31" s="111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1</v>
      </c>
      <c r="B32" s="21" t="s">
        <v>875</v>
      </c>
      <c r="C32" s="21" t="s">
        <v>839</v>
      </c>
      <c r="D32" s="116">
        <v>98.001999999999995</v>
      </c>
      <c r="E32" s="116">
        <v>98</v>
      </c>
      <c r="F32" s="117">
        <f t="shared" si="2"/>
        <v>196.00200000000001</v>
      </c>
      <c r="G32" s="23">
        <v>6</v>
      </c>
      <c r="H32" s="117">
        <v>1184.0170000000001</v>
      </c>
      <c r="I32" s="28">
        <v>48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3">
        <v>2</v>
      </c>
      <c r="B33" s="50" t="s">
        <v>876</v>
      </c>
      <c r="C33" s="50" t="s">
        <v>644</v>
      </c>
      <c r="D33" s="116">
        <v>99.001999999999995</v>
      </c>
      <c r="E33" s="116">
        <v>98.003</v>
      </c>
      <c r="F33" s="117">
        <f t="shared" si="2"/>
        <v>197.005</v>
      </c>
      <c r="G33" s="23">
        <v>8</v>
      </c>
      <c r="H33" s="122">
        <v>1184.0230000000001</v>
      </c>
      <c r="I33" s="51">
        <v>46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5</v>
      </c>
      <c r="B34" s="50" t="s">
        <v>747</v>
      </c>
      <c r="C34" s="50" t="s">
        <v>207</v>
      </c>
      <c r="D34" s="116">
        <v>100.001</v>
      </c>
      <c r="E34" s="116">
        <v>100.001</v>
      </c>
      <c r="F34" s="117">
        <f t="shared" si="2"/>
        <v>200.00200000000001</v>
      </c>
      <c r="G34" s="23">
        <v>10</v>
      </c>
      <c r="H34" s="122">
        <v>1176.0140000000001</v>
      </c>
      <c r="I34" s="51">
        <v>41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53">
        <v>8</v>
      </c>
      <c r="B35" s="50" t="s">
        <v>877</v>
      </c>
      <c r="C35" s="50" t="s">
        <v>331</v>
      </c>
      <c r="D35" s="116">
        <v>99.003</v>
      </c>
      <c r="E35" s="116">
        <v>97</v>
      </c>
      <c r="F35" s="117">
        <f t="shared" si="2"/>
        <v>196.00299999999999</v>
      </c>
      <c r="G35" s="23">
        <v>7</v>
      </c>
      <c r="H35" s="122">
        <v>1176.018</v>
      </c>
      <c r="I35" s="51">
        <v>38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3">
        <v>4</v>
      </c>
      <c r="B36" s="50" t="s">
        <v>878</v>
      </c>
      <c r="C36" s="50" t="s">
        <v>95</v>
      </c>
      <c r="D36" s="116">
        <v>98</v>
      </c>
      <c r="E36" s="116">
        <v>96.003</v>
      </c>
      <c r="F36" s="117">
        <f t="shared" si="2"/>
        <v>194.00299999999999</v>
      </c>
      <c r="G36" s="23">
        <v>2</v>
      </c>
      <c r="H36" s="122">
        <v>981.01400000000012</v>
      </c>
      <c r="I36" s="51">
        <v>30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3">
        <v>10</v>
      </c>
      <c r="B37" s="50" t="s">
        <v>813</v>
      </c>
      <c r="C37" s="50" t="s">
        <v>162</v>
      </c>
      <c r="D37" s="116">
        <v>98.001000000000005</v>
      </c>
      <c r="E37" s="116">
        <v>96.004000000000005</v>
      </c>
      <c r="F37" s="117">
        <f t="shared" si="2"/>
        <v>194.005</v>
      </c>
      <c r="G37" s="23">
        <v>3</v>
      </c>
      <c r="H37" s="122">
        <v>1171.0169999999998</v>
      </c>
      <c r="I37" s="51">
        <v>28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53">
        <v>6</v>
      </c>
      <c r="B38" s="50" t="s">
        <v>654</v>
      </c>
      <c r="C38" s="50" t="s">
        <v>644</v>
      </c>
      <c r="D38" s="116">
        <v>99.001000000000005</v>
      </c>
      <c r="E38" s="116">
        <v>97</v>
      </c>
      <c r="F38" s="117">
        <f t="shared" si="2"/>
        <v>196.001</v>
      </c>
      <c r="G38" s="23">
        <v>5</v>
      </c>
      <c r="H38" s="122">
        <v>1169.0139999999999</v>
      </c>
      <c r="I38" s="51">
        <v>24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20">
        <v>9</v>
      </c>
      <c r="B39" s="50" t="s">
        <v>879</v>
      </c>
      <c r="C39" s="50" t="s">
        <v>34</v>
      </c>
      <c r="D39" s="116">
        <v>100.002</v>
      </c>
      <c r="E39" s="116">
        <v>99.004000000000005</v>
      </c>
      <c r="F39" s="117">
        <f t="shared" si="2"/>
        <v>199.006</v>
      </c>
      <c r="G39" s="23">
        <v>9</v>
      </c>
      <c r="H39" s="122">
        <v>963.01199999999994</v>
      </c>
      <c r="I39" s="51">
        <v>22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31">
        <v>3</v>
      </c>
      <c r="B40" s="55" t="s">
        <v>880</v>
      </c>
      <c r="C40" s="55" t="s">
        <v>548</v>
      </c>
      <c r="D40" s="119" t="s">
        <v>111</v>
      </c>
      <c r="E40" s="119"/>
      <c r="F40" s="120">
        <f t="shared" si="2"/>
        <v>0</v>
      </c>
      <c r="G40" s="34">
        <v>0</v>
      </c>
      <c r="H40" s="123">
        <v>0</v>
      </c>
      <c r="I40" s="56">
        <v>0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"/>
      <c r="B42" s="8" t="s">
        <v>142</v>
      </c>
      <c r="C42" s="9" t="s">
        <v>881</v>
      </c>
      <c r="D42" s="9"/>
      <c r="E42" s="9" t="s">
        <v>882</v>
      </c>
      <c r="F42" s="8"/>
      <c r="G42" s="8"/>
      <c r="H42" s="8"/>
      <c r="I42" s="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1">
        <v>2</v>
      </c>
      <c r="B43" s="12" t="s">
        <v>10</v>
      </c>
      <c r="C43" s="99" t="s">
        <v>11</v>
      </c>
      <c r="D43" s="66"/>
      <c r="E43" s="113"/>
      <c r="F43" s="13" t="s">
        <v>12</v>
      </c>
      <c r="G43" s="13" t="s">
        <v>13</v>
      </c>
      <c r="H43" s="13" t="s">
        <v>14</v>
      </c>
      <c r="I43" s="14" t="s">
        <v>15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15">
        <v>1</v>
      </c>
      <c r="B44" s="16" t="s">
        <v>883</v>
      </c>
      <c r="C44" s="16" t="s">
        <v>140</v>
      </c>
      <c r="D44" s="114">
        <v>100.001</v>
      </c>
      <c r="E44" s="114">
        <v>97.001000000000005</v>
      </c>
      <c r="F44" s="115">
        <f t="shared" ref="F44:F53" si="3">SUM(D44,E44)</f>
        <v>197.00200000000001</v>
      </c>
      <c r="G44" s="18">
        <v>6</v>
      </c>
      <c r="H44" s="115">
        <v>1187.02</v>
      </c>
      <c r="I44" s="43">
        <v>51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53">
        <v>6</v>
      </c>
      <c r="B45" s="50" t="s">
        <v>618</v>
      </c>
      <c r="C45" s="50" t="s">
        <v>548</v>
      </c>
      <c r="D45" s="116">
        <v>100.003</v>
      </c>
      <c r="E45" s="116">
        <v>100.002</v>
      </c>
      <c r="F45" s="117">
        <f t="shared" si="3"/>
        <v>200.005</v>
      </c>
      <c r="G45" s="23">
        <v>10</v>
      </c>
      <c r="H45" s="122">
        <v>1186.0309999999999</v>
      </c>
      <c r="I45" s="51">
        <v>50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20">
        <v>3</v>
      </c>
      <c r="B46" s="50" t="s">
        <v>649</v>
      </c>
      <c r="C46" s="50" t="s">
        <v>622</v>
      </c>
      <c r="D46" s="116">
        <v>99.003</v>
      </c>
      <c r="E46" s="116">
        <v>98.001999999999995</v>
      </c>
      <c r="F46" s="117">
        <f t="shared" si="3"/>
        <v>197.005</v>
      </c>
      <c r="G46" s="23">
        <v>7</v>
      </c>
      <c r="H46" s="122">
        <v>1184.018</v>
      </c>
      <c r="I46" s="51">
        <v>45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9</v>
      </c>
      <c r="B47" s="50" t="s">
        <v>884</v>
      </c>
      <c r="C47" s="50" t="s">
        <v>95</v>
      </c>
      <c r="D47" s="116">
        <v>100.002</v>
      </c>
      <c r="E47" s="116">
        <v>98.003</v>
      </c>
      <c r="F47" s="117">
        <f t="shared" si="3"/>
        <v>198.005</v>
      </c>
      <c r="G47" s="23">
        <v>8</v>
      </c>
      <c r="H47" s="122">
        <v>1183.0239999999999</v>
      </c>
      <c r="I47" s="51">
        <v>45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3">
        <v>4</v>
      </c>
      <c r="B48" s="50" t="s">
        <v>581</v>
      </c>
      <c r="C48" s="50" t="s">
        <v>27</v>
      </c>
      <c r="D48" s="116">
        <v>99.003</v>
      </c>
      <c r="E48" s="116">
        <v>97.001000000000005</v>
      </c>
      <c r="F48" s="117">
        <f t="shared" si="3"/>
        <v>196.00400000000002</v>
      </c>
      <c r="G48" s="23">
        <v>5</v>
      </c>
      <c r="H48" s="122">
        <v>1173.0169999999998</v>
      </c>
      <c r="I48" s="51">
        <v>32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20">
        <v>5</v>
      </c>
      <c r="B49" s="50" t="s">
        <v>885</v>
      </c>
      <c r="C49" s="50" t="s">
        <v>207</v>
      </c>
      <c r="D49" s="116">
        <v>96.001000000000005</v>
      </c>
      <c r="E49" s="116">
        <v>96</v>
      </c>
      <c r="F49" s="117">
        <f t="shared" si="3"/>
        <v>192.001</v>
      </c>
      <c r="G49" s="23">
        <v>2</v>
      </c>
      <c r="H49" s="122">
        <v>1163.0149999999999</v>
      </c>
      <c r="I49" s="51">
        <v>27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3">
        <v>10</v>
      </c>
      <c r="B50" s="50" t="s">
        <v>886</v>
      </c>
      <c r="C50" s="50" t="s">
        <v>701</v>
      </c>
      <c r="D50" s="116">
        <v>96.004999999999995</v>
      </c>
      <c r="E50" s="116">
        <v>96.001999999999995</v>
      </c>
      <c r="F50" s="117">
        <f t="shared" si="3"/>
        <v>192.00700000000001</v>
      </c>
      <c r="G50" s="23">
        <v>3</v>
      </c>
      <c r="H50" s="122">
        <v>1163.018</v>
      </c>
      <c r="I50" s="51">
        <v>26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3">
        <v>2</v>
      </c>
      <c r="B51" s="50" t="s">
        <v>887</v>
      </c>
      <c r="C51" s="50" t="s">
        <v>839</v>
      </c>
      <c r="D51" s="116">
        <v>100.004</v>
      </c>
      <c r="E51" s="116">
        <v>99.003</v>
      </c>
      <c r="F51" s="117">
        <f t="shared" si="3"/>
        <v>199.00700000000001</v>
      </c>
      <c r="G51" s="23">
        <v>9</v>
      </c>
      <c r="H51" s="122">
        <v>1159.018</v>
      </c>
      <c r="I51" s="51">
        <v>22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53">
        <v>8</v>
      </c>
      <c r="B52" s="50" t="s">
        <v>888</v>
      </c>
      <c r="C52" s="50" t="s">
        <v>95</v>
      </c>
      <c r="D52" s="116">
        <v>96</v>
      </c>
      <c r="E52" s="116">
        <v>95</v>
      </c>
      <c r="F52" s="117">
        <f t="shared" si="3"/>
        <v>191</v>
      </c>
      <c r="G52" s="23">
        <v>1</v>
      </c>
      <c r="H52" s="122">
        <v>1156.0130000000001</v>
      </c>
      <c r="I52" s="51">
        <v>19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31">
        <v>7</v>
      </c>
      <c r="B53" s="55" t="s">
        <v>725</v>
      </c>
      <c r="C53" s="55" t="s">
        <v>701</v>
      </c>
      <c r="D53" s="119">
        <v>97.001999999999995</v>
      </c>
      <c r="E53" s="119">
        <v>96.001000000000005</v>
      </c>
      <c r="F53" s="120">
        <f t="shared" si="3"/>
        <v>193.00299999999999</v>
      </c>
      <c r="G53" s="34">
        <v>4</v>
      </c>
      <c r="H53" s="123">
        <v>1154.0140000000001</v>
      </c>
      <c r="I53" s="56">
        <v>17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1"/>
      <c r="B55" s="8" t="s">
        <v>145</v>
      </c>
      <c r="C55" s="9" t="s">
        <v>889</v>
      </c>
      <c r="D55" s="9"/>
      <c r="E55" s="9" t="s">
        <v>708</v>
      </c>
      <c r="F55" s="8"/>
      <c r="G55" s="8"/>
      <c r="H55" s="8"/>
      <c r="I55" s="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11">
        <v>2</v>
      </c>
      <c r="B56" s="12" t="s">
        <v>10</v>
      </c>
      <c r="C56" s="99" t="s">
        <v>11</v>
      </c>
      <c r="D56" s="66"/>
      <c r="E56" s="113"/>
      <c r="F56" s="13" t="s">
        <v>12</v>
      </c>
      <c r="G56" s="13" t="s">
        <v>13</v>
      </c>
      <c r="H56" s="13" t="s">
        <v>14</v>
      </c>
      <c r="I56" s="14" t="s">
        <v>15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57">
        <v>6</v>
      </c>
      <c r="B57" s="48" t="s">
        <v>541</v>
      </c>
      <c r="C57" s="48" t="s">
        <v>542</v>
      </c>
      <c r="D57" s="114">
        <v>100.003</v>
      </c>
      <c r="E57" s="114">
        <v>99</v>
      </c>
      <c r="F57" s="115">
        <f t="shared" ref="F57:F66" si="4">SUM(D57,E57)</f>
        <v>199.00299999999999</v>
      </c>
      <c r="G57" s="18">
        <v>10</v>
      </c>
      <c r="H57" s="121">
        <v>1185.021</v>
      </c>
      <c r="I57" s="49">
        <v>54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9</v>
      </c>
      <c r="B58" s="50" t="s">
        <v>630</v>
      </c>
      <c r="C58" s="50" t="s">
        <v>138</v>
      </c>
      <c r="D58" s="116">
        <v>97.001000000000005</v>
      </c>
      <c r="E58" s="116">
        <v>97.001000000000005</v>
      </c>
      <c r="F58" s="117">
        <f t="shared" si="4"/>
        <v>194.00200000000001</v>
      </c>
      <c r="G58" s="23">
        <v>5</v>
      </c>
      <c r="H58" s="122">
        <v>1172.0149999999999</v>
      </c>
      <c r="I58" s="51">
        <v>40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20">
        <v>1</v>
      </c>
      <c r="B59" s="21" t="s">
        <v>700</v>
      </c>
      <c r="C59" s="21" t="s">
        <v>701</v>
      </c>
      <c r="D59" s="116">
        <v>99.001999999999995</v>
      </c>
      <c r="E59" s="116">
        <v>99.001000000000005</v>
      </c>
      <c r="F59" s="117">
        <f t="shared" si="4"/>
        <v>198.00299999999999</v>
      </c>
      <c r="G59" s="23">
        <v>9</v>
      </c>
      <c r="H59" s="117">
        <v>1171.0170000000001</v>
      </c>
      <c r="I59" s="28">
        <v>40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53">
        <v>8</v>
      </c>
      <c r="B60" s="50" t="s">
        <v>890</v>
      </c>
      <c r="C60" s="50" t="s">
        <v>644</v>
      </c>
      <c r="D60" s="116">
        <v>99.001000000000005</v>
      </c>
      <c r="E60" s="116">
        <v>96</v>
      </c>
      <c r="F60" s="117">
        <f t="shared" si="4"/>
        <v>195.001</v>
      </c>
      <c r="G60" s="23">
        <v>6</v>
      </c>
      <c r="H60" s="122">
        <v>1169.0160000000001</v>
      </c>
      <c r="I60" s="51">
        <v>36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20">
        <v>5</v>
      </c>
      <c r="B61" s="50" t="s">
        <v>891</v>
      </c>
      <c r="C61" s="50" t="s">
        <v>736</v>
      </c>
      <c r="D61" s="116">
        <v>99.001999999999995</v>
      </c>
      <c r="E61" s="116">
        <v>96</v>
      </c>
      <c r="F61" s="117">
        <f t="shared" si="4"/>
        <v>195.00200000000001</v>
      </c>
      <c r="G61" s="23">
        <v>7</v>
      </c>
      <c r="H61" s="122">
        <v>1169.021</v>
      </c>
      <c r="I61" s="51">
        <v>32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20">
        <v>3</v>
      </c>
      <c r="B62" s="50" t="s">
        <v>892</v>
      </c>
      <c r="C62" s="50" t="s">
        <v>839</v>
      </c>
      <c r="D62" s="116">
        <v>98.001999999999995</v>
      </c>
      <c r="E62" s="116">
        <v>98</v>
      </c>
      <c r="F62" s="117">
        <f t="shared" si="4"/>
        <v>196.00200000000001</v>
      </c>
      <c r="G62" s="23">
        <v>8</v>
      </c>
      <c r="H62" s="122">
        <v>1165.011</v>
      </c>
      <c r="I62" s="51">
        <v>31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53">
        <v>10</v>
      </c>
      <c r="B63" s="50" t="s">
        <v>893</v>
      </c>
      <c r="C63" s="50" t="s">
        <v>162</v>
      </c>
      <c r="D63" s="116">
        <v>97</v>
      </c>
      <c r="E63" s="116">
        <v>95.001000000000005</v>
      </c>
      <c r="F63" s="117">
        <f t="shared" si="4"/>
        <v>192.001</v>
      </c>
      <c r="G63" s="23">
        <v>3</v>
      </c>
      <c r="H63" s="122">
        <v>1163.0149999999999</v>
      </c>
      <c r="I63" s="51">
        <v>30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53">
        <v>2</v>
      </c>
      <c r="B64" s="50" t="s">
        <v>894</v>
      </c>
      <c r="C64" s="50" t="s">
        <v>839</v>
      </c>
      <c r="D64" s="116">
        <v>95</v>
      </c>
      <c r="E64" s="116">
        <v>89</v>
      </c>
      <c r="F64" s="117">
        <f t="shared" si="4"/>
        <v>184</v>
      </c>
      <c r="G64" s="23">
        <v>1</v>
      </c>
      <c r="H64" s="122">
        <v>1152.0140000000001</v>
      </c>
      <c r="I64" s="51">
        <v>29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53">
        <v>4</v>
      </c>
      <c r="B65" s="50" t="s">
        <v>625</v>
      </c>
      <c r="C65" s="50" t="s">
        <v>622</v>
      </c>
      <c r="D65" s="116">
        <v>98.001999999999995</v>
      </c>
      <c r="E65" s="116">
        <v>96</v>
      </c>
      <c r="F65" s="117">
        <f t="shared" si="4"/>
        <v>194.00200000000001</v>
      </c>
      <c r="G65" s="23">
        <v>5</v>
      </c>
      <c r="H65" s="122">
        <v>1164.008</v>
      </c>
      <c r="I65" s="51">
        <v>27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31">
        <v>7</v>
      </c>
      <c r="B66" s="55" t="s">
        <v>238</v>
      </c>
      <c r="C66" s="55" t="s">
        <v>95</v>
      </c>
      <c r="D66" s="119">
        <v>97</v>
      </c>
      <c r="E66" s="119">
        <v>95</v>
      </c>
      <c r="F66" s="120">
        <f t="shared" si="4"/>
        <v>192</v>
      </c>
      <c r="G66" s="34">
        <v>2</v>
      </c>
      <c r="H66" s="123">
        <v>1151.0079999999998</v>
      </c>
      <c r="I66" s="56">
        <v>16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 t="s">
        <v>597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10" t="s">
        <v>598</v>
      </c>
      <c r="E70" s="44" t="s">
        <v>375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10" t="s">
        <v>376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376FF05B-07DB-44A7-B763-E30C93352C5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FA09-E421-4CBE-BE61-C2EB6003CA5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806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172</v>
      </c>
      <c r="C3" s="9" t="s">
        <v>895</v>
      </c>
      <c r="D3" s="9"/>
      <c r="E3" s="9" t="s">
        <v>896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5</v>
      </c>
      <c r="B5" s="48" t="s">
        <v>897</v>
      </c>
      <c r="C5" s="48" t="s">
        <v>832</v>
      </c>
      <c r="D5" s="148">
        <v>100</v>
      </c>
      <c r="E5" s="148">
        <v>100.002</v>
      </c>
      <c r="F5" s="115">
        <f t="shared" ref="F5:F14" si="0">SUM(D5,E5)</f>
        <v>200.00200000000001</v>
      </c>
      <c r="G5" s="18">
        <v>10</v>
      </c>
      <c r="H5" s="121">
        <v>1187.0070000000001</v>
      </c>
      <c r="I5" s="49">
        <v>53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2</v>
      </c>
      <c r="B6" s="58" t="s">
        <v>898</v>
      </c>
      <c r="C6" s="50" t="s">
        <v>42</v>
      </c>
      <c r="D6" s="149">
        <v>98.001999999999995</v>
      </c>
      <c r="E6" s="149">
        <v>99</v>
      </c>
      <c r="F6" s="117">
        <f t="shared" si="0"/>
        <v>197.00200000000001</v>
      </c>
      <c r="G6" s="23">
        <v>8</v>
      </c>
      <c r="H6" s="122">
        <v>1180.0170000000001</v>
      </c>
      <c r="I6" s="51">
        <v>47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6</v>
      </c>
      <c r="B7" s="50" t="s">
        <v>899</v>
      </c>
      <c r="C7" s="50" t="s">
        <v>839</v>
      </c>
      <c r="D7" s="149">
        <v>96</v>
      </c>
      <c r="E7" s="149">
        <v>96.001000000000005</v>
      </c>
      <c r="F7" s="117">
        <f t="shared" si="0"/>
        <v>192.001</v>
      </c>
      <c r="G7" s="23">
        <v>6</v>
      </c>
      <c r="H7" s="122">
        <v>1169.0119999999999</v>
      </c>
      <c r="I7" s="51">
        <v>42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4</v>
      </c>
      <c r="B8" s="50" t="s">
        <v>900</v>
      </c>
      <c r="C8" s="50" t="s">
        <v>23</v>
      </c>
      <c r="D8" s="149">
        <v>99.003</v>
      </c>
      <c r="E8" s="149">
        <v>97.001999999999995</v>
      </c>
      <c r="F8" s="117">
        <f t="shared" si="0"/>
        <v>196.005</v>
      </c>
      <c r="G8" s="23">
        <v>7</v>
      </c>
      <c r="H8" s="122">
        <v>1174.0139999999999</v>
      </c>
      <c r="I8" s="51">
        <v>41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634</v>
      </c>
      <c r="C9" s="50" t="s">
        <v>622</v>
      </c>
      <c r="D9" s="149">
        <v>96.004999999999995</v>
      </c>
      <c r="E9" s="149">
        <v>94.001000000000005</v>
      </c>
      <c r="F9" s="117">
        <f t="shared" si="0"/>
        <v>190.006</v>
      </c>
      <c r="G9" s="23">
        <v>3</v>
      </c>
      <c r="H9" s="122">
        <v>1162.027</v>
      </c>
      <c r="I9" s="51">
        <v>36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10</v>
      </c>
      <c r="B10" s="50" t="s">
        <v>901</v>
      </c>
      <c r="C10" s="50" t="s">
        <v>162</v>
      </c>
      <c r="D10" s="149">
        <v>94.001000000000005</v>
      </c>
      <c r="E10" s="149">
        <v>94</v>
      </c>
      <c r="F10" s="117">
        <f t="shared" si="0"/>
        <v>188.001</v>
      </c>
      <c r="G10" s="23">
        <v>2</v>
      </c>
      <c r="H10" s="122">
        <v>1158.0059999999999</v>
      </c>
      <c r="I10" s="51">
        <v>31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9</v>
      </c>
      <c r="B11" s="50" t="s">
        <v>902</v>
      </c>
      <c r="C11" s="50" t="s">
        <v>563</v>
      </c>
      <c r="D11" s="149">
        <v>95.001999999999995</v>
      </c>
      <c r="E11" s="149">
        <v>96.001000000000005</v>
      </c>
      <c r="F11" s="117">
        <f t="shared" si="0"/>
        <v>191.00299999999999</v>
      </c>
      <c r="G11" s="23">
        <v>5</v>
      </c>
      <c r="H11" s="122">
        <v>1151.0119999999999</v>
      </c>
      <c r="I11" s="51">
        <v>30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8</v>
      </c>
      <c r="B12" s="50" t="s">
        <v>903</v>
      </c>
      <c r="C12" s="50" t="s">
        <v>34</v>
      </c>
      <c r="D12" s="149">
        <v>99.001000000000005</v>
      </c>
      <c r="E12" s="149">
        <v>98.003</v>
      </c>
      <c r="F12" s="117">
        <f t="shared" si="0"/>
        <v>197.00400000000002</v>
      </c>
      <c r="G12" s="23">
        <v>9</v>
      </c>
      <c r="H12" s="122">
        <v>1150.0149999999999</v>
      </c>
      <c r="I12" s="51">
        <v>27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3</v>
      </c>
      <c r="B13" s="50" t="s">
        <v>904</v>
      </c>
      <c r="C13" s="50" t="s">
        <v>563</v>
      </c>
      <c r="D13" s="149">
        <v>94</v>
      </c>
      <c r="E13" s="149">
        <v>97</v>
      </c>
      <c r="F13" s="117">
        <f t="shared" si="0"/>
        <v>191</v>
      </c>
      <c r="G13" s="23">
        <v>4</v>
      </c>
      <c r="H13" s="122">
        <v>1125.0070000000001</v>
      </c>
      <c r="I13" s="51">
        <v>15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1">
        <v>1</v>
      </c>
      <c r="B14" s="32" t="s">
        <v>905</v>
      </c>
      <c r="C14" s="32" t="s">
        <v>138</v>
      </c>
      <c r="D14" s="151" t="s">
        <v>43</v>
      </c>
      <c r="E14" s="151"/>
      <c r="F14" s="120">
        <f t="shared" si="0"/>
        <v>0</v>
      </c>
      <c r="G14" s="34">
        <v>0</v>
      </c>
      <c r="H14" s="120">
        <v>377.00400000000002</v>
      </c>
      <c r="I14" s="39">
        <v>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175</v>
      </c>
      <c r="C16" s="9" t="s">
        <v>906</v>
      </c>
      <c r="D16" s="9"/>
      <c r="E16" s="9" t="s">
        <v>907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15">
        <v>7</v>
      </c>
      <c r="B18" s="48" t="s">
        <v>908</v>
      </c>
      <c r="C18" s="48" t="s">
        <v>644</v>
      </c>
      <c r="D18" s="148">
        <v>99.001999999999995</v>
      </c>
      <c r="E18" s="148">
        <v>98</v>
      </c>
      <c r="F18" s="115">
        <f t="shared" ref="F18:F27" si="1">SUM(D18,E18)</f>
        <v>197.00200000000001</v>
      </c>
      <c r="G18" s="18">
        <v>10</v>
      </c>
      <c r="H18" s="121">
        <v>1169.008</v>
      </c>
      <c r="I18" s="49">
        <v>48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9</v>
      </c>
      <c r="B19" s="50" t="s">
        <v>909</v>
      </c>
      <c r="C19" s="50" t="s">
        <v>162</v>
      </c>
      <c r="D19" s="149">
        <v>95.001000000000005</v>
      </c>
      <c r="E19" s="149">
        <v>99.003</v>
      </c>
      <c r="F19" s="117">
        <f t="shared" si="1"/>
        <v>194.00400000000002</v>
      </c>
      <c r="G19" s="23">
        <v>7</v>
      </c>
      <c r="H19" s="122">
        <v>1161.0129999999999</v>
      </c>
      <c r="I19" s="51">
        <v>43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8</v>
      </c>
      <c r="B20" s="50" t="s">
        <v>910</v>
      </c>
      <c r="C20" s="50" t="s">
        <v>95</v>
      </c>
      <c r="D20" s="149">
        <v>94</v>
      </c>
      <c r="E20" s="149">
        <v>94</v>
      </c>
      <c r="F20" s="117">
        <f t="shared" si="1"/>
        <v>188</v>
      </c>
      <c r="G20" s="23">
        <v>1</v>
      </c>
      <c r="H20" s="122">
        <v>1159.0149999999999</v>
      </c>
      <c r="I20" s="51">
        <v>37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10</v>
      </c>
      <c r="B21" s="50" t="s">
        <v>911</v>
      </c>
      <c r="C21" s="50" t="s">
        <v>98</v>
      </c>
      <c r="D21" s="149">
        <v>95.001000000000005</v>
      </c>
      <c r="E21" s="149">
        <v>97.001000000000005</v>
      </c>
      <c r="F21" s="117">
        <f t="shared" si="1"/>
        <v>192.00200000000001</v>
      </c>
      <c r="G21" s="23">
        <v>4</v>
      </c>
      <c r="H21" s="122">
        <v>1159.0029999999999</v>
      </c>
      <c r="I21" s="51">
        <v>36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53">
        <v>2</v>
      </c>
      <c r="B22" s="50" t="s">
        <v>912</v>
      </c>
      <c r="C22" s="50" t="s">
        <v>95</v>
      </c>
      <c r="D22" s="149">
        <v>98.001000000000005</v>
      </c>
      <c r="E22" s="149">
        <v>97.001000000000005</v>
      </c>
      <c r="F22" s="117">
        <f t="shared" si="1"/>
        <v>195.00200000000001</v>
      </c>
      <c r="G22" s="23">
        <v>8</v>
      </c>
      <c r="H22" s="122">
        <v>1155.009</v>
      </c>
      <c r="I22" s="51">
        <v>36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3</v>
      </c>
      <c r="B23" s="50" t="s">
        <v>913</v>
      </c>
      <c r="C23" s="50" t="s">
        <v>207</v>
      </c>
      <c r="D23" s="149">
        <v>95.001999999999995</v>
      </c>
      <c r="E23" s="149">
        <v>98.001000000000005</v>
      </c>
      <c r="F23" s="117">
        <f t="shared" si="1"/>
        <v>193.00299999999999</v>
      </c>
      <c r="G23" s="23">
        <v>5</v>
      </c>
      <c r="H23" s="122">
        <v>1154.01</v>
      </c>
      <c r="I23" s="51">
        <v>36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4</v>
      </c>
      <c r="B24" s="50" t="s">
        <v>914</v>
      </c>
      <c r="C24" s="50" t="s">
        <v>27</v>
      </c>
      <c r="D24" s="149">
        <v>96.001000000000005</v>
      </c>
      <c r="E24" s="149">
        <v>98.001000000000005</v>
      </c>
      <c r="F24" s="117">
        <f t="shared" si="1"/>
        <v>194.00200000000001</v>
      </c>
      <c r="G24" s="23">
        <v>6</v>
      </c>
      <c r="H24" s="122">
        <v>1154.01</v>
      </c>
      <c r="I24" s="51">
        <v>35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20">
        <v>1</v>
      </c>
      <c r="B25" s="21" t="s">
        <v>571</v>
      </c>
      <c r="C25" s="21" t="s">
        <v>27</v>
      </c>
      <c r="D25" s="149">
        <v>98</v>
      </c>
      <c r="E25" s="149">
        <v>98</v>
      </c>
      <c r="F25" s="117">
        <f t="shared" si="1"/>
        <v>196</v>
      </c>
      <c r="G25" s="23">
        <v>9</v>
      </c>
      <c r="H25" s="117">
        <v>1143.01</v>
      </c>
      <c r="I25" s="28">
        <v>30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5</v>
      </c>
      <c r="B26" s="50" t="s">
        <v>395</v>
      </c>
      <c r="C26" s="50" t="s">
        <v>36</v>
      </c>
      <c r="D26" s="149">
        <v>94</v>
      </c>
      <c r="E26" s="149">
        <v>96.001000000000005</v>
      </c>
      <c r="F26" s="117">
        <f t="shared" si="1"/>
        <v>190.001</v>
      </c>
      <c r="G26" s="23">
        <v>3</v>
      </c>
      <c r="H26" s="122">
        <v>949.01</v>
      </c>
      <c r="I26" s="51">
        <v>22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4">
        <v>6</v>
      </c>
      <c r="B27" s="55" t="s">
        <v>915</v>
      </c>
      <c r="C27" s="55" t="s">
        <v>736</v>
      </c>
      <c r="D27" s="151">
        <v>96.001999999999995</v>
      </c>
      <c r="E27" s="151">
        <v>93.001000000000005</v>
      </c>
      <c r="F27" s="120">
        <f t="shared" si="1"/>
        <v>189.00299999999999</v>
      </c>
      <c r="G27" s="34">
        <v>2</v>
      </c>
      <c r="H27" s="123">
        <v>1115.0070000000001</v>
      </c>
      <c r="I27" s="56">
        <v>10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198</v>
      </c>
      <c r="C29" s="9" t="s">
        <v>916</v>
      </c>
      <c r="D29" s="9"/>
      <c r="E29" s="9" t="s">
        <v>738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9" t="s">
        <v>11</v>
      </c>
      <c r="D30" s="66"/>
      <c r="E30" s="113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57">
        <v>4</v>
      </c>
      <c r="B31" s="48" t="s">
        <v>917</v>
      </c>
      <c r="C31" s="48" t="s">
        <v>36</v>
      </c>
      <c r="D31" s="148">
        <v>99.001999999999995</v>
      </c>
      <c r="E31" s="148">
        <v>99</v>
      </c>
      <c r="F31" s="115">
        <f t="shared" ref="F31:F40" si="2">SUM(D31,E31)</f>
        <v>198.00200000000001</v>
      </c>
      <c r="G31" s="18">
        <v>10</v>
      </c>
      <c r="H31" s="121">
        <v>1177.0139999999999</v>
      </c>
      <c r="I31" s="49">
        <v>54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7</v>
      </c>
      <c r="B32" s="50" t="s">
        <v>918</v>
      </c>
      <c r="C32" s="50" t="s">
        <v>839</v>
      </c>
      <c r="D32" s="149">
        <v>97.001000000000005</v>
      </c>
      <c r="E32" s="149">
        <v>99.003</v>
      </c>
      <c r="F32" s="117">
        <f t="shared" si="2"/>
        <v>196.00400000000002</v>
      </c>
      <c r="G32" s="23">
        <v>9</v>
      </c>
      <c r="H32" s="122">
        <v>1172.0170000000001</v>
      </c>
      <c r="I32" s="51">
        <v>49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3">
        <v>8</v>
      </c>
      <c r="B33" s="50" t="s">
        <v>574</v>
      </c>
      <c r="C33" s="50" t="s">
        <v>27</v>
      </c>
      <c r="D33" s="149" t="s">
        <v>43</v>
      </c>
      <c r="E33" s="149"/>
      <c r="F33" s="117">
        <f t="shared" si="2"/>
        <v>0</v>
      </c>
      <c r="G33" s="23">
        <v>0</v>
      </c>
      <c r="H33" s="122">
        <v>980.01</v>
      </c>
      <c r="I33" s="51">
        <v>40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1</v>
      </c>
      <c r="B34" s="21" t="s">
        <v>919</v>
      </c>
      <c r="C34" s="21" t="s">
        <v>644</v>
      </c>
      <c r="D34" s="149">
        <v>98.001999999999995</v>
      </c>
      <c r="E34" s="149">
        <v>98.001000000000005</v>
      </c>
      <c r="F34" s="117">
        <f t="shared" si="2"/>
        <v>196.00299999999999</v>
      </c>
      <c r="G34" s="23">
        <v>8</v>
      </c>
      <c r="H34" s="117">
        <v>1161.019</v>
      </c>
      <c r="I34" s="28">
        <v>38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9</v>
      </c>
      <c r="B35" s="50" t="s">
        <v>920</v>
      </c>
      <c r="C35" s="50" t="s">
        <v>100</v>
      </c>
      <c r="D35" s="149">
        <v>98</v>
      </c>
      <c r="E35" s="149">
        <v>96.001000000000005</v>
      </c>
      <c r="F35" s="117">
        <f t="shared" si="2"/>
        <v>194.001</v>
      </c>
      <c r="G35" s="23">
        <v>6</v>
      </c>
      <c r="H35" s="122">
        <v>1152.0160000000001</v>
      </c>
      <c r="I35" s="51">
        <v>37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20">
        <v>3</v>
      </c>
      <c r="B36" s="50" t="s">
        <v>921</v>
      </c>
      <c r="C36" s="50" t="s">
        <v>19</v>
      </c>
      <c r="D36" s="149">
        <v>97.001000000000005</v>
      </c>
      <c r="E36" s="149">
        <v>97.001999999999995</v>
      </c>
      <c r="F36" s="117">
        <f t="shared" si="2"/>
        <v>194.00299999999999</v>
      </c>
      <c r="G36" s="23">
        <v>7</v>
      </c>
      <c r="H36" s="122">
        <v>1150.009</v>
      </c>
      <c r="I36" s="51">
        <v>37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3">
        <v>10</v>
      </c>
      <c r="B37" s="50" t="s">
        <v>33</v>
      </c>
      <c r="C37" s="50" t="s">
        <v>773</v>
      </c>
      <c r="D37" s="149">
        <v>95</v>
      </c>
      <c r="E37" s="149">
        <v>99.001000000000005</v>
      </c>
      <c r="F37" s="117">
        <f t="shared" si="2"/>
        <v>194.001</v>
      </c>
      <c r="G37" s="23">
        <v>6</v>
      </c>
      <c r="H37" s="122">
        <v>1153.0119999999999</v>
      </c>
      <c r="I37" s="51">
        <v>34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20">
        <v>5</v>
      </c>
      <c r="B38" s="50" t="s">
        <v>922</v>
      </c>
      <c r="C38" s="50" t="s">
        <v>622</v>
      </c>
      <c r="D38" s="149">
        <v>96.001000000000005</v>
      </c>
      <c r="E38" s="149">
        <v>92</v>
      </c>
      <c r="F38" s="117">
        <f t="shared" si="2"/>
        <v>188.001</v>
      </c>
      <c r="G38" s="23">
        <v>4</v>
      </c>
      <c r="H38" s="122">
        <v>1129.011</v>
      </c>
      <c r="I38" s="51">
        <v>21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53">
        <v>2</v>
      </c>
      <c r="B39" s="50" t="s">
        <v>582</v>
      </c>
      <c r="C39" s="50" t="s">
        <v>27</v>
      </c>
      <c r="D39" s="149">
        <v>94</v>
      </c>
      <c r="E39" s="149">
        <v>91</v>
      </c>
      <c r="F39" s="117">
        <f t="shared" si="2"/>
        <v>185</v>
      </c>
      <c r="G39" s="23">
        <v>3</v>
      </c>
      <c r="H39" s="122">
        <v>1130.0049999999999</v>
      </c>
      <c r="I39" s="51">
        <v>18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54">
        <v>6</v>
      </c>
      <c r="B40" s="55" t="s">
        <v>923</v>
      </c>
      <c r="C40" s="55" t="s">
        <v>331</v>
      </c>
      <c r="D40" s="151" t="s">
        <v>43</v>
      </c>
      <c r="E40" s="151"/>
      <c r="F40" s="120">
        <f t="shared" si="2"/>
        <v>0</v>
      </c>
      <c r="G40" s="34">
        <v>0</v>
      </c>
      <c r="H40" s="123">
        <v>0</v>
      </c>
      <c r="I40" s="56">
        <v>0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"/>
      <c r="B42" s="8" t="s">
        <v>201</v>
      </c>
      <c r="C42" s="9" t="s">
        <v>924</v>
      </c>
      <c r="D42" s="9"/>
      <c r="E42" s="9" t="s">
        <v>925</v>
      </c>
      <c r="F42" s="8"/>
      <c r="G42" s="8"/>
      <c r="H42" s="8"/>
      <c r="I42" s="8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1">
        <v>2</v>
      </c>
      <c r="B43" s="12" t="s">
        <v>10</v>
      </c>
      <c r="C43" s="99" t="s">
        <v>11</v>
      </c>
      <c r="D43" s="66"/>
      <c r="E43" s="113"/>
      <c r="F43" s="13" t="s">
        <v>12</v>
      </c>
      <c r="G43" s="13" t="s">
        <v>13</v>
      </c>
      <c r="H43" s="13" t="s">
        <v>14</v>
      </c>
      <c r="I43" s="14" t="s">
        <v>15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7">
        <v>10</v>
      </c>
      <c r="B44" s="48" t="s">
        <v>926</v>
      </c>
      <c r="C44" s="48" t="s">
        <v>867</v>
      </c>
      <c r="D44" s="148">
        <v>99.003</v>
      </c>
      <c r="E44" s="148">
        <v>100.008</v>
      </c>
      <c r="F44" s="115">
        <f t="shared" ref="F44:F53" si="3">SUM(D44,E44)</f>
        <v>199.011</v>
      </c>
      <c r="G44" s="18">
        <v>10</v>
      </c>
      <c r="H44" s="121">
        <v>1192.027</v>
      </c>
      <c r="I44" s="49">
        <v>59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53">
        <v>4</v>
      </c>
      <c r="B45" s="58" t="s">
        <v>927</v>
      </c>
      <c r="C45" s="50" t="s">
        <v>548</v>
      </c>
      <c r="D45" s="149">
        <v>98.003</v>
      </c>
      <c r="E45" s="149">
        <v>96.001000000000005</v>
      </c>
      <c r="F45" s="117">
        <f t="shared" si="3"/>
        <v>194.00400000000002</v>
      </c>
      <c r="G45" s="23">
        <v>8</v>
      </c>
      <c r="H45" s="122">
        <v>1176.018</v>
      </c>
      <c r="I45" s="51">
        <v>54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20">
        <v>1</v>
      </c>
      <c r="B46" s="21" t="s">
        <v>928</v>
      </c>
      <c r="C46" s="21" t="s">
        <v>207</v>
      </c>
      <c r="D46" s="149">
        <v>97.001999999999995</v>
      </c>
      <c r="E46" s="149">
        <v>96.001000000000005</v>
      </c>
      <c r="F46" s="117">
        <f t="shared" si="3"/>
        <v>193.00299999999999</v>
      </c>
      <c r="G46" s="23">
        <v>6</v>
      </c>
      <c r="H46" s="117">
        <v>1160.0129999999999</v>
      </c>
      <c r="I46" s="28">
        <v>38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7</v>
      </c>
      <c r="B47" s="50" t="s">
        <v>929</v>
      </c>
      <c r="C47" s="50" t="s">
        <v>34</v>
      </c>
      <c r="D47" s="149">
        <v>96.001000000000005</v>
      </c>
      <c r="E47" s="149">
        <v>98.001000000000005</v>
      </c>
      <c r="F47" s="117">
        <f t="shared" si="3"/>
        <v>194.00200000000001</v>
      </c>
      <c r="G47" s="23">
        <v>7</v>
      </c>
      <c r="H47" s="122">
        <v>1154.0110000000002</v>
      </c>
      <c r="I47" s="51">
        <v>38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3">
        <v>2</v>
      </c>
      <c r="B48" s="50" t="s">
        <v>153</v>
      </c>
      <c r="C48" s="50" t="s">
        <v>55</v>
      </c>
      <c r="D48" s="149">
        <v>93</v>
      </c>
      <c r="E48" s="149">
        <v>97</v>
      </c>
      <c r="F48" s="117">
        <f t="shared" si="3"/>
        <v>190</v>
      </c>
      <c r="G48" s="23">
        <v>3</v>
      </c>
      <c r="H48" s="122">
        <v>1153.0060000000001</v>
      </c>
      <c r="I48" s="51">
        <v>35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20">
        <v>9</v>
      </c>
      <c r="B49" s="50" t="s">
        <v>732</v>
      </c>
      <c r="C49" s="50" t="s">
        <v>162</v>
      </c>
      <c r="D49" s="149">
        <v>97.001999999999995</v>
      </c>
      <c r="E49" s="149">
        <v>99.003</v>
      </c>
      <c r="F49" s="117">
        <f t="shared" si="3"/>
        <v>196.005</v>
      </c>
      <c r="G49" s="23">
        <v>9</v>
      </c>
      <c r="H49" s="122">
        <v>1150.0129999999999</v>
      </c>
      <c r="I49" s="51">
        <v>33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20">
        <v>5</v>
      </c>
      <c r="B50" s="50" t="s">
        <v>930</v>
      </c>
      <c r="C50" s="50" t="s">
        <v>80</v>
      </c>
      <c r="D50" s="149">
        <v>96.001999999999995</v>
      </c>
      <c r="E50" s="149">
        <v>96.001000000000005</v>
      </c>
      <c r="F50" s="117">
        <f t="shared" si="3"/>
        <v>192.00299999999999</v>
      </c>
      <c r="G50" s="23">
        <v>5</v>
      </c>
      <c r="H50" s="122">
        <v>1153.01</v>
      </c>
      <c r="I50" s="51">
        <v>32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3">
        <v>8</v>
      </c>
      <c r="B51" s="50" t="s">
        <v>931</v>
      </c>
      <c r="C51" s="50" t="s">
        <v>207</v>
      </c>
      <c r="D51" s="149">
        <v>95.001000000000005</v>
      </c>
      <c r="E51" s="149">
        <v>95.001999999999995</v>
      </c>
      <c r="F51" s="117">
        <f t="shared" si="3"/>
        <v>190.00299999999999</v>
      </c>
      <c r="G51" s="23">
        <v>4</v>
      </c>
      <c r="H51" s="122">
        <v>1129.011</v>
      </c>
      <c r="I51" s="51">
        <v>18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53">
        <v>6</v>
      </c>
      <c r="B52" s="50" t="s">
        <v>932</v>
      </c>
      <c r="C52" s="50" t="s">
        <v>100</v>
      </c>
      <c r="D52" s="149" t="s">
        <v>43</v>
      </c>
      <c r="E52" s="149"/>
      <c r="F52" s="117">
        <f t="shared" si="3"/>
        <v>0</v>
      </c>
      <c r="G52" s="23">
        <v>0</v>
      </c>
      <c r="H52" s="122">
        <v>944.00900000000001</v>
      </c>
      <c r="I52" s="51">
        <v>15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31">
        <v>3</v>
      </c>
      <c r="B53" s="55" t="s">
        <v>933</v>
      </c>
      <c r="C53" s="55" t="s">
        <v>36</v>
      </c>
      <c r="D53" s="151">
        <v>91</v>
      </c>
      <c r="E53" s="151">
        <v>90</v>
      </c>
      <c r="F53" s="120">
        <f t="shared" si="3"/>
        <v>181</v>
      </c>
      <c r="G53" s="34">
        <v>2</v>
      </c>
      <c r="H53" s="123">
        <v>1118.0039999999999</v>
      </c>
      <c r="I53" s="56">
        <v>13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1"/>
      <c r="B55" s="8" t="s">
        <v>223</v>
      </c>
      <c r="C55" s="9" t="s">
        <v>639</v>
      </c>
      <c r="D55" s="9"/>
      <c r="E55" s="9" t="s">
        <v>934</v>
      </c>
      <c r="F55" s="8"/>
      <c r="G55" s="8"/>
      <c r="H55" s="8"/>
      <c r="I55" s="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11">
        <v>2</v>
      </c>
      <c r="B56" s="12" t="s">
        <v>10</v>
      </c>
      <c r="C56" s="99" t="s">
        <v>11</v>
      </c>
      <c r="D56" s="66"/>
      <c r="E56" s="113"/>
      <c r="F56" s="13" t="s">
        <v>12</v>
      </c>
      <c r="G56" s="13" t="s">
        <v>13</v>
      </c>
      <c r="H56" s="13" t="s">
        <v>14</v>
      </c>
      <c r="I56" s="14" t="s">
        <v>15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15">
        <v>9</v>
      </c>
      <c r="B57" s="48" t="s">
        <v>935</v>
      </c>
      <c r="C57" s="48" t="s">
        <v>140</v>
      </c>
      <c r="D57" s="148">
        <v>99.001999999999995</v>
      </c>
      <c r="E57" s="148">
        <v>97.001000000000005</v>
      </c>
      <c r="F57" s="115">
        <f t="shared" ref="F57:F66" si="4">SUM(D57,E57)</f>
        <v>196.00299999999999</v>
      </c>
      <c r="G57" s="18">
        <v>8</v>
      </c>
      <c r="H57" s="121">
        <v>1175.0129999999999</v>
      </c>
      <c r="I57" s="49">
        <v>54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5</v>
      </c>
      <c r="B58" s="50" t="s">
        <v>577</v>
      </c>
      <c r="C58" s="50" t="s">
        <v>563</v>
      </c>
      <c r="D58" s="149">
        <v>98.001999999999995</v>
      </c>
      <c r="E58" s="149">
        <v>99.001000000000005</v>
      </c>
      <c r="F58" s="117">
        <f t="shared" si="4"/>
        <v>197.00299999999999</v>
      </c>
      <c r="G58" s="23">
        <v>10</v>
      </c>
      <c r="H58" s="122">
        <v>1172.01</v>
      </c>
      <c r="I58" s="51">
        <v>52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53">
        <v>4</v>
      </c>
      <c r="B59" s="50" t="s">
        <v>936</v>
      </c>
      <c r="C59" s="50" t="s">
        <v>98</v>
      </c>
      <c r="D59" s="149">
        <v>99.001000000000005</v>
      </c>
      <c r="E59" s="149">
        <v>98</v>
      </c>
      <c r="F59" s="117">
        <f t="shared" si="4"/>
        <v>197.001</v>
      </c>
      <c r="G59" s="23">
        <v>9</v>
      </c>
      <c r="H59" s="122">
        <v>1158.0110000000002</v>
      </c>
      <c r="I59" s="51">
        <v>40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53">
        <v>10</v>
      </c>
      <c r="B60" s="50" t="s">
        <v>937</v>
      </c>
      <c r="C60" s="50" t="s">
        <v>105</v>
      </c>
      <c r="D60" s="149">
        <v>97</v>
      </c>
      <c r="E60" s="149">
        <v>98.001000000000005</v>
      </c>
      <c r="F60" s="117">
        <f t="shared" si="4"/>
        <v>195.001</v>
      </c>
      <c r="G60" s="23">
        <v>7</v>
      </c>
      <c r="H60" s="122">
        <v>1156.0060000000001</v>
      </c>
      <c r="I60" s="51">
        <v>40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3">
        <v>6</v>
      </c>
      <c r="B61" s="50" t="s">
        <v>938</v>
      </c>
      <c r="C61" s="50" t="s">
        <v>839</v>
      </c>
      <c r="D61" s="149">
        <v>96</v>
      </c>
      <c r="E61" s="149">
        <v>97.001000000000005</v>
      </c>
      <c r="F61" s="117">
        <f t="shared" si="4"/>
        <v>193.001</v>
      </c>
      <c r="G61" s="23">
        <v>5</v>
      </c>
      <c r="H61" s="122">
        <v>1154.0089999999998</v>
      </c>
      <c r="I61" s="51">
        <v>37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20">
        <v>7</v>
      </c>
      <c r="B62" s="50" t="s">
        <v>939</v>
      </c>
      <c r="C62" s="50" t="s">
        <v>55</v>
      </c>
      <c r="D62" s="149">
        <v>99.001999999999995</v>
      </c>
      <c r="E62" s="150">
        <v>94.001000000000005</v>
      </c>
      <c r="F62" s="117">
        <f t="shared" si="4"/>
        <v>193.00299999999999</v>
      </c>
      <c r="G62" s="23">
        <v>6</v>
      </c>
      <c r="H62" s="122">
        <v>1147.009</v>
      </c>
      <c r="I62" s="51">
        <v>35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20">
        <v>3</v>
      </c>
      <c r="B63" s="50" t="s">
        <v>940</v>
      </c>
      <c r="C63" s="50" t="s">
        <v>34</v>
      </c>
      <c r="D63" s="149">
        <v>95</v>
      </c>
      <c r="E63" s="149">
        <v>96.001000000000005</v>
      </c>
      <c r="F63" s="117">
        <f t="shared" si="4"/>
        <v>191.001</v>
      </c>
      <c r="G63" s="23">
        <v>4</v>
      </c>
      <c r="H63" s="122">
        <v>1139.0119999999999</v>
      </c>
      <c r="I63" s="51">
        <v>28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20">
        <v>1</v>
      </c>
      <c r="B64" s="21" t="s">
        <v>941</v>
      </c>
      <c r="C64" s="21" t="s">
        <v>100</v>
      </c>
      <c r="D64" s="149" t="s">
        <v>43</v>
      </c>
      <c r="E64" s="149"/>
      <c r="F64" s="117">
        <f t="shared" si="4"/>
        <v>0</v>
      </c>
      <c r="G64" s="23">
        <v>0</v>
      </c>
      <c r="H64" s="117">
        <v>756.0089999999999</v>
      </c>
      <c r="I64" s="28">
        <v>22</v>
      </c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53">
        <v>2</v>
      </c>
      <c r="B65" s="50" t="s">
        <v>942</v>
      </c>
      <c r="C65" s="50" t="s">
        <v>943</v>
      </c>
      <c r="D65" s="149" t="s">
        <v>43</v>
      </c>
      <c r="E65" s="149"/>
      <c r="F65" s="117">
        <f t="shared" si="4"/>
        <v>0</v>
      </c>
      <c r="G65" s="23">
        <v>0</v>
      </c>
      <c r="H65" s="122">
        <v>191.00299999999999</v>
      </c>
      <c r="I65" s="51">
        <v>3</v>
      </c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54">
        <v>8</v>
      </c>
      <c r="B66" s="55" t="s">
        <v>944</v>
      </c>
      <c r="C66" s="55" t="s">
        <v>100</v>
      </c>
      <c r="D66" s="151" t="s">
        <v>43</v>
      </c>
      <c r="E66" s="151"/>
      <c r="F66" s="120">
        <f t="shared" si="4"/>
        <v>0</v>
      </c>
      <c r="G66" s="34">
        <v>0</v>
      </c>
      <c r="H66" s="123">
        <v>0</v>
      </c>
      <c r="I66" s="56">
        <v>0</v>
      </c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 t="s">
        <v>597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10" t="s">
        <v>784</v>
      </c>
      <c r="E70" s="44" t="s">
        <v>375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10" t="s">
        <v>376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19C7DA55-BD36-486D-8E70-8E42778E31F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D5D4-9D14-4635-BD3D-0BA785986A6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806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226</v>
      </c>
      <c r="C3" s="9" t="s">
        <v>945</v>
      </c>
      <c r="D3" s="9"/>
      <c r="E3" s="9" t="s">
        <v>946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8</v>
      </c>
      <c r="B5" s="48" t="s">
        <v>947</v>
      </c>
      <c r="C5" s="48" t="s">
        <v>31</v>
      </c>
      <c r="D5" s="148">
        <v>98.001000000000005</v>
      </c>
      <c r="E5" s="148">
        <v>98.001999999999995</v>
      </c>
      <c r="F5" s="115">
        <f t="shared" ref="F5:F14" si="0">SUM(D5,E5)</f>
        <v>196.00299999999999</v>
      </c>
      <c r="G5" s="18">
        <v>10</v>
      </c>
      <c r="H5" s="121">
        <v>1178.0169999999998</v>
      </c>
      <c r="I5" s="49">
        <v>58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1</v>
      </c>
      <c r="B6" s="21" t="s">
        <v>568</v>
      </c>
      <c r="C6" s="21" t="s">
        <v>560</v>
      </c>
      <c r="D6" s="149">
        <v>97.001000000000005</v>
      </c>
      <c r="E6" s="149">
        <v>97.001999999999995</v>
      </c>
      <c r="F6" s="117">
        <f t="shared" si="0"/>
        <v>194.00299999999999</v>
      </c>
      <c r="G6" s="23">
        <v>9</v>
      </c>
      <c r="H6" s="117">
        <v>1175.019</v>
      </c>
      <c r="I6" s="28">
        <v>54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5</v>
      </c>
      <c r="B7" s="50" t="s">
        <v>948</v>
      </c>
      <c r="C7" s="50" t="s">
        <v>40</v>
      </c>
      <c r="D7" s="149">
        <v>97.001000000000005</v>
      </c>
      <c r="E7" s="149">
        <v>93</v>
      </c>
      <c r="F7" s="117">
        <f t="shared" si="0"/>
        <v>190.001</v>
      </c>
      <c r="G7" s="23">
        <v>7</v>
      </c>
      <c r="H7" s="122">
        <v>1164.009</v>
      </c>
      <c r="I7" s="51">
        <v>46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949</v>
      </c>
      <c r="C8" s="50" t="s">
        <v>95</v>
      </c>
      <c r="D8" s="149" t="s">
        <v>43</v>
      </c>
      <c r="E8" s="149"/>
      <c r="F8" s="117">
        <f t="shared" si="0"/>
        <v>0</v>
      </c>
      <c r="G8" s="23">
        <v>0</v>
      </c>
      <c r="H8" s="122">
        <v>970.01499999999999</v>
      </c>
      <c r="I8" s="51">
        <v>37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2</v>
      </c>
      <c r="B9" s="50" t="s">
        <v>950</v>
      </c>
      <c r="C9" s="50" t="s">
        <v>19</v>
      </c>
      <c r="D9" s="149">
        <v>96</v>
      </c>
      <c r="E9" s="149">
        <v>94.001000000000005</v>
      </c>
      <c r="F9" s="117">
        <f t="shared" si="0"/>
        <v>190.001</v>
      </c>
      <c r="G9" s="23">
        <v>7</v>
      </c>
      <c r="H9" s="122">
        <v>1135.011</v>
      </c>
      <c r="I9" s="51">
        <v>29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10</v>
      </c>
      <c r="B10" s="50" t="s">
        <v>572</v>
      </c>
      <c r="C10" s="50" t="s">
        <v>563</v>
      </c>
      <c r="D10" s="149">
        <v>93.001000000000005</v>
      </c>
      <c r="E10" s="149">
        <v>96.001000000000005</v>
      </c>
      <c r="F10" s="117">
        <f t="shared" si="0"/>
        <v>189.00200000000001</v>
      </c>
      <c r="G10" s="23">
        <v>5</v>
      </c>
      <c r="H10" s="122">
        <v>1141.009</v>
      </c>
      <c r="I10" s="51">
        <v>28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7</v>
      </c>
      <c r="B11" s="50" t="s">
        <v>951</v>
      </c>
      <c r="C11" s="50" t="s">
        <v>207</v>
      </c>
      <c r="D11" s="149">
        <v>84</v>
      </c>
      <c r="E11" s="149">
        <v>92</v>
      </c>
      <c r="F11" s="117">
        <f t="shared" si="0"/>
        <v>176</v>
      </c>
      <c r="G11" s="23">
        <v>2</v>
      </c>
      <c r="H11" s="122">
        <v>1127.0070000000001</v>
      </c>
      <c r="I11" s="51">
        <v>28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4</v>
      </c>
      <c r="B12" s="50" t="s">
        <v>952</v>
      </c>
      <c r="C12" s="50" t="s">
        <v>133</v>
      </c>
      <c r="D12" s="149">
        <v>95</v>
      </c>
      <c r="E12" s="149">
        <v>93</v>
      </c>
      <c r="F12" s="117">
        <f t="shared" si="0"/>
        <v>188</v>
      </c>
      <c r="G12" s="23">
        <v>4</v>
      </c>
      <c r="H12" s="122">
        <v>1126.0070000000001</v>
      </c>
      <c r="I12" s="51">
        <v>25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9</v>
      </c>
      <c r="B13" s="50" t="s">
        <v>230</v>
      </c>
      <c r="C13" s="50" t="s">
        <v>55</v>
      </c>
      <c r="D13" s="149">
        <v>94</v>
      </c>
      <c r="E13" s="149">
        <v>97.001000000000005</v>
      </c>
      <c r="F13" s="117">
        <f t="shared" si="0"/>
        <v>191.001</v>
      </c>
      <c r="G13" s="23">
        <v>8</v>
      </c>
      <c r="H13" s="122">
        <v>1105.0039999999999</v>
      </c>
      <c r="I13" s="51">
        <v>19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1">
        <v>3</v>
      </c>
      <c r="B14" s="55" t="s">
        <v>953</v>
      </c>
      <c r="C14" s="55" t="s">
        <v>563</v>
      </c>
      <c r="D14" s="151">
        <v>94</v>
      </c>
      <c r="E14" s="162">
        <v>87</v>
      </c>
      <c r="F14" s="120">
        <f t="shared" si="0"/>
        <v>181</v>
      </c>
      <c r="G14" s="34">
        <v>3</v>
      </c>
      <c r="H14" s="123">
        <v>1045.001</v>
      </c>
      <c r="I14" s="56">
        <v>9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250</v>
      </c>
      <c r="C16" s="9" t="s">
        <v>575</v>
      </c>
      <c r="D16" s="9"/>
      <c r="E16" s="9" t="s">
        <v>954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6</v>
      </c>
      <c r="B18" s="48" t="s">
        <v>955</v>
      </c>
      <c r="C18" s="48" t="s">
        <v>207</v>
      </c>
      <c r="D18" s="148">
        <v>99</v>
      </c>
      <c r="E18" s="148">
        <v>95.001000000000005</v>
      </c>
      <c r="F18" s="115">
        <f t="shared" ref="F18:F26" si="1">SUM(D18,E18)</f>
        <v>194.001</v>
      </c>
      <c r="G18" s="18">
        <v>9</v>
      </c>
      <c r="H18" s="121">
        <v>1171.0169999999998</v>
      </c>
      <c r="I18" s="49">
        <v>50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7</v>
      </c>
      <c r="B19" s="50" t="s">
        <v>956</v>
      </c>
      <c r="C19" s="50" t="s">
        <v>701</v>
      </c>
      <c r="D19" s="149">
        <v>95</v>
      </c>
      <c r="E19" s="149">
        <v>94.001000000000005</v>
      </c>
      <c r="F19" s="117">
        <f t="shared" si="1"/>
        <v>189.001</v>
      </c>
      <c r="G19" s="23">
        <v>7</v>
      </c>
      <c r="H19" s="122">
        <v>1147.01</v>
      </c>
      <c r="I19" s="51">
        <v>46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2</v>
      </c>
      <c r="B20" s="50" t="s">
        <v>957</v>
      </c>
      <c r="C20" s="50" t="s">
        <v>100</v>
      </c>
      <c r="D20" s="149">
        <v>93</v>
      </c>
      <c r="E20" s="149">
        <v>92</v>
      </c>
      <c r="F20" s="117">
        <f t="shared" si="1"/>
        <v>185</v>
      </c>
      <c r="G20" s="23">
        <v>4</v>
      </c>
      <c r="H20" s="122">
        <v>1149.0120000000002</v>
      </c>
      <c r="I20" s="51">
        <v>45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4</v>
      </c>
      <c r="B21" s="50" t="s">
        <v>958</v>
      </c>
      <c r="C21" s="50" t="s">
        <v>548</v>
      </c>
      <c r="D21" s="149">
        <v>94</v>
      </c>
      <c r="E21" s="149">
        <v>94</v>
      </c>
      <c r="F21" s="117">
        <f t="shared" si="1"/>
        <v>188</v>
      </c>
      <c r="G21" s="23">
        <v>5</v>
      </c>
      <c r="H21" s="122">
        <v>1131.0029999999999</v>
      </c>
      <c r="I21" s="51">
        <v>36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1</v>
      </c>
      <c r="B22" s="21" t="s">
        <v>959</v>
      </c>
      <c r="C22" s="21" t="s">
        <v>237</v>
      </c>
      <c r="D22" s="149">
        <v>97.001000000000005</v>
      </c>
      <c r="E22" s="149">
        <v>93.001999999999995</v>
      </c>
      <c r="F22" s="117">
        <f t="shared" si="1"/>
        <v>190.00299999999999</v>
      </c>
      <c r="G22" s="23">
        <v>8</v>
      </c>
      <c r="H22" s="117">
        <v>1117.0049999999999</v>
      </c>
      <c r="I22" s="28">
        <v>34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0">
        <v>3</v>
      </c>
      <c r="B23" s="50" t="s">
        <v>960</v>
      </c>
      <c r="C23" s="50" t="s">
        <v>237</v>
      </c>
      <c r="D23" s="149">
        <v>87</v>
      </c>
      <c r="E23" s="149">
        <v>87.001000000000005</v>
      </c>
      <c r="F23" s="117">
        <f t="shared" si="1"/>
        <v>174.001</v>
      </c>
      <c r="G23" s="23">
        <v>3</v>
      </c>
      <c r="H23" s="122">
        <v>1046.0029999999999</v>
      </c>
      <c r="I23" s="51">
        <v>22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8</v>
      </c>
      <c r="B24" s="50" t="s">
        <v>961</v>
      </c>
      <c r="C24" s="50" t="s">
        <v>100</v>
      </c>
      <c r="D24" s="149">
        <v>93</v>
      </c>
      <c r="E24" s="149">
        <v>96</v>
      </c>
      <c r="F24" s="117">
        <f t="shared" si="1"/>
        <v>189</v>
      </c>
      <c r="G24" s="23">
        <v>6</v>
      </c>
      <c r="H24" s="122">
        <v>374.00200000000001</v>
      </c>
      <c r="I24" s="51">
        <v>10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20">
        <v>9</v>
      </c>
      <c r="B25" s="50" t="s">
        <v>753</v>
      </c>
      <c r="C25" s="50" t="s">
        <v>34</v>
      </c>
      <c r="D25" s="149" t="s">
        <v>43</v>
      </c>
      <c r="E25" s="149"/>
      <c r="F25" s="117">
        <f t="shared" si="1"/>
        <v>0</v>
      </c>
      <c r="G25" s="23">
        <v>0</v>
      </c>
      <c r="H25" s="122">
        <v>176</v>
      </c>
      <c r="I25" s="51">
        <v>6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31">
        <v>5</v>
      </c>
      <c r="B26" s="55" t="s">
        <v>962</v>
      </c>
      <c r="C26" s="55" t="s">
        <v>90</v>
      </c>
      <c r="D26" s="151" t="s">
        <v>43</v>
      </c>
      <c r="E26" s="151"/>
      <c r="F26" s="120">
        <f t="shared" si="1"/>
        <v>0</v>
      </c>
      <c r="G26" s="34">
        <v>0</v>
      </c>
      <c r="H26" s="123">
        <v>0</v>
      </c>
      <c r="I26" s="56">
        <v>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1"/>
      <c r="B28" s="8" t="s">
        <v>963</v>
      </c>
      <c r="C28" s="9" t="s">
        <v>964</v>
      </c>
      <c r="D28" s="9"/>
      <c r="E28" s="9" t="s">
        <v>965</v>
      </c>
      <c r="F28" s="8"/>
      <c r="G28" s="8"/>
      <c r="H28" s="8"/>
      <c r="I28" s="8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1">
        <v>2</v>
      </c>
      <c r="B29" s="12" t="s">
        <v>10</v>
      </c>
      <c r="C29" s="99" t="s">
        <v>11</v>
      </c>
      <c r="D29" s="66"/>
      <c r="E29" s="113"/>
      <c r="F29" s="13" t="s">
        <v>12</v>
      </c>
      <c r="G29" s="13" t="s">
        <v>13</v>
      </c>
      <c r="H29" s="13" t="s">
        <v>14</v>
      </c>
      <c r="I29" s="14" t="s">
        <v>15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5">
        <v>3</v>
      </c>
      <c r="B30" s="48" t="s">
        <v>966</v>
      </c>
      <c r="C30" s="48" t="s">
        <v>207</v>
      </c>
      <c r="D30" s="148">
        <v>98.001000000000005</v>
      </c>
      <c r="E30" s="148">
        <v>98.003</v>
      </c>
      <c r="F30" s="115">
        <f t="shared" ref="F30:F38" si="2">SUM(D30,E30)</f>
        <v>196.00400000000002</v>
      </c>
      <c r="G30" s="18">
        <v>9</v>
      </c>
      <c r="H30" s="121">
        <v>1161.0129999999999</v>
      </c>
      <c r="I30" s="49">
        <v>48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20">
        <v>7</v>
      </c>
      <c r="B31" s="50" t="s">
        <v>967</v>
      </c>
      <c r="C31" s="50" t="s">
        <v>98</v>
      </c>
      <c r="D31" s="149">
        <v>98.001999999999995</v>
      </c>
      <c r="E31" s="149">
        <v>98</v>
      </c>
      <c r="F31" s="117">
        <f t="shared" si="2"/>
        <v>196.00200000000001</v>
      </c>
      <c r="G31" s="23">
        <v>8</v>
      </c>
      <c r="H31" s="122">
        <v>1152.0079999999998</v>
      </c>
      <c r="I31" s="51">
        <v>43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53">
        <v>4</v>
      </c>
      <c r="B32" s="50" t="s">
        <v>968</v>
      </c>
      <c r="C32" s="50" t="s">
        <v>100</v>
      </c>
      <c r="D32" s="149">
        <v>94</v>
      </c>
      <c r="E32" s="150">
        <v>0</v>
      </c>
      <c r="F32" s="117">
        <f t="shared" si="2"/>
        <v>94</v>
      </c>
      <c r="G32" s="23">
        <v>1</v>
      </c>
      <c r="H32" s="122">
        <v>1060.011</v>
      </c>
      <c r="I32" s="51">
        <v>38</v>
      </c>
      <c r="J32" s="47"/>
      <c r="K32" s="47"/>
      <c r="L32" s="111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3">
        <v>6</v>
      </c>
      <c r="B33" s="50" t="s">
        <v>662</v>
      </c>
      <c r="C33" s="50" t="s">
        <v>331</v>
      </c>
      <c r="D33" s="149">
        <v>92.001000000000005</v>
      </c>
      <c r="E33" s="149">
        <v>94</v>
      </c>
      <c r="F33" s="117">
        <f t="shared" si="2"/>
        <v>186.001</v>
      </c>
      <c r="G33" s="23">
        <v>5</v>
      </c>
      <c r="H33" s="122">
        <v>1134.0060000000001</v>
      </c>
      <c r="I33" s="51">
        <v>33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9</v>
      </c>
      <c r="B34" s="50" t="s">
        <v>969</v>
      </c>
      <c r="C34" s="50" t="s">
        <v>100</v>
      </c>
      <c r="D34" s="149">
        <v>94.001000000000005</v>
      </c>
      <c r="E34" s="149">
        <v>97.001000000000005</v>
      </c>
      <c r="F34" s="117">
        <f t="shared" si="2"/>
        <v>191.00200000000001</v>
      </c>
      <c r="G34" s="23">
        <v>7</v>
      </c>
      <c r="H34" s="122">
        <v>949.00900000000001</v>
      </c>
      <c r="I34" s="51">
        <v>27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53">
        <v>2</v>
      </c>
      <c r="B35" s="50" t="s">
        <v>970</v>
      </c>
      <c r="C35" s="50" t="s">
        <v>207</v>
      </c>
      <c r="D35" s="149">
        <v>94</v>
      </c>
      <c r="E35" s="149">
        <v>94</v>
      </c>
      <c r="F35" s="117">
        <f t="shared" si="2"/>
        <v>188</v>
      </c>
      <c r="G35" s="23">
        <v>6</v>
      </c>
      <c r="H35" s="122">
        <v>1020.0049999999999</v>
      </c>
      <c r="I35" s="51">
        <v>26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20">
        <v>1</v>
      </c>
      <c r="B36" s="21" t="s">
        <v>971</v>
      </c>
      <c r="C36" s="21" t="s">
        <v>61</v>
      </c>
      <c r="D36" s="149">
        <v>93.001999999999995</v>
      </c>
      <c r="E36" s="149">
        <v>90</v>
      </c>
      <c r="F36" s="117">
        <f t="shared" si="2"/>
        <v>183.00200000000001</v>
      </c>
      <c r="G36" s="23">
        <v>4</v>
      </c>
      <c r="H36" s="117">
        <v>1109.0059999999999</v>
      </c>
      <c r="I36" s="28">
        <v>20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3">
        <v>8</v>
      </c>
      <c r="B37" s="50" t="s">
        <v>261</v>
      </c>
      <c r="C37" s="50" t="s">
        <v>55</v>
      </c>
      <c r="D37" s="149">
        <v>92</v>
      </c>
      <c r="E37" s="149">
        <v>90.001000000000005</v>
      </c>
      <c r="F37" s="117">
        <f t="shared" si="2"/>
        <v>182.001</v>
      </c>
      <c r="G37" s="23">
        <v>3</v>
      </c>
      <c r="H37" s="122">
        <v>1108.0059999999999</v>
      </c>
      <c r="I37" s="51">
        <v>20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31">
        <v>5</v>
      </c>
      <c r="B38" s="55" t="s">
        <v>972</v>
      </c>
      <c r="C38" s="55" t="s">
        <v>207</v>
      </c>
      <c r="D38" s="151">
        <v>91</v>
      </c>
      <c r="E38" s="151">
        <v>90</v>
      </c>
      <c r="F38" s="120">
        <f t="shared" si="2"/>
        <v>181</v>
      </c>
      <c r="G38" s="34">
        <v>2</v>
      </c>
      <c r="H38" s="123">
        <v>1104.0039999999999</v>
      </c>
      <c r="I38" s="56">
        <v>17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1"/>
      <c r="B40" s="8" t="s">
        <v>973</v>
      </c>
      <c r="C40" s="9" t="s">
        <v>974</v>
      </c>
      <c r="D40" s="9"/>
      <c r="E40" s="9" t="s">
        <v>975</v>
      </c>
      <c r="F40" s="8"/>
      <c r="G40" s="8"/>
      <c r="H40" s="8"/>
      <c r="I40" s="8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11">
        <v>2</v>
      </c>
      <c r="B41" s="12" t="s">
        <v>10</v>
      </c>
      <c r="C41" s="99" t="s">
        <v>11</v>
      </c>
      <c r="D41" s="66"/>
      <c r="E41" s="113"/>
      <c r="F41" s="13" t="s">
        <v>12</v>
      </c>
      <c r="G41" s="13" t="s">
        <v>13</v>
      </c>
      <c r="H41" s="13" t="s">
        <v>14</v>
      </c>
      <c r="I41" s="14" t="s">
        <v>15</v>
      </c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5">
        <v>5</v>
      </c>
      <c r="B42" s="48" t="s">
        <v>976</v>
      </c>
      <c r="C42" s="48" t="s">
        <v>867</v>
      </c>
      <c r="D42" s="148">
        <v>98.001000000000005</v>
      </c>
      <c r="E42" s="148">
        <v>97.004000000000005</v>
      </c>
      <c r="F42" s="115">
        <f t="shared" ref="F42:F50" si="3">SUM(D42,E42)</f>
        <v>195.005</v>
      </c>
      <c r="G42" s="18">
        <v>8</v>
      </c>
      <c r="H42" s="121">
        <v>1172.018</v>
      </c>
      <c r="I42" s="49">
        <v>51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53">
        <v>8</v>
      </c>
      <c r="B43" s="50" t="s">
        <v>492</v>
      </c>
      <c r="C43" s="50" t="s">
        <v>34</v>
      </c>
      <c r="D43" s="149">
        <v>98.001999999999995</v>
      </c>
      <c r="E43" s="149">
        <v>96.001999999999995</v>
      </c>
      <c r="F43" s="117">
        <f t="shared" si="3"/>
        <v>194.00399999999999</v>
      </c>
      <c r="G43" s="23">
        <v>7</v>
      </c>
      <c r="H43" s="122">
        <v>1146.0139999999999</v>
      </c>
      <c r="I43" s="51">
        <v>39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3">
        <v>4</v>
      </c>
      <c r="B44" s="50" t="s">
        <v>977</v>
      </c>
      <c r="C44" s="50" t="s">
        <v>100</v>
      </c>
      <c r="D44" s="149">
        <v>96.001999999999995</v>
      </c>
      <c r="E44" s="149">
        <v>98</v>
      </c>
      <c r="F44" s="117">
        <f t="shared" si="3"/>
        <v>194.00200000000001</v>
      </c>
      <c r="G44" s="23">
        <v>5</v>
      </c>
      <c r="H44" s="122">
        <v>1157.0159999999998</v>
      </c>
      <c r="I44" s="51">
        <v>38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9</v>
      </c>
      <c r="B45" s="50" t="s">
        <v>978</v>
      </c>
      <c r="C45" s="50" t="s">
        <v>95</v>
      </c>
      <c r="D45" s="149">
        <v>99</v>
      </c>
      <c r="E45" s="149">
        <v>98.001999999999995</v>
      </c>
      <c r="F45" s="117">
        <f t="shared" si="3"/>
        <v>197.00200000000001</v>
      </c>
      <c r="G45" s="23">
        <v>9</v>
      </c>
      <c r="H45" s="122">
        <v>1125.009</v>
      </c>
      <c r="I45" s="51">
        <v>32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20">
        <v>1</v>
      </c>
      <c r="B46" s="21" t="s">
        <v>99</v>
      </c>
      <c r="C46" s="21" t="s">
        <v>100</v>
      </c>
      <c r="D46" s="149">
        <v>98.001999999999995</v>
      </c>
      <c r="E46" s="149">
        <v>96.001999999999995</v>
      </c>
      <c r="F46" s="117">
        <f t="shared" si="3"/>
        <v>194.00399999999999</v>
      </c>
      <c r="G46" s="23">
        <v>7</v>
      </c>
      <c r="H46" s="117">
        <v>956.01300000000003</v>
      </c>
      <c r="I46" s="28">
        <v>29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20">
        <v>3</v>
      </c>
      <c r="B47" s="50" t="s">
        <v>979</v>
      </c>
      <c r="C47" s="50" t="s">
        <v>563</v>
      </c>
      <c r="D47" s="149">
        <v>90.001000000000005</v>
      </c>
      <c r="E47" s="149">
        <v>93</v>
      </c>
      <c r="F47" s="117">
        <f t="shared" si="3"/>
        <v>183.001</v>
      </c>
      <c r="G47" s="23">
        <v>3</v>
      </c>
      <c r="H47" s="122">
        <v>933.005</v>
      </c>
      <c r="I47" s="51">
        <v>25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3">
        <v>6</v>
      </c>
      <c r="B48" s="50" t="s">
        <v>980</v>
      </c>
      <c r="C48" s="50" t="s">
        <v>548</v>
      </c>
      <c r="D48" s="149">
        <v>95</v>
      </c>
      <c r="E48" s="149">
        <v>94</v>
      </c>
      <c r="F48" s="117">
        <f t="shared" si="3"/>
        <v>189</v>
      </c>
      <c r="G48" s="23">
        <v>4</v>
      </c>
      <c r="H48" s="122">
        <v>1124.0059999999999</v>
      </c>
      <c r="I48" s="51">
        <v>24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3">
        <v>2</v>
      </c>
      <c r="B49" s="50" t="s">
        <v>981</v>
      </c>
      <c r="C49" s="50" t="s">
        <v>100</v>
      </c>
      <c r="D49" s="149" t="s">
        <v>43</v>
      </c>
      <c r="E49" s="149"/>
      <c r="F49" s="117">
        <f t="shared" si="3"/>
        <v>0</v>
      </c>
      <c r="G49" s="23">
        <v>0</v>
      </c>
      <c r="H49" s="122">
        <v>572.00299999999993</v>
      </c>
      <c r="I49" s="51">
        <v>20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31">
        <v>7</v>
      </c>
      <c r="B50" s="55" t="s">
        <v>982</v>
      </c>
      <c r="C50" s="55" t="s">
        <v>162</v>
      </c>
      <c r="D50" s="151" t="s">
        <v>111</v>
      </c>
      <c r="E50" s="151"/>
      <c r="F50" s="120">
        <f t="shared" si="3"/>
        <v>0</v>
      </c>
      <c r="G50" s="34">
        <v>0</v>
      </c>
      <c r="H50" s="123">
        <v>0</v>
      </c>
      <c r="I50" s="56">
        <v>0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1"/>
      <c r="B52" s="8" t="s">
        <v>983</v>
      </c>
      <c r="C52" s="9" t="s">
        <v>984</v>
      </c>
      <c r="D52" s="9"/>
      <c r="E52" s="9" t="s">
        <v>985</v>
      </c>
      <c r="F52" s="8"/>
      <c r="G52" s="8"/>
      <c r="H52" s="8"/>
      <c r="I52" s="8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11">
        <v>2</v>
      </c>
      <c r="B53" s="12" t="s">
        <v>10</v>
      </c>
      <c r="C53" s="99" t="s">
        <v>11</v>
      </c>
      <c r="D53" s="66"/>
      <c r="E53" s="113"/>
      <c r="F53" s="13" t="s">
        <v>12</v>
      </c>
      <c r="G53" s="13" t="s">
        <v>13</v>
      </c>
      <c r="H53" s="13" t="s">
        <v>14</v>
      </c>
      <c r="I53" s="14" t="s">
        <v>15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15">
        <v>3</v>
      </c>
      <c r="B54" s="48" t="s">
        <v>986</v>
      </c>
      <c r="C54" s="48" t="s">
        <v>867</v>
      </c>
      <c r="D54" s="148">
        <v>94</v>
      </c>
      <c r="E54" s="148">
        <v>96.001999999999995</v>
      </c>
      <c r="F54" s="115">
        <f t="shared" ref="F54:F62" si="4">SUM(D54,E54)</f>
        <v>190.00200000000001</v>
      </c>
      <c r="G54" s="18">
        <v>7</v>
      </c>
      <c r="H54" s="121">
        <v>1167.0149999999999</v>
      </c>
      <c r="I54" s="49">
        <v>50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20">
        <v>9</v>
      </c>
      <c r="B55" s="50" t="s">
        <v>987</v>
      </c>
      <c r="C55" s="50" t="s">
        <v>149</v>
      </c>
      <c r="D55" s="149">
        <v>96.001000000000005</v>
      </c>
      <c r="E55" s="149">
        <v>95.001000000000005</v>
      </c>
      <c r="F55" s="117">
        <f t="shared" si="4"/>
        <v>191.00200000000001</v>
      </c>
      <c r="G55" s="23">
        <v>9</v>
      </c>
      <c r="H55" s="122">
        <v>1160.0159999999998</v>
      </c>
      <c r="I55" s="51">
        <v>50</v>
      </c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20">
        <v>7</v>
      </c>
      <c r="B56" s="50" t="s">
        <v>592</v>
      </c>
      <c r="C56" s="50" t="s">
        <v>563</v>
      </c>
      <c r="D56" s="149">
        <v>95.001000000000005</v>
      </c>
      <c r="E56" s="149">
        <v>96</v>
      </c>
      <c r="F56" s="117">
        <f t="shared" si="4"/>
        <v>191.001</v>
      </c>
      <c r="G56" s="23">
        <v>8</v>
      </c>
      <c r="H56" s="122">
        <v>1155.01</v>
      </c>
      <c r="I56" s="51">
        <v>44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20">
        <v>5</v>
      </c>
      <c r="B57" s="50" t="s">
        <v>988</v>
      </c>
      <c r="C57" s="50" t="s">
        <v>548</v>
      </c>
      <c r="D57" s="149">
        <v>94</v>
      </c>
      <c r="E57" s="149">
        <v>0</v>
      </c>
      <c r="F57" s="117">
        <f t="shared" si="4"/>
        <v>94</v>
      </c>
      <c r="G57" s="23">
        <v>5</v>
      </c>
      <c r="H57" s="122">
        <v>1037.0059999999999</v>
      </c>
      <c r="I57" s="51">
        <v>31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53">
        <v>8</v>
      </c>
      <c r="B58" s="50" t="s">
        <v>989</v>
      </c>
      <c r="C58" s="50" t="s">
        <v>100</v>
      </c>
      <c r="D58" s="149">
        <v>89</v>
      </c>
      <c r="E58" s="149">
        <v>89</v>
      </c>
      <c r="F58" s="117">
        <f t="shared" si="4"/>
        <v>178</v>
      </c>
      <c r="G58" s="23">
        <v>6</v>
      </c>
      <c r="H58" s="122">
        <v>1092.002</v>
      </c>
      <c r="I58" s="51">
        <v>27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20">
        <v>1</v>
      </c>
      <c r="B59" s="21" t="s">
        <v>990</v>
      </c>
      <c r="C59" s="21" t="s">
        <v>105</v>
      </c>
      <c r="D59" s="149" t="s">
        <v>43</v>
      </c>
      <c r="E59" s="149"/>
      <c r="F59" s="117">
        <f t="shared" si="4"/>
        <v>0</v>
      </c>
      <c r="G59" s="23">
        <v>0</v>
      </c>
      <c r="H59" s="117">
        <v>562.00400000000002</v>
      </c>
      <c r="I59" s="28">
        <v>15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53">
        <v>2</v>
      </c>
      <c r="B60" s="50" t="s">
        <v>991</v>
      </c>
      <c r="C60" s="50" t="s">
        <v>80</v>
      </c>
      <c r="D60" s="149" t="s">
        <v>43</v>
      </c>
      <c r="E60" s="149"/>
      <c r="F60" s="117">
        <f t="shared" si="4"/>
        <v>0</v>
      </c>
      <c r="G60" s="23">
        <v>0</v>
      </c>
      <c r="H60" s="122">
        <v>385.00599999999997</v>
      </c>
      <c r="I60" s="51">
        <v>13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53">
        <v>4</v>
      </c>
      <c r="B61" s="50" t="s">
        <v>992</v>
      </c>
      <c r="C61" s="50" t="s">
        <v>331</v>
      </c>
      <c r="D61" s="149" t="s">
        <v>43</v>
      </c>
      <c r="E61" s="149"/>
      <c r="F61" s="117">
        <f t="shared" si="4"/>
        <v>0</v>
      </c>
      <c r="G61" s="23">
        <v>0</v>
      </c>
      <c r="H61" s="122">
        <v>0</v>
      </c>
      <c r="I61" s="51">
        <v>0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54">
        <v>6</v>
      </c>
      <c r="B62" s="55" t="s">
        <v>993</v>
      </c>
      <c r="C62" s="55" t="s">
        <v>80</v>
      </c>
      <c r="D62" s="151" t="s">
        <v>43</v>
      </c>
      <c r="E62" s="151"/>
      <c r="F62" s="120">
        <f t="shared" si="4"/>
        <v>0</v>
      </c>
      <c r="G62" s="34">
        <v>0</v>
      </c>
      <c r="H62" s="123">
        <v>0</v>
      </c>
      <c r="I62" s="56">
        <v>0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 t="s">
        <v>597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10" t="s">
        <v>784</v>
      </c>
      <c r="E66" s="44" t="s">
        <v>375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10" t="s">
        <v>376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3139ACC-ECBD-40FB-AAFC-00631B6B4AB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28E-D1D7-4205-A2FE-84D9FA70443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806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994</v>
      </c>
      <c r="C3" s="9" t="s">
        <v>995</v>
      </c>
      <c r="D3" s="9"/>
      <c r="E3" s="9" t="s">
        <v>996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3</v>
      </c>
      <c r="B5" s="48" t="s">
        <v>594</v>
      </c>
      <c r="C5" s="48" t="s">
        <v>560</v>
      </c>
      <c r="D5" s="148">
        <v>91.001000000000005</v>
      </c>
      <c r="E5" s="148">
        <v>94</v>
      </c>
      <c r="F5" s="115">
        <f t="shared" ref="F5:F13" si="0">SUM(D5,E5)</f>
        <v>185.001</v>
      </c>
      <c r="G5" s="18">
        <v>3</v>
      </c>
      <c r="H5" s="121">
        <v>1135.008</v>
      </c>
      <c r="I5" s="49">
        <v>43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1</v>
      </c>
      <c r="B6" s="21" t="s">
        <v>370</v>
      </c>
      <c r="C6" s="21" t="s">
        <v>331</v>
      </c>
      <c r="D6" s="149">
        <v>93</v>
      </c>
      <c r="E6" s="149">
        <v>95</v>
      </c>
      <c r="F6" s="117">
        <f t="shared" si="0"/>
        <v>188</v>
      </c>
      <c r="G6" s="23">
        <v>7</v>
      </c>
      <c r="H6" s="117">
        <v>1126.0059999999999</v>
      </c>
      <c r="I6" s="28">
        <v>41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7</v>
      </c>
      <c r="B7" s="50" t="s">
        <v>997</v>
      </c>
      <c r="C7" s="50" t="s">
        <v>563</v>
      </c>
      <c r="D7" s="149">
        <v>95</v>
      </c>
      <c r="E7" s="149">
        <v>91</v>
      </c>
      <c r="F7" s="117">
        <f t="shared" si="0"/>
        <v>186</v>
      </c>
      <c r="G7" s="23">
        <v>4</v>
      </c>
      <c r="H7" s="122">
        <v>1121.0070000000001</v>
      </c>
      <c r="I7" s="51">
        <v>38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2</v>
      </c>
      <c r="B8" s="50" t="s">
        <v>777</v>
      </c>
      <c r="C8" s="50" t="s">
        <v>140</v>
      </c>
      <c r="D8" s="149">
        <v>94.001000000000005</v>
      </c>
      <c r="E8" s="149">
        <v>96.001000000000005</v>
      </c>
      <c r="F8" s="117">
        <f t="shared" si="0"/>
        <v>190.00200000000001</v>
      </c>
      <c r="G8" s="23">
        <v>9</v>
      </c>
      <c r="H8" s="122">
        <v>1080.0119999999999</v>
      </c>
      <c r="I8" s="51">
        <v>38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9</v>
      </c>
      <c r="B9" s="50" t="s">
        <v>998</v>
      </c>
      <c r="C9" s="50" t="s">
        <v>736</v>
      </c>
      <c r="D9" s="149">
        <v>94</v>
      </c>
      <c r="E9" s="149">
        <v>96</v>
      </c>
      <c r="F9" s="117">
        <f t="shared" si="0"/>
        <v>190</v>
      </c>
      <c r="G9" s="23">
        <v>8</v>
      </c>
      <c r="H9" s="122">
        <v>1086.002</v>
      </c>
      <c r="I9" s="51">
        <v>28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6</v>
      </c>
      <c r="B10" s="50" t="s">
        <v>999</v>
      </c>
      <c r="C10" s="50" t="s">
        <v>237</v>
      </c>
      <c r="D10" s="149">
        <v>90</v>
      </c>
      <c r="E10" s="149">
        <v>94</v>
      </c>
      <c r="F10" s="117">
        <f t="shared" si="0"/>
        <v>184</v>
      </c>
      <c r="G10" s="23">
        <v>2</v>
      </c>
      <c r="H10" s="122">
        <v>1088.0039999999999</v>
      </c>
      <c r="I10" s="51">
        <v>27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8</v>
      </c>
      <c r="B11" s="50" t="s">
        <v>1000</v>
      </c>
      <c r="C11" s="50" t="s">
        <v>133</v>
      </c>
      <c r="D11" s="149">
        <v>93</v>
      </c>
      <c r="E11" s="149">
        <v>93.001000000000005</v>
      </c>
      <c r="F11" s="117">
        <f t="shared" si="0"/>
        <v>186.001</v>
      </c>
      <c r="G11" s="23">
        <v>6</v>
      </c>
      <c r="H11" s="122">
        <v>920.00099999999998</v>
      </c>
      <c r="I11" s="51">
        <v>27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5</v>
      </c>
      <c r="B12" s="50" t="s">
        <v>779</v>
      </c>
      <c r="C12" s="50" t="s">
        <v>149</v>
      </c>
      <c r="D12" s="149">
        <v>93.001000000000005</v>
      </c>
      <c r="E12" s="149">
        <v>93</v>
      </c>
      <c r="F12" s="117">
        <f t="shared" si="0"/>
        <v>186.001</v>
      </c>
      <c r="G12" s="23">
        <v>6</v>
      </c>
      <c r="H12" s="122">
        <v>1047.001</v>
      </c>
      <c r="I12" s="51">
        <v>22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4">
        <v>4</v>
      </c>
      <c r="B13" s="55" t="s">
        <v>1001</v>
      </c>
      <c r="C13" s="55" t="s">
        <v>100</v>
      </c>
      <c r="D13" s="151" t="s">
        <v>43</v>
      </c>
      <c r="E13" s="151"/>
      <c r="F13" s="120">
        <f t="shared" si="0"/>
        <v>0</v>
      </c>
      <c r="G13" s="34">
        <v>0</v>
      </c>
      <c r="H13" s="123">
        <v>0</v>
      </c>
      <c r="I13" s="56">
        <v>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1002</v>
      </c>
      <c r="C15" s="9" t="s">
        <v>1003</v>
      </c>
      <c r="D15" s="9"/>
      <c r="E15" s="9" t="s">
        <v>1004</v>
      </c>
      <c r="F15" s="8"/>
      <c r="G15" s="8"/>
      <c r="H15" s="8"/>
      <c r="I15" s="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13"/>
      <c r="F16" s="13" t="s">
        <v>12</v>
      </c>
      <c r="G16" s="13" t="s">
        <v>13</v>
      </c>
      <c r="H16" s="13" t="s">
        <v>14</v>
      </c>
      <c r="I16" s="14" t="s">
        <v>15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7">
        <v>2</v>
      </c>
      <c r="B17" s="48" t="s">
        <v>1005</v>
      </c>
      <c r="C17" s="48" t="s">
        <v>867</v>
      </c>
      <c r="D17" s="148">
        <v>99.004000000000005</v>
      </c>
      <c r="E17" s="148">
        <v>98.003</v>
      </c>
      <c r="F17" s="115">
        <f t="shared" ref="F17:F25" si="1">SUM(D17,E17)</f>
        <v>197.00700000000001</v>
      </c>
      <c r="G17" s="18">
        <v>9</v>
      </c>
      <c r="H17" s="121">
        <v>1185.0220000000002</v>
      </c>
      <c r="I17" s="49">
        <v>54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3">
        <v>6</v>
      </c>
      <c r="B18" s="50" t="s">
        <v>1006</v>
      </c>
      <c r="C18" s="50" t="s">
        <v>140</v>
      </c>
      <c r="D18" s="149">
        <v>90</v>
      </c>
      <c r="E18" s="149">
        <v>92</v>
      </c>
      <c r="F18" s="117">
        <f t="shared" si="1"/>
        <v>182</v>
      </c>
      <c r="G18" s="23">
        <v>6</v>
      </c>
      <c r="H18" s="122">
        <v>1114.002</v>
      </c>
      <c r="I18" s="51">
        <v>39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1</v>
      </c>
      <c r="B19" s="21" t="s">
        <v>1007</v>
      </c>
      <c r="C19" s="21" t="s">
        <v>55</v>
      </c>
      <c r="D19" s="149">
        <v>87</v>
      </c>
      <c r="E19" s="149">
        <v>95</v>
      </c>
      <c r="F19" s="117">
        <f t="shared" si="1"/>
        <v>182</v>
      </c>
      <c r="G19" s="23">
        <v>6</v>
      </c>
      <c r="H19" s="117">
        <v>1107.0070000000001</v>
      </c>
      <c r="I19" s="28">
        <v>36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3</v>
      </c>
      <c r="B20" s="50" t="s">
        <v>1008</v>
      </c>
      <c r="C20" s="50" t="s">
        <v>207</v>
      </c>
      <c r="D20" s="149">
        <v>96.001000000000005</v>
      </c>
      <c r="E20" s="149">
        <v>94.001000000000005</v>
      </c>
      <c r="F20" s="117">
        <f t="shared" si="1"/>
        <v>190.00200000000001</v>
      </c>
      <c r="G20" s="23">
        <v>8</v>
      </c>
      <c r="H20" s="122">
        <v>1088.0049999999999</v>
      </c>
      <c r="I20" s="51">
        <v>31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9</v>
      </c>
      <c r="B21" s="50" t="s">
        <v>1009</v>
      </c>
      <c r="C21" s="50" t="s">
        <v>560</v>
      </c>
      <c r="D21" s="149">
        <v>91</v>
      </c>
      <c r="E21" s="149">
        <v>88</v>
      </c>
      <c r="F21" s="117">
        <f t="shared" si="1"/>
        <v>179</v>
      </c>
      <c r="G21" s="23">
        <v>4</v>
      </c>
      <c r="H21" s="122">
        <v>914.00199999999995</v>
      </c>
      <c r="I21" s="51">
        <v>27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5</v>
      </c>
      <c r="B22" s="50" t="s">
        <v>1010</v>
      </c>
      <c r="C22" s="50" t="s">
        <v>100</v>
      </c>
      <c r="D22" s="149" t="s">
        <v>43</v>
      </c>
      <c r="E22" s="149"/>
      <c r="F22" s="117">
        <f t="shared" si="1"/>
        <v>0</v>
      </c>
      <c r="G22" s="23">
        <v>0</v>
      </c>
      <c r="H22" s="122">
        <v>911.00400000000002</v>
      </c>
      <c r="I22" s="51">
        <v>27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3">
        <v>4</v>
      </c>
      <c r="B23" s="50" t="s">
        <v>1011</v>
      </c>
      <c r="C23" s="50" t="s">
        <v>95</v>
      </c>
      <c r="D23" s="150">
        <v>93</v>
      </c>
      <c r="E23" s="149">
        <v>92</v>
      </c>
      <c r="F23" s="117">
        <f t="shared" si="1"/>
        <v>185</v>
      </c>
      <c r="G23" s="23">
        <v>7</v>
      </c>
      <c r="H23" s="122">
        <v>1083.0029999999999</v>
      </c>
      <c r="I23" s="51">
        <v>26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0">
        <v>7</v>
      </c>
      <c r="B24" s="50" t="s">
        <v>1012</v>
      </c>
      <c r="C24" s="50" t="s">
        <v>237</v>
      </c>
      <c r="D24" s="149">
        <v>90</v>
      </c>
      <c r="E24" s="149">
        <v>81</v>
      </c>
      <c r="F24" s="117">
        <f t="shared" si="1"/>
        <v>171</v>
      </c>
      <c r="G24" s="23">
        <v>3</v>
      </c>
      <c r="H24" s="122">
        <v>1070.0049999999999</v>
      </c>
      <c r="I24" s="51">
        <v>24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4">
        <v>8</v>
      </c>
      <c r="B25" s="55" t="s">
        <v>591</v>
      </c>
      <c r="C25" s="55" t="s">
        <v>560</v>
      </c>
      <c r="D25" s="151" t="s">
        <v>43</v>
      </c>
      <c r="E25" s="151"/>
      <c r="F25" s="120">
        <f t="shared" si="1"/>
        <v>0</v>
      </c>
      <c r="G25" s="34">
        <v>0</v>
      </c>
      <c r="H25" s="123">
        <v>0</v>
      </c>
      <c r="I25" s="56">
        <v>0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1"/>
      <c r="B27" s="8" t="s">
        <v>1013</v>
      </c>
      <c r="C27" s="9" t="s">
        <v>1014</v>
      </c>
      <c r="D27" s="9"/>
      <c r="E27" s="9" t="s">
        <v>1015</v>
      </c>
      <c r="F27" s="8"/>
      <c r="G27" s="8"/>
      <c r="H27" s="8"/>
      <c r="I27" s="8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11">
        <v>2</v>
      </c>
      <c r="B28" s="12" t="s">
        <v>10</v>
      </c>
      <c r="C28" s="99" t="s">
        <v>11</v>
      </c>
      <c r="D28" s="66"/>
      <c r="E28" s="113"/>
      <c r="F28" s="13" t="s">
        <v>12</v>
      </c>
      <c r="G28" s="13" t="s">
        <v>13</v>
      </c>
      <c r="H28" s="13" t="s">
        <v>14</v>
      </c>
      <c r="I28" s="14" t="s">
        <v>15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57">
        <v>4</v>
      </c>
      <c r="B29" s="48" t="s">
        <v>761</v>
      </c>
      <c r="C29" s="48" t="s">
        <v>138</v>
      </c>
      <c r="D29" s="148">
        <v>95</v>
      </c>
      <c r="E29" s="148">
        <v>90</v>
      </c>
      <c r="F29" s="115">
        <f t="shared" ref="F29:F37" si="2">SUM(D29,E29)</f>
        <v>185</v>
      </c>
      <c r="G29" s="18">
        <v>9</v>
      </c>
      <c r="H29" s="121">
        <v>1110.0049999999999</v>
      </c>
      <c r="I29" s="49">
        <v>51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0">
        <v>5</v>
      </c>
      <c r="B30" s="50" t="s">
        <v>262</v>
      </c>
      <c r="C30" s="50" t="s">
        <v>237</v>
      </c>
      <c r="D30" s="149">
        <v>88.001000000000005</v>
      </c>
      <c r="E30" s="149">
        <v>88</v>
      </c>
      <c r="F30" s="117">
        <f t="shared" si="2"/>
        <v>176.001</v>
      </c>
      <c r="G30" s="23">
        <v>6</v>
      </c>
      <c r="H30" s="122">
        <v>1082.0070000000001</v>
      </c>
      <c r="I30" s="51">
        <v>44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20">
        <v>9</v>
      </c>
      <c r="B31" s="50" t="s">
        <v>1016</v>
      </c>
      <c r="C31" s="50" t="s">
        <v>55</v>
      </c>
      <c r="D31" s="149">
        <v>89</v>
      </c>
      <c r="E31" s="149">
        <v>88</v>
      </c>
      <c r="F31" s="117">
        <f t="shared" si="2"/>
        <v>177</v>
      </c>
      <c r="G31" s="23">
        <v>8</v>
      </c>
      <c r="H31" s="122">
        <v>1049.002</v>
      </c>
      <c r="I31" s="51">
        <v>38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7</v>
      </c>
      <c r="B32" s="50" t="s">
        <v>1017</v>
      </c>
      <c r="C32" s="50" t="s">
        <v>237</v>
      </c>
      <c r="D32" s="150">
        <v>86</v>
      </c>
      <c r="E32" s="149">
        <v>91</v>
      </c>
      <c r="F32" s="117">
        <f t="shared" si="2"/>
        <v>177</v>
      </c>
      <c r="G32" s="23">
        <v>8</v>
      </c>
      <c r="H32" s="122">
        <v>1039.002</v>
      </c>
      <c r="I32" s="51">
        <v>37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53">
        <v>6</v>
      </c>
      <c r="B33" s="50" t="s">
        <v>1018</v>
      </c>
      <c r="C33" s="50" t="s">
        <v>1019</v>
      </c>
      <c r="D33" s="149">
        <v>84</v>
      </c>
      <c r="E33" s="149">
        <v>88</v>
      </c>
      <c r="F33" s="117">
        <f t="shared" si="2"/>
        <v>172</v>
      </c>
      <c r="G33" s="23">
        <v>5</v>
      </c>
      <c r="H33" s="122">
        <v>1042.001</v>
      </c>
      <c r="I33" s="51">
        <v>35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20">
        <v>3</v>
      </c>
      <c r="B34" s="50" t="s">
        <v>1020</v>
      </c>
      <c r="C34" s="50" t="s">
        <v>149</v>
      </c>
      <c r="D34" s="149">
        <v>87</v>
      </c>
      <c r="E34" s="149">
        <v>82</v>
      </c>
      <c r="F34" s="117">
        <f t="shared" si="2"/>
        <v>169</v>
      </c>
      <c r="G34" s="23">
        <v>4</v>
      </c>
      <c r="H34" s="122">
        <v>1009.0029999999999</v>
      </c>
      <c r="I34" s="51">
        <v>27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1</v>
      </c>
      <c r="B35" s="21" t="s">
        <v>1021</v>
      </c>
      <c r="C35" s="21" t="s">
        <v>149</v>
      </c>
      <c r="D35" s="149">
        <v>84</v>
      </c>
      <c r="E35" s="149">
        <v>76</v>
      </c>
      <c r="F35" s="117">
        <f t="shared" si="2"/>
        <v>160</v>
      </c>
      <c r="G35" s="23">
        <v>2</v>
      </c>
      <c r="H35" s="117">
        <v>985.00199999999995</v>
      </c>
      <c r="I35" s="28">
        <v>20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3">
        <v>8</v>
      </c>
      <c r="B36" s="50" t="s">
        <v>1022</v>
      </c>
      <c r="C36" s="50" t="s">
        <v>1023</v>
      </c>
      <c r="D36" s="149">
        <v>78</v>
      </c>
      <c r="E36" s="149">
        <v>85.001000000000005</v>
      </c>
      <c r="F36" s="117">
        <f t="shared" si="2"/>
        <v>163.001</v>
      </c>
      <c r="G36" s="23">
        <v>3</v>
      </c>
      <c r="H36" s="122">
        <v>793.00099999999998</v>
      </c>
      <c r="I36" s="51">
        <v>13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4">
        <v>2</v>
      </c>
      <c r="B37" s="55" t="s">
        <v>1024</v>
      </c>
      <c r="C37" s="55" t="s">
        <v>237</v>
      </c>
      <c r="D37" s="151">
        <v>71</v>
      </c>
      <c r="E37" s="151">
        <v>77.001000000000005</v>
      </c>
      <c r="F37" s="120">
        <f t="shared" si="2"/>
        <v>148.001</v>
      </c>
      <c r="G37" s="34">
        <v>1</v>
      </c>
      <c r="H37" s="123">
        <v>941.00199999999995</v>
      </c>
      <c r="I37" s="56">
        <v>12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 t="s">
        <v>597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10" t="s">
        <v>784</v>
      </c>
      <c r="E41" s="44" t="s">
        <v>375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10" t="s">
        <v>376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E09DE04-19AF-4FA8-B15F-0080C04BB54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497A-9ADF-409F-9183-C70D4770D5A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806</v>
      </c>
      <c r="C1" s="2"/>
      <c r="D1" s="3"/>
      <c r="E1" s="3"/>
      <c r="F1" s="3"/>
      <c r="G1" s="2" t="s">
        <v>263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1003</v>
      </c>
      <c r="D3" s="9"/>
      <c r="E3" s="9" t="s">
        <v>1025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6</v>
      </c>
      <c r="B5" s="48" t="s">
        <v>813</v>
      </c>
      <c r="C5" s="48" t="s">
        <v>162</v>
      </c>
      <c r="D5" s="121">
        <v>98.001000000000005</v>
      </c>
      <c r="E5" s="121">
        <v>96.004000000000005</v>
      </c>
      <c r="F5" s="115">
        <v>194.005</v>
      </c>
      <c r="G5" s="18">
        <v>6</v>
      </c>
      <c r="H5" s="121">
        <v>1171.0169999999998</v>
      </c>
      <c r="I5" s="49">
        <v>37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7</v>
      </c>
      <c r="B6" s="50" t="s">
        <v>901</v>
      </c>
      <c r="C6" s="50" t="s">
        <v>162</v>
      </c>
      <c r="D6" s="122">
        <v>94.001000000000005</v>
      </c>
      <c r="E6" s="122">
        <v>94</v>
      </c>
      <c r="F6" s="117">
        <v>188.001</v>
      </c>
      <c r="G6" s="24">
        <v>4</v>
      </c>
      <c r="H6" s="122">
        <v>1158.0059999999999</v>
      </c>
      <c r="I6" s="51">
        <v>34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1</v>
      </c>
      <c r="B7" s="21" t="s">
        <v>912</v>
      </c>
      <c r="C7" s="21" t="s">
        <v>95</v>
      </c>
      <c r="D7" s="117">
        <v>98.001000000000005</v>
      </c>
      <c r="E7" s="117">
        <v>97.001000000000005</v>
      </c>
      <c r="F7" s="117">
        <v>195.00200000000001</v>
      </c>
      <c r="G7" s="24">
        <v>7</v>
      </c>
      <c r="H7" s="117">
        <v>1155.009</v>
      </c>
      <c r="I7" s="28">
        <v>31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2</v>
      </c>
      <c r="B8" s="50" t="s">
        <v>977</v>
      </c>
      <c r="C8" s="50" t="s">
        <v>100</v>
      </c>
      <c r="D8" s="122">
        <v>96.001999999999995</v>
      </c>
      <c r="E8" s="122">
        <v>98</v>
      </c>
      <c r="F8" s="117">
        <v>194.00200000000001</v>
      </c>
      <c r="G8" s="24">
        <v>5</v>
      </c>
      <c r="H8" s="122">
        <v>1157.0159999999998</v>
      </c>
      <c r="I8" s="51">
        <v>30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4</v>
      </c>
      <c r="B9" s="50" t="s">
        <v>1006</v>
      </c>
      <c r="C9" s="50" t="s">
        <v>140</v>
      </c>
      <c r="D9" s="122">
        <v>90</v>
      </c>
      <c r="E9" s="122">
        <v>92</v>
      </c>
      <c r="F9" s="117">
        <v>182</v>
      </c>
      <c r="G9" s="24">
        <v>3</v>
      </c>
      <c r="H9" s="122">
        <v>1114.002</v>
      </c>
      <c r="I9" s="51">
        <v>19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5</v>
      </c>
      <c r="B10" s="50" t="s">
        <v>1016</v>
      </c>
      <c r="C10" s="50" t="s">
        <v>55</v>
      </c>
      <c r="D10" s="122">
        <v>89</v>
      </c>
      <c r="E10" s="122">
        <v>88</v>
      </c>
      <c r="F10" s="117">
        <v>177</v>
      </c>
      <c r="G10" s="24">
        <v>2</v>
      </c>
      <c r="H10" s="122">
        <v>1049.002</v>
      </c>
      <c r="I10" s="51">
        <v>12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31">
        <v>3</v>
      </c>
      <c r="B11" s="55" t="s">
        <v>1022</v>
      </c>
      <c r="C11" s="55" t="s">
        <v>1023</v>
      </c>
      <c r="D11" s="123">
        <v>78</v>
      </c>
      <c r="E11" s="123">
        <v>85.001000000000005</v>
      </c>
      <c r="F11" s="120">
        <v>163.001</v>
      </c>
      <c r="G11" s="35">
        <v>1</v>
      </c>
      <c r="H11" s="123">
        <v>793.00099999999998</v>
      </c>
      <c r="I11" s="56">
        <v>5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 t="s">
        <v>597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266</v>
      </c>
      <c r="E15" s="44" t="s">
        <v>375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376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11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FF48233-F7C7-4F1D-85F2-830170671FB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B988-BC8F-46AD-AAB9-040EB6D4D39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806</v>
      </c>
      <c r="C1" s="2"/>
      <c r="D1" s="3"/>
      <c r="E1" s="3"/>
      <c r="F1" s="3"/>
      <c r="G1" s="2" t="s">
        <v>267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1026</v>
      </c>
      <c r="D3" s="9"/>
      <c r="E3" s="9" t="s">
        <v>1027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7</v>
      </c>
      <c r="B5" s="48" t="s">
        <v>827</v>
      </c>
      <c r="C5" s="48" t="s">
        <v>36</v>
      </c>
      <c r="D5" s="121">
        <v>100.004</v>
      </c>
      <c r="E5" s="121">
        <v>100.004</v>
      </c>
      <c r="F5" s="115">
        <v>200.00800000000001</v>
      </c>
      <c r="G5" s="18">
        <v>10</v>
      </c>
      <c r="H5" s="121">
        <v>1196.047</v>
      </c>
      <c r="I5" s="49">
        <v>51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8</v>
      </c>
      <c r="B6" s="50" t="s">
        <v>189</v>
      </c>
      <c r="C6" s="50" t="s">
        <v>190</v>
      </c>
      <c r="D6" s="122">
        <v>100.004</v>
      </c>
      <c r="E6" s="122">
        <v>100.003</v>
      </c>
      <c r="F6" s="117">
        <v>200.00700000000001</v>
      </c>
      <c r="G6" s="24">
        <v>9</v>
      </c>
      <c r="H6" s="122">
        <v>1197.0400000000002</v>
      </c>
      <c r="I6" s="51">
        <v>49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0" t="s">
        <v>828</v>
      </c>
      <c r="C7" s="50" t="s">
        <v>36</v>
      </c>
      <c r="D7" s="122">
        <v>100.004</v>
      </c>
      <c r="E7" s="122">
        <v>99.003</v>
      </c>
      <c r="F7" s="117">
        <v>199.00700000000001</v>
      </c>
      <c r="G7" s="24">
        <v>5</v>
      </c>
      <c r="H7" s="122">
        <v>1196.027</v>
      </c>
      <c r="I7" s="51">
        <v>42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6</v>
      </c>
      <c r="B8" s="50" t="s">
        <v>829</v>
      </c>
      <c r="C8" s="50" t="s">
        <v>548</v>
      </c>
      <c r="D8" s="122">
        <v>100.004</v>
      </c>
      <c r="E8" s="122">
        <v>100.001</v>
      </c>
      <c r="F8" s="117">
        <v>200.005</v>
      </c>
      <c r="G8" s="24">
        <v>7</v>
      </c>
      <c r="H8" s="122">
        <v>1194.0410000000002</v>
      </c>
      <c r="I8" s="51">
        <v>41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2</v>
      </c>
      <c r="B9" s="50" t="s">
        <v>819</v>
      </c>
      <c r="C9" s="50" t="s">
        <v>563</v>
      </c>
      <c r="D9" s="122">
        <v>100.004</v>
      </c>
      <c r="E9" s="122">
        <v>100.002</v>
      </c>
      <c r="F9" s="117">
        <v>200.006</v>
      </c>
      <c r="G9" s="24">
        <v>8</v>
      </c>
      <c r="H9" s="122">
        <v>1189.0240000000001</v>
      </c>
      <c r="I9" s="51">
        <v>37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5</v>
      </c>
      <c r="B10" s="50" t="s">
        <v>817</v>
      </c>
      <c r="C10" s="50" t="s">
        <v>818</v>
      </c>
      <c r="D10" s="122">
        <v>100.004</v>
      </c>
      <c r="E10" s="122">
        <v>99.004999999999995</v>
      </c>
      <c r="F10" s="117">
        <v>199.00900000000001</v>
      </c>
      <c r="G10" s="24">
        <v>6</v>
      </c>
      <c r="H10" s="122">
        <v>1190.0239999999999</v>
      </c>
      <c r="I10" s="51">
        <v>32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1</v>
      </c>
      <c r="B11" s="21" t="s">
        <v>831</v>
      </c>
      <c r="C11" s="21" t="s">
        <v>832</v>
      </c>
      <c r="D11" s="117">
        <v>99.004000000000005</v>
      </c>
      <c r="E11" s="117">
        <v>99</v>
      </c>
      <c r="F11" s="117">
        <v>198.00400000000002</v>
      </c>
      <c r="G11" s="24">
        <v>4</v>
      </c>
      <c r="H11" s="117">
        <v>1185.02</v>
      </c>
      <c r="I11" s="28">
        <v>25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4</v>
      </c>
      <c r="B12" s="50" t="s">
        <v>546</v>
      </c>
      <c r="C12" s="50" t="s">
        <v>77</v>
      </c>
      <c r="D12" s="122">
        <v>99.001999999999995</v>
      </c>
      <c r="E12" s="122">
        <v>98.001999999999995</v>
      </c>
      <c r="F12" s="117">
        <v>197.00399999999999</v>
      </c>
      <c r="G12" s="24">
        <v>3</v>
      </c>
      <c r="H12" s="122">
        <v>1183.02</v>
      </c>
      <c r="I12" s="51">
        <v>21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3">
        <v>10</v>
      </c>
      <c r="B13" s="50" t="s">
        <v>812</v>
      </c>
      <c r="C13" s="50" t="s">
        <v>19</v>
      </c>
      <c r="D13" s="122">
        <v>0</v>
      </c>
      <c r="E13" s="122">
        <v>0</v>
      </c>
      <c r="F13" s="117">
        <v>0</v>
      </c>
      <c r="G13" s="24">
        <v>0</v>
      </c>
      <c r="H13" s="122">
        <v>971.01200000000006</v>
      </c>
      <c r="I13" s="51">
        <v>16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31">
        <v>9</v>
      </c>
      <c r="B14" s="55" t="s">
        <v>835</v>
      </c>
      <c r="C14" s="55" t="s">
        <v>832</v>
      </c>
      <c r="D14" s="123" t="s">
        <v>43</v>
      </c>
      <c r="E14" s="123" t="s">
        <v>603</v>
      </c>
      <c r="F14" s="120">
        <v>0</v>
      </c>
      <c r="G14" s="35">
        <v>0</v>
      </c>
      <c r="H14" s="123">
        <v>789.01299999999992</v>
      </c>
      <c r="I14" s="56">
        <v>14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"/>
      <c r="B16" s="8" t="s">
        <v>7</v>
      </c>
      <c r="C16" s="9" t="s">
        <v>1028</v>
      </c>
      <c r="D16" s="9"/>
      <c r="E16" s="9" t="s">
        <v>1029</v>
      </c>
      <c r="F16" s="8"/>
      <c r="G16" s="8"/>
      <c r="H16" s="8"/>
      <c r="I16" s="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7">
        <v>8</v>
      </c>
      <c r="B18" s="48" t="s">
        <v>838</v>
      </c>
      <c r="C18" s="48" t="s">
        <v>839</v>
      </c>
      <c r="D18" s="121">
        <v>100.005</v>
      </c>
      <c r="E18" s="121">
        <v>99.001999999999995</v>
      </c>
      <c r="F18" s="115">
        <v>199.00700000000001</v>
      </c>
      <c r="G18" s="18">
        <v>10</v>
      </c>
      <c r="H18" s="121">
        <v>1190.0329999999999</v>
      </c>
      <c r="I18" s="49">
        <v>54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9</v>
      </c>
      <c r="B19" s="50" t="s">
        <v>188</v>
      </c>
      <c r="C19" s="50" t="s">
        <v>42</v>
      </c>
      <c r="D19" s="122">
        <v>100.004</v>
      </c>
      <c r="E19" s="122">
        <v>99.003</v>
      </c>
      <c r="F19" s="117">
        <v>199.00700000000001</v>
      </c>
      <c r="G19" s="24">
        <v>10</v>
      </c>
      <c r="H19" s="122">
        <v>1189.029</v>
      </c>
      <c r="I19" s="51">
        <v>50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0">
        <v>7</v>
      </c>
      <c r="B20" s="50" t="s">
        <v>841</v>
      </c>
      <c r="C20" s="50" t="s">
        <v>839</v>
      </c>
      <c r="D20" s="122">
        <v>99</v>
      </c>
      <c r="E20" s="122">
        <v>97</v>
      </c>
      <c r="F20" s="117">
        <v>196</v>
      </c>
      <c r="G20" s="24">
        <v>4</v>
      </c>
      <c r="H20" s="122">
        <v>1185.019</v>
      </c>
      <c r="I20" s="51">
        <v>44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20">
        <v>3</v>
      </c>
      <c r="B21" s="50" t="s">
        <v>849</v>
      </c>
      <c r="C21" s="50" t="s">
        <v>42</v>
      </c>
      <c r="D21" s="122">
        <v>99.001999999999995</v>
      </c>
      <c r="E21" s="122">
        <v>98.001000000000005</v>
      </c>
      <c r="F21" s="117">
        <v>197.00299999999999</v>
      </c>
      <c r="G21" s="24">
        <v>8</v>
      </c>
      <c r="H21" s="122">
        <v>1180.021</v>
      </c>
      <c r="I21" s="51">
        <v>42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5</v>
      </c>
      <c r="B22" s="50" t="s">
        <v>550</v>
      </c>
      <c r="C22" s="50" t="s">
        <v>100</v>
      </c>
      <c r="D22" s="122">
        <v>98.003</v>
      </c>
      <c r="E22" s="122">
        <v>98.001000000000005</v>
      </c>
      <c r="F22" s="117">
        <v>196.00400000000002</v>
      </c>
      <c r="G22" s="24">
        <v>6</v>
      </c>
      <c r="H22" s="122">
        <v>1176.0239999999999</v>
      </c>
      <c r="I22" s="51">
        <v>31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3">
        <v>6</v>
      </c>
      <c r="B23" s="50" t="s">
        <v>858</v>
      </c>
      <c r="C23" s="50" t="s">
        <v>162</v>
      </c>
      <c r="D23" s="122">
        <v>96.001999999999995</v>
      </c>
      <c r="E23" s="122">
        <v>96.001000000000005</v>
      </c>
      <c r="F23" s="117">
        <v>192.00299999999999</v>
      </c>
      <c r="G23" s="24">
        <v>1</v>
      </c>
      <c r="H23" s="122">
        <v>1176.0229999999999</v>
      </c>
      <c r="I23" s="51">
        <v>29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4</v>
      </c>
      <c r="B24" s="50" t="s">
        <v>853</v>
      </c>
      <c r="C24" s="50" t="s">
        <v>23</v>
      </c>
      <c r="D24" s="122">
        <v>98.003</v>
      </c>
      <c r="E24" s="122">
        <v>98.003</v>
      </c>
      <c r="F24" s="117">
        <v>196.006</v>
      </c>
      <c r="G24" s="24">
        <v>7</v>
      </c>
      <c r="H24" s="122">
        <v>1169.0170000000001</v>
      </c>
      <c r="I24" s="51">
        <v>28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53">
        <v>10</v>
      </c>
      <c r="B25" s="50" t="s">
        <v>860</v>
      </c>
      <c r="C25" s="50" t="s">
        <v>839</v>
      </c>
      <c r="D25" s="122">
        <v>99</v>
      </c>
      <c r="E25" s="122">
        <v>97.004000000000005</v>
      </c>
      <c r="F25" s="117">
        <v>196.00400000000002</v>
      </c>
      <c r="G25" s="24">
        <v>6</v>
      </c>
      <c r="H25" s="122">
        <v>1168.019</v>
      </c>
      <c r="I25" s="51">
        <v>23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0">
        <v>1</v>
      </c>
      <c r="B26" s="21" t="s">
        <v>855</v>
      </c>
      <c r="C26" s="21" t="s">
        <v>839</v>
      </c>
      <c r="D26" s="117">
        <v>98.001000000000005</v>
      </c>
      <c r="E26" s="117">
        <v>96.001000000000005</v>
      </c>
      <c r="F26" s="117">
        <v>194.00200000000001</v>
      </c>
      <c r="G26" s="24">
        <v>2</v>
      </c>
      <c r="H26" s="117">
        <v>1164.0159999999998</v>
      </c>
      <c r="I26" s="28">
        <v>20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4">
        <v>2</v>
      </c>
      <c r="B27" s="55" t="s">
        <v>210</v>
      </c>
      <c r="C27" s="55" t="s">
        <v>42</v>
      </c>
      <c r="D27" s="123">
        <v>98.001999999999995</v>
      </c>
      <c r="E27" s="123">
        <v>96.001000000000005</v>
      </c>
      <c r="F27" s="120">
        <v>194.00299999999999</v>
      </c>
      <c r="G27" s="35">
        <v>3</v>
      </c>
      <c r="H27" s="123">
        <v>1154.011</v>
      </c>
      <c r="I27" s="56">
        <v>14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1"/>
      <c r="B29" s="8" t="s">
        <v>48</v>
      </c>
      <c r="C29" s="9" t="s">
        <v>881</v>
      </c>
      <c r="D29" s="9"/>
      <c r="E29" s="9" t="s">
        <v>1030</v>
      </c>
      <c r="F29" s="8"/>
      <c r="G29" s="8"/>
      <c r="H29" s="8"/>
      <c r="I29" s="8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11">
        <v>2</v>
      </c>
      <c r="B30" s="12" t="s">
        <v>10</v>
      </c>
      <c r="C30" s="99" t="s">
        <v>11</v>
      </c>
      <c r="D30" s="66"/>
      <c r="E30" s="113"/>
      <c r="F30" s="13" t="s">
        <v>12</v>
      </c>
      <c r="G30" s="13" t="s">
        <v>13</v>
      </c>
      <c r="H30" s="13" t="s">
        <v>14</v>
      </c>
      <c r="I30" s="14" t="s">
        <v>15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15">
        <v>9</v>
      </c>
      <c r="B31" s="48" t="s">
        <v>866</v>
      </c>
      <c r="C31" s="48" t="s">
        <v>867</v>
      </c>
      <c r="D31" s="121">
        <v>100.005</v>
      </c>
      <c r="E31" s="121">
        <v>100.004</v>
      </c>
      <c r="F31" s="115">
        <v>200.00900000000001</v>
      </c>
      <c r="G31" s="18">
        <v>9</v>
      </c>
      <c r="H31" s="121">
        <v>1191.0329999999999</v>
      </c>
      <c r="I31" s="49">
        <v>47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20">
        <v>1</v>
      </c>
      <c r="B32" s="21" t="s">
        <v>883</v>
      </c>
      <c r="C32" s="21" t="s">
        <v>140</v>
      </c>
      <c r="D32" s="117">
        <v>100.001</v>
      </c>
      <c r="E32" s="117">
        <v>97.001000000000005</v>
      </c>
      <c r="F32" s="117">
        <v>197.00200000000001</v>
      </c>
      <c r="G32" s="24">
        <v>6</v>
      </c>
      <c r="H32" s="117">
        <v>1187.02</v>
      </c>
      <c r="I32" s="28">
        <v>42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7</v>
      </c>
      <c r="B33" s="50" t="s">
        <v>618</v>
      </c>
      <c r="C33" s="50" t="s">
        <v>548</v>
      </c>
      <c r="D33" s="122">
        <v>100.003</v>
      </c>
      <c r="E33" s="122">
        <v>100.002</v>
      </c>
      <c r="F33" s="117">
        <v>200.005</v>
      </c>
      <c r="G33" s="24">
        <v>8</v>
      </c>
      <c r="H33" s="122">
        <v>1186.0309999999999</v>
      </c>
      <c r="I33" s="51">
        <v>42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53">
        <v>8</v>
      </c>
      <c r="B34" s="50" t="s">
        <v>869</v>
      </c>
      <c r="C34" s="50" t="s">
        <v>162</v>
      </c>
      <c r="D34" s="122">
        <v>100.002</v>
      </c>
      <c r="E34" s="122">
        <v>99.001000000000005</v>
      </c>
      <c r="F34" s="117">
        <v>199.00299999999999</v>
      </c>
      <c r="G34" s="24">
        <v>7</v>
      </c>
      <c r="H34" s="122">
        <v>1179.0229999999999</v>
      </c>
      <c r="I34" s="51">
        <v>33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20">
        <v>5</v>
      </c>
      <c r="B35" s="50" t="s">
        <v>878</v>
      </c>
      <c r="C35" s="50" t="s">
        <v>95</v>
      </c>
      <c r="D35" s="122">
        <v>98</v>
      </c>
      <c r="E35" s="122">
        <v>96.003</v>
      </c>
      <c r="F35" s="117">
        <v>194.00299999999999</v>
      </c>
      <c r="G35" s="24">
        <v>4</v>
      </c>
      <c r="H35" s="122">
        <v>981.01400000000012</v>
      </c>
      <c r="I35" s="51">
        <v>30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53">
        <v>2</v>
      </c>
      <c r="B36" s="50" t="s">
        <v>891</v>
      </c>
      <c r="C36" s="50" t="s">
        <v>736</v>
      </c>
      <c r="D36" s="122">
        <v>99.001999999999995</v>
      </c>
      <c r="E36" s="122">
        <v>96</v>
      </c>
      <c r="F36" s="117">
        <v>195.00200000000001</v>
      </c>
      <c r="G36" s="24">
        <v>5</v>
      </c>
      <c r="H36" s="122">
        <v>1169.021</v>
      </c>
      <c r="I36" s="51">
        <v>27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53">
        <v>6</v>
      </c>
      <c r="B37" s="50" t="s">
        <v>899</v>
      </c>
      <c r="C37" s="50" t="s">
        <v>839</v>
      </c>
      <c r="D37" s="122">
        <v>96</v>
      </c>
      <c r="E37" s="122">
        <v>96.001000000000005</v>
      </c>
      <c r="F37" s="117">
        <v>192.001</v>
      </c>
      <c r="G37" s="24">
        <v>3</v>
      </c>
      <c r="H37" s="122">
        <v>1169.0119999999999</v>
      </c>
      <c r="I37" s="51">
        <v>26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20">
        <v>3</v>
      </c>
      <c r="B38" s="50" t="s">
        <v>238</v>
      </c>
      <c r="C38" s="50" t="s">
        <v>95</v>
      </c>
      <c r="D38" s="122">
        <v>97</v>
      </c>
      <c r="E38" s="122">
        <v>95</v>
      </c>
      <c r="F38" s="117">
        <v>192</v>
      </c>
      <c r="G38" s="24">
        <v>2</v>
      </c>
      <c r="H38" s="122">
        <v>1151.0079999999998</v>
      </c>
      <c r="I38" s="51">
        <v>16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54">
        <v>4</v>
      </c>
      <c r="B39" s="55" t="s">
        <v>880</v>
      </c>
      <c r="C39" s="55" t="s">
        <v>548</v>
      </c>
      <c r="D39" s="123" t="s">
        <v>111</v>
      </c>
      <c r="E39" s="123" t="s">
        <v>603</v>
      </c>
      <c r="F39" s="120">
        <v>0</v>
      </c>
      <c r="G39" s="35">
        <v>0</v>
      </c>
      <c r="H39" s="123">
        <v>0</v>
      </c>
      <c r="I39" s="56">
        <v>0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1"/>
      <c r="B41" s="8" t="s">
        <v>51</v>
      </c>
      <c r="C41" s="9" t="s">
        <v>565</v>
      </c>
      <c r="D41" s="9"/>
      <c r="E41" s="9" t="s">
        <v>1031</v>
      </c>
      <c r="F41" s="8"/>
      <c r="G41" s="8"/>
      <c r="H41" s="8"/>
      <c r="I41" s="8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11">
        <v>2</v>
      </c>
      <c r="B42" s="12" t="s">
        <v>10</v>
      </c>
      <c r="C42" s="99" t="s">
        <v>11</v>
      </c>
      <c r="D42" s="66"/>
      <c r="E42" s="113"/>
      <c r="F42" s="13" t="s">
        <v>12</v>
      </c>
      <c r="G42" s="13" t="s">
        <v>13</v>
      </c>
      <c r="H42" s="13" t="s">
        <v>14</v>
      </c>
      <c r="I42" s="14" t="s">
        <v>15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15">
        <v>9</v>
      </c>
      <c r="B43" s="48" t="s">
        <v>926</v>
      </c>
      <c r="C43" s="48" t="s">
        <v>867</v>
      </c>
      <c r="D43" s="121">
        <v>99.003</v>
      </c>
      <c r="E43" s="121">
        <v>100.008</v>
      </c>
      <c r="F43" s="115">
        <v>199.011</v>
      </c>
      <c r="G43" s="18">
        <v>9</v>
      </c>
      <c r="H43" s="121">
        <v>1192.027</v>
      </c>
      <c r="I43" s="49">
        <v>50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20">
        <v>7</v>
      </c>
      <c r="B44" s="50" t="s">
        <v>935</v>
      </c>
      <c r="C44" s="50" t="s">
        <v>140</v>
      </c>
      <c r="D44" s="122">
        <v>99.001999999999995</v>
      </c>
      <c r="E44" s="122">
        <v>97.001000000000005</v>
      </c>
      <c r="F44" s="117">
        <v>196.00299999999999</v>
      </c>
      <c r="G44" s="24">
        <v>6</v>
      </c>
      <c r="H44" s="122">
        <v>1175.0129999999999</v>
      </c>
      <c r="I44" s="51">
        <v>43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20">
        <v>3</v>
      </c>
      <c r="B45" s="58" t="s">
        <v>927</v>
      </c>
      <c r="C45" s="50" t="s">
        <v>548</v>
      </c>
      <c r="D45" s="149">
        <v>98.003</v>
      </c>
      <c r="E45" s="149">
        <v>96.001000000000005</v>
      </c>
      <c r="F45" s="117">
        <v>194.00400000000002</v>
      </c>
      <c r="G45" s="24">
        <v>5</v>
      </c>
      <c r="H45" s="122">
        <v>1176.018</v>
      </c>
      <c r="I45" s="51">
        <v>41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20">
        <v>5</v>
      </c>
      <c r="B46" s="50" t="s">
        <v>918</v>
      </c>
      <c r="C46" s="50" t="s">
        <v>839</v>
      </c>
      <c r="D46" s="122">
        <v>97.001000000000005</v>
      </c>
      <c r="E46" s="122">
        <v>99.003</v>
      </c>
      <c r="F46" s="117">
        <v>196.00400000000002</v>
      </c>
      <c r="G46" s="24">
        <v>7</v>
      </c>
      <c r="H46" s="122">
        <v>1172.0170000000001</v>
      </c>
      <c r="I46" s="51">
        <v>40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53">
        <v>2</v>
      </c>
      <c r="B47" s="50" t="s">
        <v>921</v>
      </c>
      <c r="C47" s="50" t="s">
        <v>19</v>
      </c>
      <c r="D47" s="122">
        <v>97.001000000000005</v>
      </c>
      <c r="E47" s="122">
        <v>97.001999999999995</v>
      </c>
      <c r="F47" s="117">
        <v>194.00299999999999</v>
      </c>
      <c r="G47" s="24">
        <v>4</v>
      </c>
      <c r="H47" s="122">
        <v>1150.009</v>
      </c>
      <c r="I47" s="51">
        <v>25</v>
      </c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53">
        <v>6</v>
      </c>
      <c r="B48" s="50" t="s">
        <v>732</v>
      </c>
      <c r="C48" s="50" t="s">
        <v>162</v>
      </c>
      <c r="D48" s="122">
        <v>97.001999999999995</v>
      </c>
      <c r="E48" s="122">
        <v>99.003</v>
      </c>
      <c r="F48" s="117">
        <v>196.005</v>
      </c>
      <c r="G48" s="24">
        <v>8</v>
      </c>
      <c r="H48" s="122">
        <v>1150.0129999999999</v>
      </c>
      <c r="I48" s="51">
        <v>24</v>
      </c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3">
        <v>8</v>
      </c>
      <c r="B49" s="50" t="s">
        <v>902</v>
      </c>
      <c r="C49" s="50" t="s">
        <v>563</v>
      </c>
      <c r="D49" s="122">
        <v>95.001999999999995</v>
      </c>
      <c r="E49" s="122">
        <v>96.001000000000005</v>
      </c>
      <c r="F49" s="117">
        <v>191.00299999999999</v>
      </c>
      <c r="G49" s="24">
        <v>2</v>
      </c>
      <c r="H49" s="122">
        <v>1151.0119999999999</v>
      </c>
      <c r="I49" s="51">
        <v>23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53">
        <v>4</v>
      </c>
      <c r="B50" s="50" t="s">
        <v>1032</v>
      </c>
      <c r="C50" s="50" t="s">
        <v>55</v>
      </c>
      <c r="D50" s="149">
        <v>99.001999999999995</v>
      </c>
      <c r="E50" s="150">
        <v>94.001000000000005</v>
      </c>
      <c r="F50" s="117">
        <v>193.00299999999999</v>
      </c>
      <c r="G50" s="24">
        <v>3</v>
      </c>
      <c r="H50" s="122">
        <v>1147.009</v>
      </c>
      <c r="I50" s="51">
        <v>19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31">
        <v>1</v>
      </c>
      <c r="B51" s="32" t="s">
        <v>942</v>
      </c>
      <c r="C51" s="32" t="s">
        <v>943</v>
      </c>
      <c r="D51" s="120" t="s">
        <v>43</v>
      </c>
      <c r="E51" s="120"/>
      <c r="F51" s="120">
        <v>0</v>
      </c>
      <c r="G51" s="35">
        <v>0</v>
      </c>
      <c r="H51" s="120">
        <v>191.00299999999999</v>
      </c>
      <c r="I51" s="39">
        <v>2</v>
      </c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1"/>
      <c r="B53" s="8" t="s">
        <v>81</v>
      </c>
      <c r="C53" s="9" t="s">
        <v>1033</v>
      </c>
      <c r="D53" s="9"/>
      <c r="E53" s="9" t="s">
        <v>1034</v>
      </c>
      <c r="F53" s="8"/>
      <c r="G53" s="8"/>
      <c r="H53" s="8"/>
      <c r="I53" s="8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11">
        <v>2</v>
      </c>
      <c r="B54" s="12" t="s">
        <v>10</v>
      </c>
      <c r="C54" s="99" t="s">
        <v>11</v>
      </c>
      <c r="D54" s="66"/>
      <c r="E54" s="113"/>
      <c r="F54" s="13" t="s">
        <v>12</v>
      </c>
      <c r="G54" s="13" t="s">
        <v>13</v>
      </c>
      <c r="H54" s="13" t="s">
        <v>14</v>
      </c>
      <c r="I54" s="14" t="s">
        <v>15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57">
        <v>2</v>
      </c>
      <c r="B55" s="48" t="s">
        <v>568</v>
      </c>
      <c r="C55" s="48" t="s">
        <v>560</v>
      </c>
      <c r="D55" s="121">
        <v>97.001000000000005</v>
      </c>
      <c r="E55" s="121">
        <v>97.001999999999995</v>
      </c>
      <c r="F55" s="115">
        <v>194.00299999999999</v>
      </c>
      <c r="G55" s="18">
        <v>9</v>
      </c>
      <c r="H55" s="121">
        <v>1175.019</v>
      </c>
      <c r="I55" s="49">
        <v>50</v>
      </c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53">
        <v>6</v>
      </c>
      <c r="B56" s="50" t="s">
        <v>948</v>
      </c>
      <c r="C56" s="50" t="s">
        <v>40</v>
      </c>
      <c r="D56" s="122">
        <v>97.001000000000005</v>
      </c>
      <c r="E56" s="122">
        <v>93</v>
      </c>
      <c r="F56" s="117">
        <v>190.001</v>
      </c>
      <c r="G56" s="24">
        <v>7</v>
      </c>
      <c r="H56" s="122">
        <v>1164.009</v>
      </c>
      <c r="I56" s="51">
        <v>44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53">
        <v>8</v>
      </c>
      <c r="B57" s="50" t="s">
        <v>938</v>
      </c>
      <c r="C57" s="50" t="s">
        <v>839</v>
      </c>
      <c r="D57" s="122">
        <v>96</v>
      </c>
      <c r="E57" s="122">
        <v>97.001000000000005</v>
      </c>
      <c r="F57" s="117">
        <v>193.001</v>
      </c>
      <c r="G57" s="24">
        <v>8</v>
      </c>
      <c r="H57" s="122">
        <v>1154.0089999999998</v>
      </c>
      <c r="I57" s="51">
        <v>35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20">
        <v>1</v>
      </c>
      <c r="B58" s="21" t="s">
        <v>957</v>
      </c>
      <c r="C58" s="21" t="s">
        <v>100</v>
      </c>
      <c r="D58" s="117">
        <v>93</v>
      </c>
      <c r="E58" s="117">
        <v>92</v>
      </c>
      <c r="F58" s="117">
        <v>185</v>
      </c>
      <c r="G58" s="24">
        <v>3</v>
      </c>
      <c r="H58" s="117">
        <v>1149.0120000000002</v>
      </c>
      <c r="I58" s="28">
        <v>34</v>
      </c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20">
        <v>7</v>
      </c>
      <c r="B59" s="50" t="s">
        <v>949</v>
      </c>
      <c r="C59" s="50" t="s">
        <v>95</v>
      </c>
      <c r="D59" s="122" t="s">
        <v>43</v>
      </c>
      <c r="E59" s="122"/>
      <c r="F59" s="117">
        <v>0</v>
      </c>
      <c r="G59" s="24">
        <v>0</v>
      </c>
      <c r="H59" s="122">
        <v>970.01499999999999</v>
      </c>
      <c r="I59" s="51">
        <v>34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20">
        <v>9</v>
      </c>
      <c r="B60" s="50" t="s">
        <v>572</v>
      </c>
      <c r="C60" s="50" t="s">
        <v>563</v>
      </c>
      <c r="D60" s="122">
        <v>93.001000000000005</v>
      </c>
      <c r="E60" s="122">
        <v>96.001000000000005</v>
      </c>
      <c r="F60" s="117">
        <v>189.00200000000001</v>
      </c>
      <c r="G60" s="24">
        <v>5</v>
      </c>
      <c r="H60" s="122">
        <v>1141.009</v>
      </c>
      <c r="I60" s="51">
        <v>26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20">
        <v>3</v>
      </c>
      <c r="B61" s="50" t="s">
        <v>950</v>
      </c>
      <c r="C61" s="50" t="s">
        <v>19</v>
      </c>
      <c r="D61" s="122">
        <v>96</v>
      </c>
      <c r="E61" s="122">
        <v>94.001000000000005</v>
      </c>
      <c r="F61" s="117">
        <v>190.001</v>
      </c>
      <c r="G61" s="24">
        <v>7</v>
      </c>
      <c r="H61" s="122">
        <v>1135.011</v>
      </c>
      <c r="I61" s="51">
        <v>24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20">
        <v>5</v>
      </c>
      <c r="B62" s="50" t="s">
        <v>958</v>
      </c>
      <c r="C62" s="50" t="s">
        <v>548</v>
      </c>
      <c r="D62" s="122">
        <v>94</v>
      </c>
      <c r="E62" s="122">
        <v>94</v>
      </c>
      <c r="F62" s="117">
        <v>188</v>
      </c>
      <c r="G62" s="24">
        <v>4</v>
      </c>
      <c r="H62" s="122">
        <v>1131.0029999999999</v>
      </c>
      <c r="I62" s="51">
        <v>17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54">
        <v>4</v>
      </c>
      <c r="B63" s="55" t="s">
        <v>1035</v>
      </c>
      <c r="C63" s="55" t="s">
        <v>563</v>
      </c>
      <c r="D63" s="151">
        <v>94</v>
      </c>
      <c r="E63" s="162">
        <v>87</v>
      </c>
      <c r="F63" s="120">
        <v>181</v>
      </c>
      <c r="G63" s="35">
        <v>2</v>
      </c>
      <c r="H63" s="123">
        <v>1045.001</v>
      </c>
      <c r="I63" s="56">
        <v>7</v>
      </c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 t="s">
        <v>597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10" t="s">
        <v>266</v>
      </c>
      <c r="E67" s="44" t="s">
        <v>375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10" t="s">
        <v>376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1D7B4BC-1717-45C6-82D6-952B3E254295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F643-2692-46C8-B371-B0410A3908B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8"/>
      <c r="B1" s="2" t="s">
        <v>806</v>
      </c>
      <c r="C1" s="2"/>
      <c r="D1" s="3"/>
      <c r="E1" s="3"/>
      <c r="F1" s="3"/>
      <c r="G1" s="2" t="s">
        <v>267</v>
      </c>
      <c r="H1" s="3"/>
      <c r="I1" s="4" t="s">
        <v>534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84</v>
      </c>
      <c r="C3" s="9" t="s">
        <v>1036</v>
      </c>
      <c r="D3" s="9"/>
      <c r="E3" s="9" t="s">
        <v>1037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5</v>
      </c>
      <c r="B5" s="48" t="s">
        <v>976</v>
      </c>
      <c r="C5" s="48" t="s">
        <v>867</v>
      </c>
      <c r="D5" s="121">
        <v>98.001000000000005</v>
      </c>
      <c r="E5" s="121">
        <v>97.004000000000005</v>
      </c>
      <c r="F5" s="115">
        <v>195.005</v>
      </c>
      <c r="G5" s="18">
        <v>9</v>
      </c>
      <c r="H5" s="121">
        <v>1172.018</v>
      </c>
      <c r="I5" s="49">
        <v>48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4</v>
      </c>
      <c r="B6" s="50" t="s">
        <v>986</v>
      </c>
      <c r="C6" s="50" t="s">
        <v>867</v>
      </c>
      <c r="D6" s="122">
        <v>94</v>
      </c>
      <c r="E6" s="122">
        <v>96.001999999999995</v>
      </c>
      <c r="F6" s="117">
        <v>190.00200000000001</v>
      </c>
      <c r="G6" s="24">
        <v>7</v>
      </c>
      <c r="H6" s="122">
        <v>1167.0149999999999</v>
      </c>
      <c r="I6" s="51">
        <v>46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8</v>
      </c>
      <c r="B7" s="50" t="s">
        <v>987</v>
      </c>
      <c r="C7" s="50" t="s">
        <v>149</v>
      </c>
      <c r="D7" s="122">
        <v>96.001000000000005</v>
      </c>
      <c r="E7" s="122">
        <v>95.001000000000005</v>
      </c>
      <c r="F7" s="117">
        <v>191.00200000000001</v>
      </c>
      <c r="G7" s="24">
        <v>8</v>
      </c>
      <c r="H7" s="122">
        <v>1160.0159999999998</v>
      </c>
      <c r="I7" s="51">
        <v>43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3</v>
      </c>
      <c r="B8" s="50" t="s">
        <v>968</v>
      </c>
      <c r="C8" s="50" t="s">
        <v>100</v>
      </c>
      <c r="D8" s="149">
        <v>94</v>
      </c>
      <c r="E8" s="150">
        <v>0</v>
      </c>
      <c r="F8" s="117">
        <v>94</v>
      </c>
      <c r="G8" s="24">
        <v>2</v>
      </c>
      <c r="H8" s="122">
        <v>1060.011</v>
      </c>
      <c r="I8" s="51">
        <v>38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1</v>
      </c>
      <c r="B9" s="21" t="s">
        <v>594</v>
      </c>
      <c r="C9" s="21" t="s">
        <v>560</v>
      </c>
      <c r="D9" s="117">
        <v>91.001000000000005</v>
      </c>
      <c r="E9" s="117">
        <v>94</v>
      </c>
      <c r="F9" s="117">
        <v>185.001</v>
      </c>
      <c r="G9" s="24">
        <v>4</v>
      </c>
      <c r="H9" s="117">
        <v>1135.008</v>
      </c>
      <c r="I9" s="28">
        <v>27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6</v>
      </c>
      <c r="B10" s="50" t="s">
        <v>980</v>
      </c>
      <c r="C10" s="50" t="s">
        <v>548</v>
      </c>
      <c r="D10" s="122">
        <v>95</v>
      </c>
      <c r="E10" s="122">
        <v>94</v>
      </c>
      <c r="F10" s="117">
        <v>189</v>
      </c>
      <c r="G10" s="24">
        <v>5</v>
      </c>
      <c r="H10" s="122">
        <v>1124.0059999999999</v>
      </c>
      <c r="I10" s="51">
        <v>24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2</v>
      </c>
      <c r="B11" s="50" t="s">
        <v>979</v>
      </c>
      <c r="C11" s="50" t="s">
        <v>563</v>
      </c>
      <c r="D11" s="122">
        <v>90.001000000000005</v>
      </c>
      <c r="E11" s="122">
        <v>93</v>
      </c>
      <c r="F11" s="117">
        <v>183.001</v>
      </c>
      <c r="G11" s="24">
        <v>3</v>
      </c>
      <c r="H11" s="122">
        <v>933.005</v>
      </c>
      <c r="I11" s="51">
        <v>23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9</v>
      </c>
      <c r="B12" s="50" t="s">
        <v>998</v>
      </c>
      <c r="C12" s="50" t="s">
        <v>736</v>
      </c>
      <c r="D12" s="122">
        <v>94</v>
      </c>
      <c r="E12" s="122">
        <v>96</v>
      </c>
      <c r="F12" s="117">
        <v>190</v>
      </c>
      <c r="G12" s="24">
        <v>6</v>
      </c>
      <c r="H12" s="122">
        <v>1086.002</v>
      </c>
      <c r="I12" s="51">
        <v>18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1">
        <v>7</v>
      </c>
      <c r="B13" s="55" t="s">
        <v>982</v>
      </c>
      <c r="C13" s="55" t="s">
        <v>162</v>
      </c>
      <c r="D13" s="123" t="s">
        <v>111</v>
      </c>
      <c r="E13" s="123"/>
      <c r="F13" s="120">
        <v>0</v>
      </c>
      <c r="G13" s="35">
        <v>0</v>
      </c>
      <c r="H13" s="123">
        <v>0</v>
      </c>
      <c r="I13" s="56">
        <v>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"/>
      <c r="B15" s="8" t="s">
        <v>113</v>
      </c>
      <c r="C15" s="9" t="s">
        <v>1038</v>
      </c>
      <c r="D15" s="9"/>
      <c r="E15" s="9" t="s">
        <v>1039</v>
      </c>
      <c r="F15" s="8"/>
      <c r="G15" s="8"/>
      <c r="H15" s="8"/>
      <c r="I15" s="8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13"/>
      <c r="F16" s="13" t="s">
        <v>12</v>
      </c>
      <c r="G16" s="13" t="s">
        <v>13</v>
      </c>
      <c r="H16" s="13" t="s">
        <v>14</v>
      </c>
      <c r="I16" s="14" t="s">
        <v>15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15">
        <v>3</v>
      </c>
      <c r="B17" s="48" t="s">
        <v>1005</v>
      </c>
      <c r="C17" s="48" t="s">
        <v>867</v>
      </c>
      <c r="D17" s="121">
        <v>99.004000000000005</v>
      </c>
      <c r="E17" s="121">
        <v>98.003</v>
      </c>
      <c r="F17" s="115">
        <v>197.00700000000001</v>
      </c>
      <c r="G17" s="18">
        <v>9</v>
      </c>
      <c r="H17" s="121">
        <v>1185.0220000000002</v>
      </c>
      <c r="I17" s="49">
        <v>54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0">
        <v>1</v>
      </c>
      <c r="B18" s="21" t="s">
        <v>777</v>
      </c>
      <c r="C18" s="21" t="s">
        <v>140</v>
      </c>
      <c r="D18" s="117">
        <v>94.001000000000005</v>
      </c>
      <c r="E18" s="117">
        <v>96.001000000000005</v>
      </c>
      <c r="F18" s="117">
        <v>190.00200000000001</v>
      </c>
      <c r="G18" s="24">
        <v>8</v>
      </c>
      <c r="H18" s="117">
        <v>1080.0119999999999</v>
      </c>
      <c r="I18" s="28">
        <v>37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9</v>
      </c>
      <c r="B19" s="50" t="s">
        <v>1009</v>
      </c>
      <c r="C19" s="50" t="s">
        <v>560</v>
      </c>
      <c r="D19" s="122">
        <v>91</v>
      </c>
      <c r="E19" s="122">
        <v>88</v>
      </c>
      <c r="F19" s="117">
        <v>179</v>
      </c>
      <c r="G19" s="24">
        <v>6</v>
      </c>
      <c r="H19" s="122">
        <v>914.00199999999995</v>
      </c>
      <c r="I19" s="51">
        <v>34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8</v>
      </c>
      <c r="B20" s="50" t="s">
        <v>1010</v>
      </c>
      <c r="C20" s="50" t="s">
        <v>100</v>
      </c>
      <c r="D20" s="122" t="s">
        <v>43</v>
      </c>
      <c r="E20" s="122"/>
      <c r="F20" s="117">
        <v>0</v>
      </c>
      <c r="G20" s="24">
        <v>0</v>
      </c>
      <c r="H20" s="122">
        <v>911.00400000000002</v>
      </c>
      <c r="I20" s="51">
        <v>34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6</v>
      </c>
      <c r="B21" s="50" t="s">
        <v>1018</v>
      </c>
      <c r="C21" s="50" t="s">
        <v>1019</v>
      </c>
      <c r="D21" s="122">
        <v>84</v>
      </c>
      <c r="E21" s="122">
        <v>88</v>
      </c>
      <c r="F21" s="117">
        <v>172</v>
      </c>
      <c r="G21" s="24">
        <v>5</v>
      </c>
      <c r="H21" s="122">
        <v>1042.001</v>
      </c>
      <c r="I21" s="51">
        <v>31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7</v>
      </c>
      <c r="B22" s="50" t="s">
        <v>779</v>
      </c>
      <c r="C22" s="50" t="s">
        <v>149</v>
      </c>
      <c r="D22" s="122">
        <v>93.001000000000005</v>
      </c>
      <c r="E22" s="122">
        <v>93</v>
      </c>
      <c r="F22" s="117">
        <v>186.001</v>
      </c>
      <c r="G22" s="24">
        <v>7</v>
      </c>
      <c r="H22" s="122">
        <v>1047.001</v>
      </c>
      <c r="I22" s="51">
        <v>29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53">
        <v>4</v>
      </c>
      <c r="B23" s="50" t="s">
        <v>1020</v>
      </c>
      <c r="C23" s="50" t="s">
        <v>149</v>
      </c>
      <c r="D23" s="122">
        <v>87</v>
      </c>
      <c r="E23" s="122">
        <v>82</v>
      </c>
      <c r="F23" s="117">
        <v>169</v>
      </c>
      <c r="G23" s="24">
        <v>4</v>
      </c>
      <c r="H23" s="122">
        <v>1009.0029999999999</v>
      </c>
      <c r="I23" s="51">
        <v>26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53">
        <v>2</v>
      </c>
      <c r="B24" s="50" t="s">
        <v>1021</v>
      </c>
      <c r="C24" s="50" t="s">
        <v>149</v>
      </c>
      <c r="D24" s="122">
        <v>84</v>
      </c>
      <c r="E24" s="122">
        <v>76</v>
      </c>
      <c r="F24" s="117">
        <v>160</v>
      </c>
      <c r="G24" s="24">
        <v>3</v>
      </c>
      <c r="H24" s="122">
        <v>985.00199999999995</v>
      </c>
      <c r="I24" s="51">
        <v>20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31">
        <v>5</v>
      </c>
      <c r="B25" s="55" t="s">
        <v>1001</v>
      </c>
      <c r="C25" s="55" t="s">
        <v>100</v>
      </c>
      <c r="D25" s="123" t="s">
        <v>43</v>
      </c>
      <c r="E25" s="123"/>
      <c r="F25" s="120">
        <v>0</v>
      </c>
      <c r="G25" s="35">
        <v>0</v>
      </c>
      <c r="H25" s="123">
        <v>0</v>
      </c>
      <c r="I25" s="56">
        <v>0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 t="s">
        <v>597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10" t="s">
        <v>266</v>
      </c>
      <c r="E29" s="44" t="s">
        <v>375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10" t="s">
        <v>376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111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C071A2A-AB46-4E8F-AB84-961C8EB858B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8699-3327-4C4E-989C-5986471347EB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1040</v>
      </c>
      <c r="B1" s="2"/>
      <c r="C1" s="2"/>
      <c r="D1" s="3"/>
      <c r="E1" s="3"/>
      <c r="F1" s="3"/>
      <c r="G1" s="61"/>
      <c r="H1" s="3"/>
      <c r="I1" s="4" t="s">
        <v>534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321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1041</v>
      </c>
      <c r="B4" s="66"/>
      <c r="C4" s="67">
        <v>589</v>
      </c>
      <c r="D4" s="66"/>
      <c r="E4" s="68" t="s">
        <v>15</v>
      </c>
      <c r="F4" s="152">
        <f>SUM(F5:F7)</f>
        <v>590.01299999999992</v>
      </c>
      <c r="G4" s="70" t="s">
        <v>280</v>
      </c>
      <c r="H4" s="65" t="s">
        <v>1042</v>
      </c>
      <c r="I4" s="66"/>
      <c r="J4" s="67">
        <v>595</v>
      </c>
      <c r="K4" s="66"/>
      <c r="L4" s="68" t="s">
        <v>15</v>
      </c>
      <c r="M4" s="152">
        <f>SUM(M5:M7)</f>
        <v>596.02100000000007</v>
      </c>
      <c r="N4"/>
    </row>
    <row r="5" spans="1:25" ht="15.75" customHeight="1" x14ac:dyDescent="0.3">
      <c r="A5" s="153" t="s">
        <v>210</v>
      </c>
      <c r="B5" s="126"/>
      <c r="C5" s="127"/>
      <c r="D5" s="132">
        <v>98.001999999999995</v>
      </c>
      <c r="E5" s="132">
        <v>96.001000000000005</v>
      </c>
      <c r="F5" s="133">
        <f>SUM(D5:E5)</f>
        <v>194.00299999999999</v>
      </c>
      <c r="G5"/>
      <c r="H5" s="153" t="s">
        <v>828</v>
      </c>
      <c r="I5" s="126"/>
      <c r="J5" s="127"/>
      <c r="K5" s="132">
        <v>100.004</v>
      </c>
      <c r="L5" s="132">
        <v>99.003</v>
      </c>
      <c r="M5" s="133">
        <f>SUM(K5:L5)</f>
        <v>199.00700000000001</v>
      </c>
      <c r="N5"/>
    </row>
    <row r="6" spans="1:25" ht="15.75" customHeight="1" x14ac:dyDescent="0.3">
      <c r="A6" s="129" t="s">
        <v>849</v>
      </c>
      <c r="B6" s="130"/>
      <c r="C6" s="131"/>
      <c r="D6" s="132">
        <v>99.001999999999995</v>
      </c>
      <c r="E6" s="132">
        <v>98.001000000000005</v>
      </c>
      <c r="F6" s="154">
        <f>SUM(D6:E6)</f>
        <v>197.00299999999999</v>
      </c>
      <c r="G6"/>
      <c r="H6" s="129" t="s">
        <v>834</v>
      </c>
      <c r="I6" s="130"/>
      <c r="J6" s="131"/>
      <c r="K6" s="132">
        <v>100.004</v>
      </c>
      <c r="L6" s="132">
        <v>97.001999999999995</v>
      </c>
      <c r="M6" s="154">
        <f>SUM(K6:L6)</f>
        <v>197.006</v>
      </c>
      <c r="N6"/>
    </row>
    <row r="7" spans="1:25" ht="15.75" customHeight="1" x14ac:dyDescent="0.3">
      <c r="A7" s="134" t="s">
        <v>188</v>
      </c>
      <c r="B7" s="135"/>
      <c r="C7" s="136"/>
      <c r="D7" s="119">
        <v>100.004</v>
      </c>
      <c r="E7" s="119">
        <v>99.003</v>
      </c>
      <c r="F7" s="155">
        <f>SUM(D7:E7)</f>
        <v>199.00700000000001</v>
      </c>
      <c r="G7"/>
      <c r="H7" s="134" t="s">
        <v>827</v>
      </c>
      <c r="I7" s="135"/>
      <c r="J7" s="136"/>
      <c r="K7" s="119">
        <v>100.004</v>
      </c>
      <c r="L7" s="119">
        <v>100.004</v>
      </c>
      <c r="M7" s="155">
        <f>SUM(K7:L7)</f>
        <v>200.00800000000001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1043</v>
      </c>
      <c r="B9" s="66"/>
      <c r="C9" s="67">
        <v>588</v>
      </c>
      <c r="D9" s="66"/>
      <c r="E9" s="68" t="s">
        <v>15</v>
      </c>
      <c r="F9" s="152">
        <f>SUM(F10:F12)</f>
        <v>590.0139999999999</v>
      </c>
      <c r="G9" s="70" t="s">
        <v>280</v>
      </c>
      <c r="H9" s="65" t="s">
        <v>1044</v>
      </c>
      <c r="I9" s="66"/>
      <c r="J9" s="67">
        <v>593</v>
      </c>
      <c r="K9" s="66"/>
      <c r="L9" s="68" t="s">
        <v>15</v>
      </c>
      <c r="M9" s="152">
        <f>SUM(M10:M12)</f>
        <v>596.01099999999997</v>
      </c>
      <c r="N9"/>
    </row>
    <row r="10" spans="1:25" ht="15.75" customHeight="1" x14ac:dyDescent="0.3">
      <c r="A10" s="153" t="s">
        <v>853</v>
      </c>
      <c r="B10" s="126"/>
      <c r="C10" s="127"/>
      <c r="D10" s="132">
        <v>98.003</v>
      </c>
      <c r="E10" s="132">
        <v>98.003</v>
      </c>
      <c r="F10" s="133">
        <f>SUM(D10:E10)</f>
        <v>196.006</v>
      </c>
      <c r="G10"/>
      <c r="H10" s="153" t="s">
        <v>841</v>
      </c>
      <c r="I10" s="126"/>
      <c r="J10" s="127"/>
      <c r="K10" s="132">
        <v>99.003</v>
      </c>
      <c r="L10" s="132">
        <v>98.001000000000005</v>
      </c>
      <c r="M10" s="133">
        <f>SUM(K10:L10)</f>
        <v>197.00400000000002</v>
      </c>
      <c r="N10"/>
    </row>
    <row r="11" spans="1:25" ht="15.75" customHeight="1" x14ac:dyDescent="0.3">
      <c r="A11" s="129" t="s">
        <v>900</v>
      </c>
      <c r="B11" s="130"/>
      <c r="C11" s="131"/>
      <c r="D11" s="132">
        <v>99.003</v>
      </c>
      <c r="E11" s="132">
        <v>97.001999999999995</v>
      </c>
      <c r="F11" s="154">
        <f>SUM(D11:E11)</f>
        <v>196.005</v>
      </c>
      <c r="G11"/>
      <c r="H11" s="129" t="s">
        <v>838</v>
      </c>
      <c r="I11" s="130"/>
      <c r="J11" s="131"/>
      <c r="K11" s="132">
        <v>100.001</v>
      </c>
      <c r="L11" s="132">
        <v>99.003</v>
      </c>
      <c r="M11" s="154">
        <f>SUM(K11:L11)</f>
        <v>199.00400000000002</v>
      </c>
      <c r="N11"/>
    </row>
    <row r="12" spans="1:25" ht="15.75" customHeight="1" x14ac:dyDescent="0.3">
      <c r="A12" s="134" t="s">
        <v>215</v>
      </c>
      <c r="B12" s="135"/>
      <c r="C12" s="136"/>
      <c r="D12" s="119">
        <v>99.001999999999995</v>
      </c>
      <c r="E12" s="119">
        <v>99.001000000000005</v>
      </c>
      <c r="F12" s="155">
        <f>SUM(D12:E12)</f>
        <v>198.00299999999999</v>
      </c>
      <c r="G12"/>
      <c r="H12" s="134" t="s">
        <v>842</v>
      </c>
      <c r="I12" s="135"/>
      <c r="J12" s="136"/>
      <c r="K12" s="119">
        <v>100.003</v>
      </c>
      <c r="L12" s="119">
        <v>100</v>
      </c>
      <c r="M12" s="155">
        <f>SUM(K12:L12)</f>
        <v>200.00299999999999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1045</v>
      </c>
      <c r="B14" s="66"/>
      <c r="C14" s="67">
        <v>593</v>
      </c>
      <c r="D14" s="66"/>
      <c r="E14" s="68" t="s">
        <v>15</v>
      </c>
      <c r="F14" s="152">
        <f>SUM(F15:F17)</f>
        <v>397.01599999999996</v>
      </c>
      <c r="G14" s="70" t="s">
        <v>280</v>
      </c>
      <c r="H14" s="65" t="s">
        <v>1046</v>
      </c>
      <c r="I14" s="66"/>
      <c r="J14" s="67">
        <v>594</v>
      </c>
      <c r="K14" s="66"/>
      <c r="L14" s="68" t="s">
        <v>15</v>
      </c>
      <c r="M14" s="152">
        <f>SUM(M15:M17)</f>
        <v>593.00599999999997</v>
      </c>
      <c r="N14"/>
    </row>
    <row r="15" spans="1:25" ht="15.75" customHeight="1" x14ac:dyDescent="0.3">
      <c r="A15" s="153" t="s">
        <v>808</v>
      </c>
      <c r="B15" s="126"/>
      <c r="C15" s="127"/>
      <c r="D15" s="132">
        <v>100.006</v>
      </c>
      <c r="E15" s="132">
        <v>100.005</v>
      </c>
      <c r="F15" s="133">
        <f>SUM(D15:E15)</f>
        <v>200.011</v>
      </c>
      <c r="G15"/>
      <c r="H15" s="153" t="s">
        <v>557</v>
      </c>
      <c r="I15" s="126"/>
      <c r="J15" s="127"/>
      <c r="K15" s="132">
        <v>99.001000000000005</v>
      </c>
      <c r="L15" s="132">
        <v>99</v>
      </c>
      <c r="M15" s="133">
        <f>SUM(K15:L15)</f>
        <v>198.001</v>
      </c>
      <c r="N15"/>
    </row>
    <row r="16" spans="1:25" ht="15.75" customHeight="1" x14ac:dyDescent="0.3">
      <c r="A16" s="129" t="s">
        <v>859</v>
      </c>
      <c r="B16" s="130"/>
      <c r="C16" s="131"/>
      <c r="D16" s="132">
        <v>100.004</v>
      </c>
      <c r="E16" s="132">
        <v>97.001000000000005</v>
      </c>
      <c r="F16" s="154">
        <f>SUM(D16:E16)</f>
        <v>197.005</v>
      </c>
      <c r="G16"/>
      <c r="H16" s="129" t="s">
        <v>556</v>
      </c>
      <c r="I16" s="130"/>
      <c r="J16" s="131"/>
      <c r="K16" s="132">
        <v>100.004</v>
      </c>
      <c r="L16" s="132">
        <v>100.001</v>
      </c>
      <c r="M16" s="154">
        <f>SUM(K16:L16)</f>
        <v>200.005</v>
      </c>
      <c r="N16"/>
    </row>
    <row r="17" spans="1:20" ht="15.75" customHeight="1" x14ac:dyDescent="0.3">
      <c r="A17" s="134" t="s">
        <v>843</v>
      </c>
      <c r="B17" s="135"/>
      <c r="C17" s="136"/>
      <c r="D17" s="119">
        <v>0</v>
      </c>
      <c r="E17" s="119">
        <v>0</v>
      </c>
      <c r="F17" s="155">
        <f>SUM(D17:E17)</f>
        <v>0</v>
      </c>
      <c r="G17"/>
      <c r="H17" s="134" t="s">
        <v>822</v>
      </c>
      <c r="I17" s="135"/>
      <c r="J17" s="136"/>
      <c r="K17" s="119">
        <v>99</v>
      </c>
      <c r="L17" s="119">
        <v>96</v>
      </c>
      <c r="M17" s="155">
        <f>SUM(K17:L17)</f>
        <v>195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9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1047</v>
      </c>
      <c r="E20" s="10"/>
      <c r="H20" s="80" t="s">
        <v>1042</v>
      </c>
      <c r="I20" s="23">
        <v>6</v>
      </c>
      <c r="J20" s="23">
        <v>5</v>
      </c>
      <c r="K20" s="23"/>
      <c r="L20" s="23">
        <v>1</v>
      </c>
      <c r="M20" s="138">
        <v>3575.0950000000003</v>
      </c>
      <c r="N20" s="73">
        <v>10</v>
      </c>
    </row>
    <row r="21" spans="1:20" ht="15.75" customHeight="1" x14ac:dyDescent="0.3">
      <c r="B21" s="83" t="s">
        <v>1048</v>
      </c>
      <c r="E21" s="10"/>
      <c r="H21" s="74" t="s">
        <v>1044</v>
      </c>
      <c r="I21" s="24">
        <v>6</v>
      </c>
      <c r="J21" s="24">
        <v>5</v>
      </c>
      <c r="K21" s="24"/>
      <c r="L21" s="24">
        <v>1</v>
      </c>
      <c r="M21" s="140">
        <v>3562.087</v>
      </c>
      <c r="N21" s="25">
        <v>10</v>
      </c>
    </row>
    <row r="22" spans="1:20" ht="15.75" customHeight="1" x14ac:dyDescent="0.3">
      <c r="B22" s="9" t="s">
        <v>293</v>
      </c>
      <c r="E22" s="10"/>
      <c r="H22" s="139" t="s">
        <v>1046</v>
      </c>
      <c r="I22" s="24">
        <v>6</v>
      </c>
      <c r="J22" s="24">
        <v>4</v>
      </c>
      <c r="K22" s="24"/>
      <c r="L22" s="24">
        <v>2</v>
      </c>
      <c r="M22" s="140">
        <v>3571.0889999999995</v>
      </c>
      <c r="N22" s="25">
        <v>8</v>
      </c>
    </row>
    <row r="23" spans="1:20" ht="15.75" customHeight="1" x14ac:dyDescent="0.3">
      <c r="H23" s="139" t="s">
        <v>1045</v>
      </c>
      <c r="I23" s="24">
        <v>6</v>
      </c>
      <c r="J23" s="24">
        <v>3</v>
      </c>
      <c r="K23" s="24"/>
      <c r="L23" s="24">
        <v>3</v>
      </c>
      <c r="M23" s="140">
        <v>3163.0840000000003</v>
      </c>
      <c r="N23" s="25">
        <v>6</v>
      </c>
    </row>
    <row r="24" spans="1:20" ht="15.75" customHeight="1" x14ac:dyDescent="0.3">
      <c r="H24" s="74" t="s">
        <v>1043</v>
      </c>
      <c r="I24" s="24">
        <v>6</v>
      </c>
      <c r="J24" s="24">
        <v>1</v>
      </c>
      <c r="K24" s="24"/>
      <c r="L24" s="24">
        <v>5</v>
      </c>
      <c r="M24" s="140">
        <v>3537.0549999999994</v>
      </c>
      <c r="N24" s="25">
        <v>2</v>
      </c>
    </row>
    <row r="25" spans="1:20" ht="15.75" customHeight="1" x14ac:dyDescent="0.3">
      <c r="H25" s="75" t="s">
        <v>1041</v>
      </c>
      <c r="I25" s="38">
        <v>6</v>
      </c>
      <c r="J25" s="38"/>
      <c r="K25" s="38"/>
      <c r="L25" s="38">
        <v>6</v>
      </c>
      <c r="M25" s="163">
        <v>3523.0610000000001</v>
      </c>
      <c r="N25" s="39">
        <v>0</v>
      </c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1049</v>
      </c>
      <c r="B30" s="66"/>
      <c r="C30" s="67">
        <v>587</v>
      </c>
      <c r="D30" s="66"/>
      <c r="E30" s="68" t="s">
        <v>15</v>
      </c>
      <c r="F30" s="152">
        <f>SUM(F31:F33)</f>
        <v>594.00400000000002</v>
      </c>
      <c r="G30" s="70" t="s">
        <v>280</v>
      </c>
      <c r="H30" s="65" t="s">
        <v>1050</v>
      </c>
      <c r="I30" s="66"/>
      <c r="J30" s="67">
        <v>587</v>
      </c>
      <c r="K30" s="66"/>
      <c r="L30" s="68" t="s">
        <v>15</v>
      </c>
      <c r="M30" s="152">
        <f>SUM(M31:M33)</f>
        <v>583.01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3" t="s">
        <v>871</v>
      </c>
      <c r="B31" s="126"/>
      <c r="C31" s="127"/>
      <c r="D31" s="132">
        <v>99.001000000000005</v>
      </c>
      <c r="E31" s="132">
        <v>99</v>
      </c>
      <c r="F31" s="133">
        <f>SUM(D31:E31)</f>
        <v>198.001</v>
      </c>
      <c r="G31"/>
      <c r="H31" s="153" t="s">
        <v>915</v>
      </c>
      <c r="I31" s="126"/>
      <c r="J31" s="127"/>
      <c r="K31" s="132">
        <v>93.001000000000005</v>
      </c>
      <c r="L31" s="132">
        <v>96.001999999999995</v>
      </c>
      <c r="M31" s="133">
        <f>SUM(K31:L31)</f>
        <v>189.00299999999999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129" t="s">
        <v>747</v>
      </c>
      <c r="B32" s="130"/>
      <c r="C32" s="131"/>
      <c r="D32" s="132">
        <v>100.001</v>
      </c>
      <c r="E32" s="132">
        <v>100.001</v>
      </c>
      <c r="F32" s="154">
        <f>SUM(D32:E32)</f>
        <v>200.00200000000001</v>
      </c>
      <c r="G32"/>
      <c r="H32" s="129" t="s">
        <v>840</v>
      </c>
      <c r="I32" s="130"/>
      <c r="J32" s="131"/>
      <c r="K32" s="132">
        <v>100.002</v>
      </c>
      <c r="L32" s="132">
        <v>99.001999999999995</v>
      </c>
      <c r="M32" s="154">
        <f>SUM(K32:L32)</f>
        <v>199.00399999999999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134" t="s">
        <v>861</v>
      </c>
      <c r="B33" s="135"/>
      <c r="C33" s="136"/>
      <c r="D33" s="119">
        <v>98.001000000000005</v>
      </c>
      <c r="E33" s="119">
        <v>98</v>
      </c>
      <c r="F33" s="155">
        <f>SUM(D33:E33)</f>
        <v>196.001</v>
      </c>
      <c r="G33"/>
      <c r="H33" s="134" t="s">
        <v>848</v>
      </c>
      <c r="I33" s="135"/>
      <c r="J33" s="136"/>
      <c r="K33" s="119">
        <v>98.001999999999995</v>
      </c>
      <c r="L33" s="119">
        <v>97.001000000000005</v>
      </c>
      <c r="M33" s="155">
        <f>SUM(K33:L33)</f>
        <v>195.00299999999999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1051</v>
      </c>
      <c r="B35" s="66"/>
      <c r="C35" s="67">
        <v>586</v>
      </c>
      <c r="D35" s="66"/>
      <c r="E35" s="68" t="s">
        <v>15</v>
      </c>
      <c r="F35" s="152">
        <f>SUM(F36:F38)</f>
        <v>589.00900000000001</v>
      </c>
      <c r="G35" s="70" t="s">
        <v>280</v>
      </c>
      <c r="H35" s="65" t="s">
        <v>1052</v>
      </c>
      <c r="I35" s="66"/>
      <c r="J35" s="67">
        <v>583</v>
      </c>
      <c r="K35" s="66"/>
      <c r="L35" s="68" t="s">
        <v>15</v>
      </c>
      <c r="M35" s="152">
        <f>SUM(M36:M38)</f>
        <v>587.00900000000001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3" t="s">
        <v>852</v>
      </c>
      <c r="B36" s="126"/>
      <c r="C36" s="127"/>
      <c r="D36" s="132">
        <v>99.001999999999995</v>
      </c>
      <c r="E36" s="132">
        <v>99.001000000000005</v>
      </c>
      <c r="F36" s="133">
        <f>SUM(D36:E36)</f>
        <v>198.00299999999999</v>
      </c>
      <c r="G36"/>
      <c r="H36" s="153" t="s">
        <v>550</v>
      </c>
      <c r="I36" s="126"/>
      <c r="J36" s="127"/>
      <c r="K36" s="132">
        <v>98.003</v>
      </c>
      <c r="L36" s="132">
        <v>98.001000000000005</v>
      </c>
      <c r="M36" s="133">
        <f>SUM(K36:L36)</f>
        <v>196.00400000000002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129" t="s">
        <v>700</v>
      </c>
      <c r="B37" s="130"/>
      <c r="C37" s="131"/>
      <c r="D37" s="132">
        <v>99.001999999999995</v>
      </c>
      <c r="E37" s="132">
        <v>99.001000000000005</v>
      </c>
      <c r="F37" s="154">
        <f>SUM(D37:E37)</f>
        <v>198.00299999999999</v>
      </c>
      <c r="G37"/>
      <c r="H37" s="129" t="s">
        <v>868</v>
      </c>
      <c r="I37" s="130"/>
      <c r="J37" s="131"/>
      <c r="K37" s="132">
        <v>99.003</v>
      </c>
      <c r="L37" s="132">
        <v>98.001000000000005</v>
      </c>
      <c r="M37" s="154">
        <f>SUM(K37:L37)</f>
        <v>197.00400000000002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134" t="s">
        <v>725</v>
      </c>
      <c r="B38" s="135"/>
      <c r="C38" s="136"/>
      <c r="D38" s="119">
        <v>97.001999999999995</v>
      </c>
      <c r="E38" s="119">
        <v>96.001000000000005</v>
      </c>
      <c r="F38" s="155">
        <f>SUM(D38:E38)</f>
        <v>193.00299999999999</v>
      </c>
      <c r="G38"/>
      <c r="H38" s="134" t="s">
        <v>920</v>
      </c>
      <c r="I38" s="135"/>
      <c r="J38" s="136"/>
      <c r="K38" s="119">
        <v>98</v>
      </c>
      <c r="L38" s="119">
        <v>96.001000000000005</v>
      </c>
      <c r="M38" s="155">
        <f>SUM(K38:L38)</f>
        <v>194.001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1053</v>
      </c>
      <c r="B40" s="66"/>
      <c r="C40" s="67">
        <v>588</v>
      </c>
      <c r="D40" s="66"/>
      <c r="E40" s="68" t="s">
        <v>15</v>
      </c>
      <c r="F40" s="152">
        <f>SUM(F41:F43)</f>
        <v>595.01599999999996</v>
      </c>
      <c r="G40" s="70" t="s">
        <v>280</v>
      </c>
      <c r="H40" s="65" t="s">
        <v>1054</v>
      </c>
      <c r="I40" s="66"/>
      <c r="J40" s="67">
        <v>587</v>
      </c>
      <c r="K40" s="66"/>
      <c r="L40" s="68" t="s">
        <v>15</v>
      </c>
      <c r="M40" s="152">
        <f>SUM(M41:M43)</f>
        <v>583.00700000000006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3" t="s">
        <v>541</v>
      </c>
      <c r="B41" s="126"/>
      <c r="C41" s="127"/>
      <c r="D41" s="132">
        <v>100.003</v>
      </c>
      <c r="E41" s="132">
        <v>99</v>
      </c>
      <c r="F41" s="133">
        <f>SUM(D41:E41)</f>
        <v>199.00299999999999</v>
      </c>
      <c r="G41"/>
      <c r="H41" s="153" t="s">
        <v>855</v>
      </c>
      <c r="I41" s="126"/>
      <c r="J41" s="127"/>
      <c r="K41" s="132">
        <v>97.001000000000005</v>
      </c>
      <c r="L41" s="132">
        <v>96.001000000000005</v>
      </c>
      <c r="M41" s="133">
        <f>SUM(K41:L41)</f>
        <v>193.00200000000001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129" t="s">
        <v>1055</v>
      </c>
      <c r="B42" s="130"/>
      <c r="C42" s="131"/>
      <c r="D42" s="132">
        <v>99.003</v>
      </c>
      <c r="E42" s="132">
        <v>99.001999999999995</v>
      </c>
      <c r="F42" s="154">
        <f>SUM(D42:E42)</f>
        <v>198.005</v>
      </c>
      <c r="G42"/>
      <c r="H42" s="129" t="s">
        <v>887</v>
      </c>
      <c r="I42" s="130"/>
      <c r="J42" s="131"/>
      <c r="K42" s="132">
        <v>98.001999999999995</v>
      </c>
      <c r="L42" s="132">
        <v>96.001000000000005</v>
      </c>
      <c r="M42" s="154">
        <f>SUM(K42:L42)</f>
        <v>194.00299999999999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134" t="s">
        <v>847</v>
      </c>
      <c r="B43" s="135"/>
      <c r="C43" s="136"/>
      <c r="D43" s="119">
        <v>99.004000000000005</v>
      </c>
      <c r="E43" s="119">
        <v>99.004000000000005</v>
      </c>
      <c r="F43" s="155">
        <f>SUM(D43:E43)</f>
        <v>198.00800000000001</v>
      </c>
      <c r="G43"/>
      <c r="H43" s="134" t="s">
        <v>875</v>
      </c>
      <c r="I43" s="135"/>
      <c r="J43" s="136"/>
      <c r="K43" s="119">
        <v>100.002</v>
      </c>
      <c r="L43" s="119">
        <v>96</v>
      </c>
      <c r="M43" s="155">
        <f>SUM(K43:L43)</f>
        <v>196.00200000000001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E45" s="10"/>
      <c r="H45" s="79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1056</v>
      </c>
      <c r="E46" s="10"/>
      <c r="H46" s="89" t="s">
        <v>1053</v>
      </c>
      <c r="I46" s="72">
        <v>6</v>
      </c>
      <c r="J46" s="72">
        <v>5</v>
      </c>
      <c r="K46" s="72"/>
      <c r="L46" s="72">
        <v>1</v>
      </c>
      <c r="M46" s="156">
        <v>3555.0819999999999</v>
      </c>
      <c r="N46" s="90">
        <v>10</v>
      </c>
      <c r="O46" s="47"/>
      <c r="P46" s="47"/>
    </row>
    <row r="47" spans="1:20" ht="15.75" customHeight="1" x14ac:dyDescent="0.3">
      <c r="B47" s="91" t="s">
        <v>1057</v>
      </c>
      <c r="E47" s="10"/>
      <c r="H47" s="92" t="s">
        <v>1052</v>
      </c>
      <c r="I47" s="22">
        <v>6</v>
      </c>
      <c r="J47" s="22">
        <v>4</v>
      </c>
      <c r="K47" s="22"/>
      <c r="L47" s="22">
        <v>2</v>
      </c>
      <c r="M47" s="157">
        <v>3513.067</v>
      </c>
      <c r="N47" s="51">
        <v>8</v>
      </c>
      <c r="O47" s="47"/>
      <c r="P47" s="47"/>
    </row>
    <row r="48" spans="1:20" ht="15.75" customHeight="1" x14ac:dyDescent="0.3">
      <c r="B48" s="9" t="s">
        <v>293</v>
      </c>
      <c r="E48" s="10"/>
      <c r="H48" s="92" t="s">
        <v>1049</v>
      </c>
      <c r="I48" s="22">
        <v>6</v>
      </c>
      <c r="J48" s="22">
        <v>3</v>
      </c>
      <c r="K48" s="22"/>
      <c r="L48" s="22">
        <v>3</v>
      </c>
      <c r="M48" s="157">
        <v>3521.0419999999995</v>
      </c>
      <c r="N48" s="51">
        <v>6</v>
      </c>
      <c r="O48" s="47"/>
      <c r="P48" s="47"/>
    </row>
    <row r="49" spans="1:16" ht="15.75" customHeight="1" x14ac:dyDescent="0.3">
      <c r="H49" s="92" t="s">
        <v>1051</v>
      </c>
      <c r="I49" s="22">
        <v>6</v>
      </c>
      <c r="J49" s="22">
        <v>3</v>
      </c>
      <c r="K49" s="22"/>
      <c r="L49" s="22">
        <v>3</v>
      </c>
      <c r="M49" s="157">
        <v>3502.0549999999998</v>
      </c>
      <c r="N49" s="51">
        <v>6</v>
      </c>
      <c r="O49" s="47"/>
      <c r="P49" s="47"/>
    </row>
    <row r="50" spans="1:16" ht="15.75" customHeight="1" x14ac:dyDescent="0.3">
      <c r="H50" s="92" t="s">
        <v>1054</v>
      </c>
      <c r="I50" s="22">
        <v>6</v>
      </c>
      <c r="J50" s="22">
        <v>2</v>
      </c>
      <c r="K50" s="22"/>
      <c r="L50" s="22">
        <v>4</v>
      </c>
      <c r="M50" s="157">
        <v>3498.0509999999999</v>
      </c>
      <c r="N50" s="51">
        <v>4</v>
      </c>
      <c r="O50" s="47"/>
      <c r="P50" s="47"/>
    </row>
    <row r="51" spans="1:16" ht="15.75" customHeight="1" x14ac:dyDescent="0.3">
      <c r="H51" s="93" t="s">
        <v>1050</v>
      </c>
      <c r="I51" s="33">
        <v>6</v>
      </c>
      <c r="J51" s="33">
        <v>1</v>
      </c>
      <c r="K51" s="33"/>
      <c r="L51" s="33">
        <v>5</v>
      </c>
      <c r="M51" s="158">
        <v>3485.058</v>
      </c>
      <c r="N51" s="56">
        <v>2</v>
      </c>
      <c r="O51" s="47"/>
      <c r="P51" s="47"/>
    </row>
    <row r="52" spans="1:16" ht="15.75" customHeight="1" x14ac:dyDescent="0.3">
      <c r="A52" s="76"/>
      <c r="B52" s="76"/>
      <c r="C52" s="76"/>
      <c r="D52" s="76"/>
      <c r="E52" s="76"/>
      <c r="F52" s="76"/>
      <c r="G52" s="143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597</v>
      </c>
      <c r="B53" s="76"/>
      <c r="C53" s="76"/>
      <c r="D53" s="76"/>
      <c r="E53" s="76"/>
      <c r="F53" s="76"/>
      <c r="G53" s="143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43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598</v>
      </c>
      <c r="E55" s="104" t="s">
        <v>375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376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43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43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3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3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3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3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3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3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3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3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3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3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3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3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3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3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3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3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3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3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3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3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3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3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3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3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3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3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3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3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3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3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3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3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3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3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3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3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3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3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3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3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3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3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3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3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3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3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3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3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3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3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3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43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43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8E3C6034-D5CE-4285-ACB9-6ED92C4CFFB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2FCE-CB41-41AD-9C99-C5419827617F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264</v>
      </c>
      <c r="D3" s="9"/>
      <c r="E3" s="9" t="s">
        <v>265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4</v>
      </c>
      <c r="B5" s="48" t="s">
        <v>16</v>
      </c>
      <c r="C5" s="48" t="s">
        <v>17</v>
      </c>
      <c r="D5" s="17">
        <v>194</v>
      </c>
      <c r="E5" s="18">
        <v>9</v>
      </c>
      <c r="F5" s="17">
        <v>1138</v>
      </c>
      <c r="G5" s="49">
        <v>53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8</v>
      </c>
      <c r="B6" s="50" t="s">
        <v>58</v>
      </c>
      <c r="C6" s="50" t="s">
        <v>38</v>
      </c>
      <c r="D6" s="22">
        <v>181</v>
      </c>
      <c r="E6" s="24">
        <v>8</v>
      </c>
      <c r="F6" s="22">
        <v>1100</v>
      </c>
      <c r="G6" s="51">
        <v>48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0" t="s">
        <v>59</v>
      </c>
      <c r="C7" s="59" t="s">
        <v>34</v>
      </c>
      <c r="D7" s="22">
        <v>176</v>
      </c>
      <c r="E7" s="24">
        <v>6</v>
      </c>
      <c r="F7" s="22">
        <v>1071</v>
      </c>
      <c r="G7" s="51">
        <v>40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9</v>
      </c>
      <c r="B8" s="30" t="s">
        <v>33</v>
      </c>
      <c r="C8" s="21" t="s">
        <v>34</v>
      </c>
      <c r="D8" s="22">
        <v>181</v>
      </c>
      <c r="E8" s="24">
        <v>8</v>
      </c>
      <c r="F8" s="22">
        <v>1061</v>
      </c>
      <c r="G8" s="51">
        <v>38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3">
        <v>6</v>
      </c>
      <c r="B9" s="50" t="s">
        <v>179</v>
      </c>
      <c r="C9" s="50" t="s">
        <v>95</v>
      </c>
      <c r="D9" s="22">
        <v>169</v>
      </c>
      <c r="E9" s="24">
        <v>5</v>
      </c>
      <c r="F9" s="22">
        <v>1006</v>
      </c>
      <c r="G9" s="51">
        <v>26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2</v>
      </c>
      <c r="B10" s="50" t="s">
        <v>41</v>
      </c>
      <c r="C10" s="50" t="s">
        <v>42</v>
      </c>
      <c r="D10" s="22" t="s">
        <v>43</v>
      </c>
      <c r="E10" s="24">
        <v>0</v>
      </c>
      <c r="F10" s="22">
        <v>861</v>
      </c>
      <c r="G10" s="51">
        <v>25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1</v>
      </c>
      <c r="B11" s="26" t="s">
        <v>183</v>
      </c>
      <c r="C11" s="26" t="s">
        <v>184</v>
      </c>
      <c r="D11" s="24">
        <v>166</v>
      </c>
      <c r="E11" s="24">
        <v>4</v>
      </c>
      <c r="F11" s="27">
        <v>976</v>
      </c>
      <c r="G11" s="28">
        <v>20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0">
        <v>5</v>
      </c>
      <c r="B12" s="50" t="s">
        <v>257</v>
      </c>
      <c r="C12" s="50" t="s">
        <v>34</v>
      </c>
      <c r="D12" s="22">
        <v>148</v>
      </c>
      <c r="E12" s="24">
        <v>3</v>
      </c>
      <c r="F12" s="22">
        <v>846</v>
      </c>
      <c r="G12" s="51">
        <v>11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31">
        <v>7</v>
      </c>
      <c r="B13" s="55" t="s">
        <v>233</v>
      </c>
      <c r="C13" s="55" t="s">
        <v>23</v>
      </c>
      <c r="D13" s="33">
        <v>147</v>
      </c>
      <c r="E13" s="35">
        <v>2</v>
      </c>
      <c r="F13" s="33">
        <v>719</v>
      </c>
      <c r="G13" s="56">
        <v>9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266</v>
      </c>
      <c r="F15" s="44" t="s">
        <v>170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171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E046C225-E119-447E-B3FA-C832BA91007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6F11A-7DA5-445A-BE3F-3642AA2894D5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1040</v>
      </c>
      <c r="B1" s="2"/>
      <c r="C1" s="2"/>
      <c r="D1" s="3"/>
      <c r="E1" s="3"/>
      <c r="F1" s="3"/>
      <c r="G1" s="61"/>
      <c r="H1" s="3"/>
      <c r="I1" s="4" t="s">
        <v>765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321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605</v>
      </c>
      <c r="B4" s="66"/>
      <c r="C4" s="67">
        <v>582</v>
      </c>
      <c r="D4" s="66"/>
      <c r="E4" s="68" t="s">
        <v>15</v>
      </c>
      <c r="F4" s="152">
        <f>SUM(F5:F7)</f>
        <v>588.01199999999994</v>
      </c>
      <c r="G4" s="70" t="s">
        <v>280</v>
      </c>
      <c r="H4" s="65" t="s">
        <v>1058</v>
      </c>
      <c r="I4" s="66"/>
      <c r="J4" s="67">
        <v>575</v>
      </c>
      <c r="K4" s="66"/>
      <c r="L4" s="68" t="s">
        <v>15</v>
      </c>
      <c r="M4" s="152">
        <f>SUM(M5:M7)</f>
        <v>569.00300000000004</v>
      </c>
      <c r="N4"/>
      <c r="O4" s="47"/>
      <c r="P4" s="47"/>
      <c r="Q4" s="47"/>
      <c r="R4" s="47"/>
      <c r="S4" s="47"/>
      <c r="T4" s="47"/>
    </row>
    <row r="5" spans="1:25" ht="15.75" customHeight="1" x14ac:dyDescent="0.3">
      <c r="A5" s="153" t="s">
        <v>819</v>
      </c>
      <c r="B5" s="126"/>
      <c r="C5" s="127"/>
      <c r="D5" s="164">
        <v>100.002</v>
      </c>
      <c r="E5" s="164">
        <v>100.004</v>
      </c>
      <c r="F5" s="133">
        <f>SUM(D5:E5)</f>
        <v>200.006</v>
      </c>
      <c r="G5"/>
      <c r="H5" s="153" t="s">
        <v>917</v>
      </c>
      <c r="I5" s="126"/>
      <c r="J5" s="127"/>
      <c r="K5" s="164">
        <v>99.001999999999995</v>
      </c>
      <c r="L5" s="164">
        <v>99</v>
      </c>
      <c r="M5" s="133">
        <f>SUM(K5:L5)</f>
        <v>198.00200000000001</v>
      </c>
      <c r="N5"/>
      <c r="O5" s="47"/>
      <c r="P5" s="47"/>
      <c r="Q5" s="47"/>
      <c r="R5" s="47"/>
      <c r="S5" s="47"/>
      <c r="T5" s="47"/>
    </row>
    <row r="6" spans="1:25" ht="15.75" customHeight="1" x14ac:dyDescent="0.3">
      <c r="A6" s="129" t="s">
        <v>577</v>
      </c>
      <c r="B6" s="130"/>
      <c r="C6" s="131"/>
      <c r="D6" s="164">
        <v>98.001999999999995</v>
      </c>
      <c r="E6" s="164">
        <v>99.001000000000005</v>
      </c>
      <c r="F6" s="154">
        <f>SUM(D6:E6)</f>
        <v>197.00299999999999</v>
      </c>
      <c r="G6"/>
      <c r="H6" s="129" t="s">
        <v>933</v>
      </c>
      <c r="I6" s="130"/>
      <c r="J6" s="131"/>
      <c r="K6" s="164">
        <v>91</v>
      </c>
      <c r="L6" s="164">
        <v>90</v>
      </c>
      <c r="M6" s="154">
        <f>SUM(K6:L6)</f>
        <v>181</v>
      </c>
      <c r="N6"/>
      <c r="O6" s="47"/>
      <c r="P6" s="47"/>
      <c r="Q6" s="47"/>
      <c r="R6" s="47"/>
      <c r="S6" s="47"/>
      <c r="T6" s="47"/>
    </row>
    <row r="7" spans="1:25" ht="15.75" customHeight="1" x14ac:dyDescent="0.3">
      <c r="A7" s="134" t="s">
        <v>902</v>
      </c>
      <c r="B7" s="135"/>
      <c r="C7" s="136"/>
      <c r="D7" s="151">
        <v>95.001999999999995</v>
      </c>
      <c r="E7" s="151">
        <v>96.001000000000005</v>
      </c>
      <c r="F7" s="155">
        <f>SUM(D7:E7)</f>
        <v>191.00299999999999</v>
      </c>
      <c r="G7"/>
      <c r="H7" s="134" t="s">
        <v>395</v>
      </c>
      <c r="I7" s="135"/>
      <c r="J7" s="136"/>
      <c r="K7" s="151">
        <v>94</v>
      </c>
      <c r="L7" s="151">
        <v>96.001000000000005</v>
      </c>
      <c r="M7" s="155">
        <f>SUM(K7:L7)</f>
        <v>190.001</v>
      </c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65" t="s">
        <v>1059</v>
      </c>
      <c r="B9" s="66"/>
      <c r="C9" s="67">
        <v>570</v>
      </c>
      <c r="D9" s="66"/>
      <c r="E9" s="68" t="s">
        <v>15</v>
      </c>
      <c r="F9" s="152">
        <f>SUM(F10:F12)</f>
        <v>574.00400000000002</v>
      </c>
      <c r="G9" s="70" t="s">
        <v>280</v>
      </c>
      <c r="H9" s="65" t="s">
        <v>1060</v>
      </c>
      <c r="I9" s="66"/>
      <c r="J9" s="67">
        <v>571</v>
      </c>
      <c r="K9" s="66"/>
      <c r="L9" s="68" t="s">
        <v>15</v>
      </c>
      <c r="M9" s="152">
        <f>SUM(M10:M12)</f>
        <v>0</v>
      </c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153" t="s">
        <v>153</v>
      </c>
      <c r="B10" s="126"/>
      <c r="C10" s="127"/>
      <c r="D10" s="164">
        <v>93</v>
      </c>
      <c r="E10" s="164">
        <v>97</v>
      </c>
      <c r="F10" s="133">
        <f>SUM(D10:E10)</f>
        <v>190</v>
      </c>
      <c r="G10"/>
      <c r="H10" s="153" t="s">
        <v>941</v>
      </c>
      <c r="I10" s="126"/>
      <c r="J10" s="127"/>
      <c r="K10" s="164" t="s">
        <v>43</v>
      </c>
      <c r="L10" s="164"/>
      <c r="M10" s="133">
        <f>SUM(K10:L10)</f>
        <v>0</v>
      </c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129" t="s">
        <v>1061</v>
      </c>
      <c r="B11" s="130"/>
      <c r="C11" s="131"/>
      <c r="D11" s="164">
        <v>99.001999999999995</v>
      </c>
      <c r="E11" s="165">
        <v>94.001000000000005</v>
      </c>
      <c r="F11" s="154">
        <f>SUM(D11:E11)</f>
        <v>193.00299999999999</v>
      </c>
      <c r="G11"/>
      <c r="H11" s="129" t="s">
        <v>932</v>
      </c>
      <c r="I11" s="130"/>
      <c r="J11" s="131"/>
      <c r="K11" s="164" t="s">
        <v>43</v>
      </c>
      <c r="L11" s="164"/>
      <c r="M11" s="154">
        <f>SUM(K11:L11)</f>
        <v>0</v>
      </c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134" t="s">
        <v>230</v>
      </c>
      <c r="B12" s="135"/>
      <c r="C12" s="136"/>
      <c r="D12" s="151">
        <v>94</v>
      </c>
      <c r="E12" s="151">
        <v>97.001000000000005</v>
      </c>
      <c r="F12" s="155">
        <f>SUM(D12:E12)</f>
        <v>191.001</v>
      </c>
      <c r="G12"/>
      <c r="H12" s="134" t="s">
        <v>944</v>
      </c>
      <c r="I12" s="135"/>
      <c r="J12" s="136"/>
      <c r="K12" s="151" t="s">
        <v>43</v>
      </c>
      <c r="L12" s="151"/>
      <c r="M12" s="155">
        <f>SUM(K12:L12)</f>
        <v>0</v>
      </c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65" t="s">
        <v>1062</v>
      </c>
      <c r="B14" s="66"/>
      <c r="C14" s="67">
        <v>580</v>
      </c>
      <c r="D14" s="66"/>
      <c r="E14" s="68" t="s">
        <v>15</v>
      </c>
      <c r="F14" s="152">
        <f>SUM(F15:F17)</f>
        <v>571.00099999999998</v>
      </c>
      <c r="G14" s="70" t="s">
        <v>280</v>
      </c>
      <c r="H14" s="65" t="s">
        <v>1063</v>
      </c>
      <c r="I14" s="66"/>
      <c r="J14" s="67">
        <v>572</v>
      </c>
      <c r="K14" s="66"/>
      <c r="L14" s="68" t="s">
        <v>15</v>
      </c>
      <c r="M14" s="152">
        <f>SUM(M15:M17)</f>
        <v>594.02499999999998</v>
      </c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153" t="s">
        <v>894</v>
      </c>
      <c r="B15" s="126"/>
      <c r="C15" s="127"/>
      <c r="D15" s="164">
        <v>89</v>
      </c>
      <c r="E15" s="164">
        <v>95</v>
      </c>
      <c r="F15" s="133">
        <f>SUM(D15:E15)</f>
        <v>184</v>
      </c>
      <c r="G15"/>
      <c r="H15" s="153" t="s">
        <v>976</v>
      </c>
      <c r="I15" s="126"/>
      <c r="J15" s="127"/>
      <c r="K15" s="164">
        <v>98.001000000000005</v>
      </c>
      <c r="L15" s="164">
        <v>97.004000000000005</v>
      </c>
      <c r="M15" s="133">
        <f>SUM(K15:L15)</f>
        <v>195.005</v>
      </c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129" t="s">
        <v>899</v>
      </c>
      <c r="B16" s="130"/>
      <c r="C16" s="131"/>
      <c r="D16" s="164">
        <v>96</v>
      </c>
      <c r="E16" s="164">
        <v>96.001000000000005</v>
      </c>
      <c r="F16" s="154">
        <f>SUM(D16:E16)</f>
        <v>192.001</v>
      </c>
      <c r="G16"/>
      <c r="H16" s="129" t="s">
        <v>866</v>
      </c>
      <c r="I16" s="130"/>
      <c r="J16" s="131"/>
      <c r="K16" s="164">
        <v>100.004</v>
      </c>
      <c r="L16" s="164">
        <v>100.005</v>
      </c>
      <c r="M16" s="154">
        <f>SUM(K16:L16)</f>
        <v>200.00900000000001</v>
      </c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134" t="s">
        <v>918</v>
      </c>
      <c r="B17" s="135"/>
      <c r="C17" s="136"/>
      <c r="D17" s="151">
        <v>98</v>
      </c>
      <c r="E17" s="151">
        <v>97</v>
      </c>
      <c r="F17" s="155">
        <f>SUM(D17:E17)</f>
        <v>195</v>
      </c>
      <c r="G17"/>
      <c r="H17" s="134" t="s">
        <v>926</v>
      </c>
      <c r="I17" s="135"/>
      <c r="J17" s="136"/>
      <c r="K17" s="151">
        <v>99.003</v>
      </c>
      <c r="L17" s="151">
        <v>100.008</v>
      </c>
      <c r="M17" s="155">
        <f>SUM(K17:L17)</f>
        <v>199.011</v>
      </c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E19" s="10"/>
      <c r="H19" s="79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1064</v>
      </c>
      <c r="E20" s="10"/>
      <c r="H20" s="89" t="s">
        <v>605</v>
      </c>
      <c r="I20" s="72">
        <v>6</v>
      </c>
      <c r="J20" s="72">
        <v>5</v>
      </c>
      <c r="K20" s="72"/>
      <c r="L20" s="72">
        <v>1</v>
      </c>
      <c r="M20" s="156">
        <v>3512.0460000000003</v>
      </c>
      <c r="N20" s="90">
        <v>10</v>
      </c>
      <c r="O20" s="47"/>
      <c r="P20" s="47"/>
    </row>
    <row r="21" spans="1:20" ht="15.75" customHeight="1" x14ac:dyDescent="0.3">
      <c r="B21" s="83" t="s">
        <v>1065</v>
      </c>
      <c r="E21" s="10"/>
      <c r="H21" s="92" t="s">
        <v>1062</v>
      </c>
      <c r="I21" s="22">
        <v>6</v>
      </c>
      <c r="J21" s="22">
        <v>5</v>
      </c>
      <c r="K21" s="22"/>
      <c r="L21" s="22">
        <v>1</v>
      </c>
      <c r="M21" s="157">
        <v>3486.0370000000003</v>
      </c>
      <c r="N21" s="51">
        <v>10</v>
      </c>
      <c r="O21" s="47"/>
      <c r="P21" s="47"/>
    </row>
    <row r="22" spans="1:20" ht="15.75" customHeight="1" x14ac:dyDescent="0.3">
      <c r="B22" s="9" t="s">
        <v>293</v>
      </c>
      <c r="E22" s="10"/>
      <c r="H22" s="92" t="s">
        <v>1063</v>
      </c>
      <c r="I22" s="22">
        <v>6</v>
      </c>
      <c r="J22" s="22">
        <v>4</v>
      </c>
      <c r="K22" s="22"/>
      <c r="L22" s="22">
        <v>2</v>
      </c>
      <c r="M22" s="157">
        <v>3555.078</v>
      </c>
      <c r="N22" s="51">
        <v>8</v>
      </c>
      <c r="O22" s="47"/>
      <c r="P22" s="47"/>
    </row>
    <row r="23" spans="1:20" ht="15.75" customHeight="1" x14ac:dyDescent="0.3">
      <c r="H23" s="92" t="s">
        <v>1059</v>
      </c>
      <c r="I23" s="22">
        <v>6</v>
      </c>
      <c r="J23" s="22">
        <v>2</v>
      </c>
      <c r="K23" s="22"/>
      <c r="L23" s="22">
        <v>4</v>
      </c>
      <c r="M23" s="157">
        <v>3405.0189999999998</v>
      </c>
      <c r="N23" s="51">
        <v>4</v>
      </c>
      <c r="O23" s="47"/>
      <c r="P23" s="47"/>
    </row>
    <row r="24" spans="1:20" ht="15.75" customHeight="1" x14ac:dyDescent="0.3">
      <c r="H24" s="92" t="s">
        <v>1058</v>
      </c>
      <c r="I24" s="22">
        <v>6</v>
      </c>
      <c r="J24" s="22">
        <v>2</v>
      </c>
      <c r="K24" s="22"/>
      <c r="L24" s="22">
        <v>4</v>
      </c>
      <c r="M24" s="157">
        <v>3244.029</v>
      </c>
      <c r="N24" s="51">
        <v>4</v>
      </c>
      <c r="O24" s="47"/>
      <c r="P24" s="47"/>
    </row>
    <row r="25" spans="1:20" ht="15.75" customHeight="1" x14ac:dyDescent="0.3">
      <c r="H25" s="93" t="s">
        <v>1060</v>
      </c>
      <c r="I25" s="33">
        <v>6</v>
      </c>
      <c r="J25" s="33"/>
      <c r="K25" s="33"/>
      <c r="L25" s="33">
        <v>6</v>
      </c>
      <c r="M25" s="158">
        <v>1700.018</v>
      </c>
      <c r="N25" s="56">
        <v>0</v>
      </c>
      <c r="O25" s="47"/>
      <c r="P25" s="47"/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1066</v>
      </c>
      <c r="B30" s="66"/>
      <c r="C30" s="67">
        <v>562</v>
      </c>
      <c r="D30" s="66"/>
      <c r="E30" s="68" t="s">
        <v>15</v>
      </c>
      <c r="F30" s="152">
        <f>SUM(F31:F33)</f>
        <v>563.00400000000002</v>
      </c>
      <c r="G30" s="70" t="s">
        <v>280</v>
      </c>
      <c r="H30" s="47" t="s">
        <v>281</v>
      </c>
      <c r="I30" s="47"/>
      <c r="J30" s="47"/>
      <c r="K30" s="47"/>
      <c r="L30" s="47"/>
      <c r="M30" s="47"/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3" t="s">
        <v>979</v>
      </c>
      <c r="B31" s="126"/>
      <c r="C31" s="127"/>
      <c r="D31" s="164">
        <v>90.001000000000005</v>
      </c>
      <c r="E31" s="164">
        <v>93</v>
      </c>
      <c r="F31" s="133">
        <f>SUM(D31:E31)</f>
        <v>183.001</v>
      </c>
      <c r="G31"/>
      <c r="H31" s="47"/>
      <c r="I31" s="47"/>
      <c r="J31" s="47"/>
      <c r="K31" s="47"/>
      <c r="L31" s="47"/>
      <c r="M31" s="47"/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129" t="s">
        <v>1067</v>
      </c>
      <c r="B32" s="130"/>
      <c r="C32" s="131"/>
      <c r="D32" s="164">
        <v>95.001000000000005</v>
      </c>
      <c r="E32" s="164">
        <v>96</v>
      </c>
      <c r="F32" s="154">
        <f>SUM(D32:E32)</f>
        <v>191.001</v>
      </c>
      <c r="G32"/>
      <c r="H32" s="47"/>
      <c r="I32" s="47"/>
      <c r="J32" s="47"/>
      <c r="K32" s="47"/>
      <c r="L32" s="47"/>
      <c r="M32" s="47"/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134" t="s">
        <v>572</v>
      </c>
      <c r="B33" s="135"/>
      <c r="C33" s="136"/>
      <c r="D33" s="151">
        <v>93.001000000000005</v>
      </c>
      <c r="E33" s="151">
        <v>96.001000000000005</v>
      </c>
      <c r="F33" s="155">
        <f>SUM(D33:E33)</f>
        <v>189.00200000000001</v>
      </c>
      <c r="G33"/>
      <c r="H33" s="47"/>
      <c r="I33" s="47"/>
      <c r="J33" s="47"/>
      <c r="K33" s="47"/>
      <c r="L33" s="47"/>
      <c r="M33" s="47"/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1068</v>
      </c>
      <c r="B35" s="66"/>
      <c r="C35" s="67">
        <v>518</v>
      </c>
      <c r="D35" s="66"/>
      <c r="E35" s="68" t="s">
        <v>15</v>
      </c>
      <c r="F35" s="152">
        <f>SUM(F36:F38)</f>
        <v>541.00099999999998</v>
      </c>
      <c r="G35" s="70" t="s">
        <v>280</v>
      </c>
      <c r="H35" s="65" t="s">
        <v>1069</v>
      </c>
      <c r="I35" s="66"/>
      <c r="J35" s="67">
        <v>542</v>
      </c>
      <c r="K35" s="66"/>
      <c r="L35" s="68" t="s">
        <v>15</v>
      </c>
      <c r="M35" s="152">
        <f>SUM(M36:M38)</f>
        <v>372.00200000000001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3" t="s">
        <v>1007</v>
      </c>
      <c r="B36" s="126"/>
      <c r="C36" s="127"/>
      <c r="D36" s="164">
        <v>87</v>
      </c>
      <c r="E36" s="164">
        <v>95</v>
      </c>
      <c r="F36" s="166">
        <f>SUM(D36:E36)</f>
        <v>182</v>
      </c>
      <c r="G36"/>
      <c r="H36" s="153" t="s">
        <v>977</v>
      </c>
      <c r="I36" s="126"/>
      <c r="J36" s="127"/>
      <c r="K36" s="164">
        <v>96.001999999999995</v>
      </c>
      <c r="L36" s="164">
        <v>98</v>
      </c>
      <c r="M36" s="133">
        <f>SUM(K36:L36)</f>
        <v>194.00200000000001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129" t="s">
        <v>261</v>
      </c>
      <c r="B37" s="130"/>
      <c r="C37" s="131"/>
      <c r="D37" s="164">
        <v>92</v>
      </c>
      <c r="E37" s="164">
        <v>90.001000000000005</v>
      </c>
      <c r="F37" s="154">
        <f>SUM(D37:E37)</f>
        <v>182.001</v>
      </c>
      <c r="G37"/>
      <c r="H37" s="129" t="s">
        <v>1010</v>
      </c>
      <c r="I37" s="130"/>
      <c r="J37" s="131"/>
      <c r="K37" s="164" t="s">
        <v>43</v>
      </c>
      <c r="L37" s="164"/>
      <c r="M37" s="154">
        <f>SUM(K37:L37)</f>
        <v>0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134" t="s">
        <v>1016</v>
      </c>
      <c r="B38" s="135"/>
      <c r="C38" s="136"/>
      <c r="D38" s="151">
        <v>89</v>
      </c>
      <c r="E38" s="151">
        <v>88</v>
      </c>
      <c r="F38" s="155">
        <f>SUM(D38:E38)</f>
        <v>177</v>
      </c>
      <c r="G38"/>
      <c r="H38" s="134" t="s">
        <v>989</v>
      </c>
      <c r="I38" s="135"/>
      <c r="J38" s="136"/>
      <c r="K38" s="151">
        <v>89</v>
      </c>
      <c r="L38" s="151">
        <v>89</v>
      </c>
      <c r="M38" s="155">
        <f>SUM(K38:L38)</f>
        <v>178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1070</v>
      </c>
      <c r="B40" s="66"/>
      <c r="C40" s="67">
        <v>561</v>
      </c>
      <c r="D40" s="66"/>
      <c r="E40" s="68" t="s">
        <v>15</v>
      </c>
      <c r="F40" s="152">
        <f>SUM(F41:F43)</f>
        <v>565.00199999999995</v>
      </c>
      <c r="G40" s="70" t="s">
        <v>280</v>
      </c>
      <c r="H40" s="65" t="s">
        <v>1071</v>
      </c>
      <c r="I40" s="66"/>
      <c r="J40" s="67">
        <v>557</v>
      </c>
      <c r="K40" s="66"/>
      <c r="L40" s="68" t="s">
        <v>15</v>
      </c>
      <c r="M40" s="152">
        <f>SUM(M41:M43)</f>
        <v>288.00400000000002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3" t="s">
        <v>957</v>
      </c>
      <c r="B41" s="126"/>
      <c r="C41" s="127"/>
      <c r="D41" s="164">
        <v>93</v>
      </c>
      <c r="E41" s="164">
        <v>92</v>
      </c>
      <c r="F41" s="133">
        <f>SUM(D41:E41)</f>
        <v>185</v>
      </c>
      <c r="G41"/>
      <c r="H41" s="153" t="s">
        <v>99</v>
      </c>
      <c r="I41" s="126"/>
      <c r="J41" s="127"/>
      <c r="K41" s="164">
        <v>98.001999999999995</v>
      </c>
      <c r="L41" s="164">
        <v>96.001999999999995</v>
      </c>
      <c r="M41" s="133">
        <f>SUM(K41:L41)</f>
        <v>194.00399999999999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129" t="s">
        <v>969</v>
      </c>
      <c r="B42" s="130"/>
      <c r="C42" s="131"/>
      <c r="D42" s="164">
        <v>94.001000000000005</v>
      </c>
      <c r="E42" s="164">
        <v>97.001000000000005</v>
      </c>
      <c r="F42" s="154">
        <f>SUM(D42:E42)</f>
        <v>191.00200000000001</v>
      </c>
      <c r="G42"/>
      <c r="H42" s="129" t="s">
        <v>981</v>
      </c>
      <c r="I42" s="130"/>
      <c r="J42" s="131"/>
      <c r="K42" s="164" t="s">
        <v>43</v>
      </c>
      <c r="L42" s="164"/>
      <c r="M42" s="154">
        <f>SUM(K42:L42)</f>
        <v>0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134" t="s">
        <v>961</v>
      </c>
      <c r="B43" s="135"/>
      <c r="C43" s="136"/>
      <c r="D43" s="151">
        <v>93</v>
      </c>
      <c r="E43" s="151">
        <v>96</v>
      </c>
      <c r="F43" s="155">
        <f>SUM(D43:E43)</f>
        <v>189</v>
      </c>
      <c r="G43"/>
      <c r="H43" s="134" t="s">
        <v>968</v>
      </c>
      <c r="I43" s="135"/>
      <c r="J43" s="136"/>
      <c r="K43" s="151">
        <v>94</v>
      </c>
      <c r="L43" s="162">
        <v>0</v>
      </c>
      <c r="M43" s="155">
        <f>SUM(K43:L43)</f>
        <v>94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E45" s="10"/>
      <c r="H45" s="79" t="s">
        <v>51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1072</v>
      </c>
      <c r="E46" s="10"/>
      <c r="H46" s="89" t="s">
        <v>1068</v>
      </c>
      <c r="I46" s="72">
        <v>6</v>
      </c>
      <c r="J46" s="72">
        <v>5</v>
      </c>
      <c r="K46" s="72"/>
      <c r="L46" s="72">
        <v>1</v>
      </c>
      <c r="M46" s="156">
        <v>3264.0149999999994</v>
      </c>
      <c r="N46" s="90">
        <v>10</v>
      </c>
      <c r="O46" s="47"/>
      <c r="P46" s="47"/>
    </row>
    <row r="47" spans="1:20" ht="15.75" customHeight="1" x14ac:dyDescent="0.3">
      <c r="B47" s="91" t="s">
        <v>1073</v>
      </c>
      <c r="E47" s="10"/>
      <c r="H47" s="92" t="s">
        <v>1071</v>
      </c>
      <c r="I47" s="22">
        <v>6</v>
      </c>
      <c r="J47" s="22">
        <v>4</v>
      </c>
      <c r="K47" s="22"/>
      <c r="L47" s="22">
        <v>2</v>
      </c>
      <c r="M47" s="157">
        <v>2588.0269999999996</v>
      </c>
      <c r="N47" s="51">
        <v>8</v>
      </c>
      <c r="O47" s="47"/>
      <c r="P47" s="47"/>
    </row>
    <row r="48" spans="1:20" ht="15.75" customHeight="1" x14ac:dyDescent="0.3">
      <c r="B48" s="9" t="s">
        <v>293</v>
      </c>
      <c r="E48" s="10"/>
      <c r="H48" s="92" t="s">
        <v>1066</v>
      </c>
      <c r="I48" s="22">
        <v>6</v>
      </c>
      <c r="J48" s="22">
        <v>3</v>
      </c>
      <c r="K48" s="22"/>
      <c r="L48" s="22">
        <v>3</v>
      </c>
      <c r="M48" s="157">
        <v>3182.0200000000004</v>
      </c>
      <c r="N48" s="51">
        <v>6</v>
      </c>
      <c r="O48" s="47"/>
      <c r="P48" s="47"/>
    </row>
    <row r="49" spans="1:16" ht="15.75" customHeight="1" x14ac:dyDescent="0.3">
      <c r="H49" s="92" t="s">
        <v>1069</v>
      </c>
      <c r="I49" s="22">
        <v>6</v>
      </c>
      <c r="J49" s="22">
        <v>3</v>
      </c>
      <c r="K49" s="22"/>
      <c r="L49" s="22">
        <v>3</v>
      </c>
      <c r="M49" s="157">
        <v>3160.0219999999999</v>
      </c>
      <c r="N49" s="51">
        <v>6</v>
      </c>
      <c r="O49" s="47"/>
      <c r="P49" s="47"/>
    </row>
    <row r="50" spans="1:16" ht="15.75" customHeight="1" x14ac:dyDescent="0.3">
      <c r="H50" s="92" t="s">
        <v>1070</v>
      </c>
      <c r="I50" s="22">
        <v>6</v>
      </c>
      <c r="J50" s="22">
        <v>3</v>
      </c>
      <c r="K50" s="22"/>
      <c r="L50" s="22">
        <v>3</v>
      </c>
      <c r="M50" s="157">
        <v>2472.0230000000001</v>
      </c>
      <c r="N50" s="51">
        <v>6</v>
      </c>
      <c r="O50" s="47"/>
      <c r="P50" s="47"/>
    </row>
    <row r="51" spans="1:16" ht="15.75" customHeight="1" x14ac:dyDescent="0.3">
      <c r="H51" s="93" t="s">
        <v>281</v>
      </c>
      <c r="I51" s="33"/>
      <c r="J51" s="33"/>
      <c r="K51" s="33"/>
      <c r="L51" s="33"/>
      <c r="M51" s="158"/>
      <c r="N51" s="56"/>
      <c r="O51" s="47"/>
      <c r="P51" s="47"/>
    </row>
    <row r="52" spans="1:16" ht="15.75" customHeight="1" x14ac:dyDescent="0.3">
      <c r="A52" s="76"/>
      <c r="B52" s="76"/>
      <c r="C52" s="76"/>
      <c r="D52" s="76"/>
      <c r="E52" s="76"/>
      <c r="F52" s="76"/>
      <c r="G52" s="143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10" t="s">
        <v>597</v>
      </c>
      <c r="E53" s="10"/>
      <c r="I53" s="76"/>
      <c r="J53" s="76"/>
      <c r="K53" s="76"/>
      <c r="L53" s="76"/>
      <c r="M53" s="76"/>
      <c r="N53" s="76"/>
    </row>
    <row r="54" spans="1:16" ht="15.75" customHeight="1" x14ac:dyDescent="0.3">
      <c r="E54" s="10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784</v>
      </c>
      <c r="E55" s="104" t="s">
        <v>375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376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43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43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43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43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43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43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43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43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43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43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43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43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43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43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43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43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43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43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43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43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43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43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43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43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43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43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43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43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43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43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43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43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43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43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43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43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43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43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43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43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43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43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43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43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43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43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43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43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43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43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43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43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43"/>
      <c r="H109" s="76"/>
      <c r="I109" s="76"/>
      <c r="J109" s="76"/>
      <c r="K109" s="76"/>
      <c r="L109" s="76"/>
      <c r="M109" s="76"/>
      <c r="N109" s="76"/>
    </row>
  </sheetData>
  <mergeCells count="1">
    <mergeCell ref="I2:N2"/>
  </mergeCells>
  <hyperlinks>
    <hyperlink ref="A2" location="'Index'!A3" tooltip="Go to the Index sheet" display="á" xr:uid="{E69C52F1-9861-496D-AB30-2A0D504B013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274FA-35C7-47E1-8949-177CF223074E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71" customWidth="1"/>
    <col min="2" max="3" width="20.7109375" style="173" customWidth="1"/>
    <col min="4" max="9" width="5" style="173" customWidth="1"/>
    <col min="10" max="10" width="1.5703125" style="173" customWidth="1"/>
    <col min="11" max="11" width="2.7109375" style="171" customWidth="1"/>
    <col min="12" max="13" width="20.7109375" style="173" customWidth="1"/>
    <col min="14" max="19" width="5" style="173" customWidth="1"/>
    <col min="20" max="25" width="9.28515625" style="173"/>
  </cols>
  <sheetData>
    <row r="1" spans="1:25" ht="18" x14ac:dyDescent="0.35">
      <c r="A1" s="167"/>
      <c r="B1" s="168" t="s">
        <v>1074</v>
      </c>
      <c r="C1" s="168"/>
      <c r="D1" s="169"/>
      <c r="E1" s="169"/>
      <c r="F1" s="169"/>
      <c r="G1" s="169"/>
      <c r="H1" s="169"/>
      <c r="I1" s="170" t="s">
        <v>1075</v>
      </c>
      <c r="J1" s="168"/>
      <c r="K1" s="169"/>
      <c r="L1" s="169"/>
      <c r="M1" s="168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8"/>
      <c r="Y1" s="168"/>
    </row>
    <row r="2" spans="1:25" ht="20.100000000000001" customHeight="1" x14ac:dyDescent="0.35">
      <c r="B2" s="5" t="s">
        <v>2</v>
      </c>
      <c r="C2" s="172"/>
      <c r="N2" s="174" t="s">
        <v>3</v>
      </c>
      <c r="O2" s="174"/>
      <c r="P2" s="174"/>
      <c r="Q2" s="174"/>
      <c r="R2" s="174"/>
      <c r="S2" s="174"/>
    </row>
    <row r="3" spans="1:25" ht="15.75" customHeight="1" x14ac:dyDescent="0.3">
      <c r="A3" s="175"/>
      <c r="B3" s="176" t="s">
        <v>4</v>
      </c>
      <c r="C3" s="177" t="s">
        <v>1076</v>
      </c>
      <c r="D3" s="177"/>
      <c r="E3" s="178" t="s">
        <v>1077</v>
      </c>
      <c r="F3" s="176"/>
      <c r="G3" s="176"/>
      <c r="H3" s="176"/>
      <c r="I3" s="176"/>
      <c r="J3" s="176"/>
      <c r="K3" s="175"/>
      <c r="L3" s="176" t="s">
        <v>7</v>
      </c>
      <c r="M3" s="177" t="s">
        <v>1078</v>
      </c>
      <c r="N3" s="177"/>
      <c r="O3" s="178" t="s">
        <v>1079</v>
      </c>
      <c r="P3" s="176"/>
      <c r="Q3" s="176"/>
      <c r="R3" s="176"/>
      <c r="S3" s="176"/>
      <c r="U3" s="176"/>
      <c r="V3" s="176"/>
      <c r="W3" s="176"/>
      <c r="X3" s="176"/>
      <c r="Y3" s="176"/>
    </row>
    <row r="4" spans="1:25" ht="15.75" customHeight="1" x14ac:dyDescent="0.3">
      <c r="A4" s="179">
        <v>2</v>
      </c>
      <c r="B4" s="180" t="s">
        <v>10</v>
      </c>
      <c r="C4" s="181" t="s">
        <v>11</v>
      </c>
      <c r="D4" s="182"/>
      <c r="E4" s="183"/>
      <c r="F4" s="184" t="s">
        <v>12</v>
      </c>
      <c r="G4" s="184" t="s">
        <v>13</v>
      </c>
      <c r="H4" s="184" t="s">
        <v>14</v>
      </c>
      <c r="I4" s="185" t="s">
        <v>15</v>
      </c>
      <c r="K4" s="179">
        <v>2</v>
      </c>
      <c r="L4" s="180" t="s">
        <v>10</v>
      </c>
      <c r="M4" s="181" t="s">
        <v>11</v>
      </c>
      <c r="N4" s="182"/>
      <c r="O4" s="183"/>
      <c r="P4" s="184" t="s">
        <v>12</v>
      </c>
      <c r="Q4" s="184" t="s">
        <v>13</v>
      </c>
      <c r="R4" s="184" t="s">
        <v>14</v>
      </c>
      <c r="S4" s="185" t="s">
        <v>15</v>
      </c>
    </row>
    <row r="5" spans="1:25" ht="15.75" customHeight="1" x14ac:dyDescent="0.3">
      <c r="A5" s="186">
        <v>5</v>
      </c>
      <c r="B5" s="187" t="s">
        <v>1080</v>
      </c>
      <c r="C5" s="187" t="s">
        <v>1081</v>
      </c>
      <c r="D5" s="188">
        <v>100</v>
      </c>
      <c r="E5" s="188">
        <v>100</v>
      </c>
      <c r="F5" s="188">
        <f t="shared" ref="F5:F14" si="0">SUM(D5:E5)</f>
        <v>200</v>
      </c>
      <c r="G5" s="188">
        <v>10</v>
      </c>
      <c r="H5" s="189">
        <v>1197</v>
      </c>
      <c r="I5" s="190">
        <v>57</v>
      </c>
      <c r="K5" s="186">
        <v>7</v>
      </c>
      <c r="L5" s="187" t="s">
        <v>1082</v>
      </c>
      <c r="M5" s="187" t="s">
        <v>560</v>
      </c>
      <c r="N5" s="188">
        <v>99</v>
      </c>
      <c r="O5" s="188">
        <v>98</v>
      </c>
      <c r="P5" s="188">
        <f t="shared" ref="P5:P14" si="1">SUM(N5:O5)</f>
        <v>197</v>
      </c>
      <c r="Q5" s="188">
        <v>10</v>
      </c>
      <c r="R5" s="189">
        <v>1169</v>
      </c>
      <c r="S5" s="190">
        <v>51</v>
      </c>
    </row>
    <row r="6" spans="1:25" ht="15.75" customHeight="1" x14ac:dyDescent="0.3">
      <c r="A6" s="191">
        <v>3</v>
      </c>
      <c r="B6" s="192" t="s">
        <v>897</v>
      </c>
      <c r="C6" s="192" t="s">
        <v>832</v>
      </c>
      <c r="D6" s="193">
        <v>100</v>
      </c>
      <c r="E6" s="193">
        <v>100</v>
      </c>
      <c r="F6" s="193">
        <f t="shared" si="0"/>
        <v>200</v>
      </c>
      <c r="G6" s="194">
        <v>10</v>
      </c>
      <c r="H6" s="195">
        <v>1192</v>
      </c>
      <c r="I6" s="196">
        <v>52</v>
      </c>
      <c r="K6" s="191">
        <v>10</v>
      </c>
      <c r="L6" s="192" t="s">
        <v>1083</v>
      </c>
      <c r="M6" s="192" t="s">
        <v>1081</v>
      </c>
      <c r="N6" s="193">
        <v>99</v>
      </c>
      <c r="O6" s="193">
        <v>96</v>
      </c>
      <c r="P6" s="193">
        <f t="shared" si="1"/>
        <v>195</v>
      </c>
      <c r="Q6" s="194">
        <v>9</v>
      </c>
      <c r="R6" s="195">
        <v>1171</v>
      </c>
      <c r="S6" s="196">
        <v>49</v>
      </c>
    </row>
    <row r="7" spans="1:25" ht="15.75" customHeight="1" x14ac:dyDescent="0.3">
      <c r="A7" s="191">
        <v>10</v>
      </c>
      <c r="B7" s="192" t="s">
        <v>1084</v>
      </c>
      <c r="C7" s="192" t="s">
        <v>560</v>
      </c>
      <c r="D7" s="193">
        <v>100</v>
      </c>
      <c r="E7" s="193">
        <v>98</v>
      </c>
      <c r="F7" s="193">
        <f t="shared" si="0"/>
        <v>198</v>
      </c>
      <c r="G7" s="194">
        <v>8</v>
      </c>
      <c r="H7" s="195">
        <v>1191</v>
      </c>
      <c r="I7" s="196">
        <v>51</v>
      </c>
      <c r="J7" s="197"/>
      <c r="K7" s="191">
        <v>2</v>
      </c>
      <c r="L7" s="192" t="s">
        <v>151</v>
      </c>
      <c r="M7" s="192" t="s">
        <v>548</v>
      </c>
      <c r="N7" s="193">
        <v>96</v>
      </c>
      <c r="O7" s="193">
        <v>95</v>
      </c>
      <c r="P7" s="193">
        <f t="shared" si="1"/>
        <v>191</v>
      </c>
      <c r="Q7" s="194">
        <v>4</v>
      </c>
      <c r="R7" s="195">
        <v>1160</v>
      </c>
      <c r="S7" s="196">
        <v>40</v>
      </c>
    </row>
    <row r="8" spans="1:25" ht="15.75" customHeight="1" x14ac:dyDescent="0.3">
      <c r="A8" s="191">
        <v>2</v>
      </c>
      <c r="B8" s="192" t="s">
        <v>1085</v>
      </c>
      <c r="C8" s="192" t="s">
        <v>140</v>
      </c>
      <c r="D8" s="193">
        <v>99</v>
      </c>
      <c r="E8" s="193">
        <v>98</v>
      </c>
      <c r="F8" s="193">
        <f t="shared" si="0"/>
        <v>197</v>
      </c>
      <c r="G8" s="194">
        <v>6</v>
      </c>
      <c r="H8" s="198">
        <v>1188</v>
      </c>
      <c r="I8" s="199">
        <v>44</v>
      </c>
      <c r="K8" s="191">
        <v>3</v>
      </c>
      <c r="L8" s="192" t="s">
        <v>1086</v>
      </c>
      <c r="M8" s="192" t="s">
        <v>248</v>
      </c>
      <c r="N8" s="193">
        <v>96</v>
      </c>
      <c r="O8" s="193">
        <v>95</v>
      </c>
      <c r="P8" s="193">
        <f t="shared" si="1"/>
        <v>191</v>
      </c>
      <c r="Q8" s="194">
        <v>4</v>
      </c>
      <c r="R8" s="195">
        <v>1158</v>
      </c>
      <c r="S8" s="196">
        <v>37</v>
      </c>
    </row>
    <row r="9" spans="1:25" ht="15.75" customHeight="1" x14ac:dyDescent="0.3">
      <c r="A9" s="191">
        <v>8</v>
      </c>
      <c r="B9" s="192" t="s">
        <v>1087</v>
      </c>
      <c r="C9" s="192" t="s">
        <v>149</v>
      </c>
      <c r="D9" s="193">
        <v>100</v>
      </c>
      <c r="E9" s="193">
        <v>98</v>
      </c>
      <c r="F9" s="193">
        <f t="shared" si="0"/>
        <v>198</v>
      </c>
      <c r="G9" s="194">
        <v>8</v>
      </c>
      <c r="H9" s="195">
        <v>1184</v>
      </c>
      <c r="I9" s="196">
        <v>43</v>
      </c>
      <c r="K9" s="191">
        <v>4</v>
      </c>
      <c r="L9" s="192" t="s">
        <v>1088</v>
      </c>
      <c r="M9" s="192" t="s">
        <v>149</v>
      </c>
      <c r="N9" s="193">
        <v>96</v>
      </c>
      <c r="O9" s="193">
        <v>95</v>
      </c>
      <c r="P9" s="193">
        <f t="shared" si="1"/>
        <v>191</v>
      </c>
      <c r="Q9" s="194">
        <v>4</v>
      </c>
      <c r="R9" s="195">
        <v>1156</v>
      </c>
      <c r="S9" s="196">
        <v>35</v>
      </c>
    </row>
    <row r="10" spans="1:25" ht="15.75" customHeight="1" x14ac:dyDescent="0.3">
      <c r="A10" s="191">
        <v>1</v>
      </c>
      <c r="B10" s="192" t="s">
        <v>852</v>
      </c>
      <c r="C10" s="192" t="s">
        <v>701</v>
      </c>
      <c r="D10" s="193">
        <v>99</v>
      </c>
      <c r="E10" s="193">
        <v>98</v>
      </c>
      <c r="F10" s="193">
        <f t="shared" si="0"/>
        <v>197</v>
      </c>
      <c r="G10" s="194">
        <v>6</v>
      </c>
      <c r="H10" s="198">
        <v>1184</v>
      </c>
      <c r="I10" s="199">
        <v>40</v>
      </c>
      <c r="K10" s="191">
        <v>5</v>
      </c>
      <c r="L10" s="192" t="s">
        <v>1089</v>
      </c>
      <c r="M10" s="192" t="s">
        <v>140</v>
      </c>
      <c r="N10" s="193">
        <v>99</v>
      </c>
      <c r="O10" s="193">
        <v>94</v>
      </c>
      <c r="P10" s="193">
        <f t="shared" si="1"/>
        <v>193</v>
      </c>
      <c r="Q10" s="194">
        <v>8</v>
      </c>
      <c r="R10" s="195">
        <v>1153</v>
      </c>
      <c r="S10" s="196">
        <v>34</v>
      </c>
    </row>
    <row r="11" spans="1:25" ht="15.75" customHeight="1" x14ac:dyDescent="0.3">
      <c r="A11" s="191">
        <v>7</v>
      </c>
      <c r="B11" s="192" t="s">
        <v>623</v>
      </c>
      <c r="C11" s="192" t="s">
        <v>622</v>
      </c>
      <c r="D11" s="193">
        <v>96</v>
      </c>
      <c r="E11" s="193">
        <v>96</v>
      </c>
      <c r="F11" s="193">
        <f t="shared" si="0"/>
        <v>192</v>
      </c>
      <c r="G11" s="194">
        <v>2</v>
      </c>
      <c r="H11" s="195">
        <v>1169</v>
      </c>
      <c r="I11" s="196">
        <v>26</v>
      </c>
      <c r="K11" s="191">
        <v>8</v>
      </c>
      <c r="L11" s="192" t="s">
        <v>621</v>
      </c>
      <c r="M11" s="192" t="s">
        <v>622</v>
      </c>
      <c r="N11" s="193">
        <v>98</v>
      </c>
      <c r="O11" s="193">
        <v>95</v>
      </c>
      <c r="P11" s="193">
        <f t="shared" si="1"/>
        <v>193</v>
      </c>
      <c r="Q11" s="194">
        <v>8</v>
      </c>
      <c r="R11" s="195">
        <v>1154</v>
      </c>
      <c r="S11" s="196">
        <v>32</v>
      </c>
    </row>
    <row r="12" spans="1:25" ht="15.75" customHeight="1" x14ac:dyDescent="0.3">
      <c r="A12" s="191">
        <v>4</v>
      </c>
      <c r="B12" s="192" t="s">
        <v>1090</v>
      </c>
      <c r="C12" s="192" t="s">
        <v>140</v>
      </c>
      <c r="D12" s="193">
        <v>99</v>
      </c>
      <c r="E12" s="193">
        <v>98</v>
      </c>
      <c r="F12" s="193">
        <f t="shared" si="0"/>
        <v>197</v>
      </c>
      <c r="G12" s="194">
        <v>6</v>
      </c>
      <c r="H12" s="195">
        <v>1174</v>
      </c>
      <c r="I12" s="196">
        <v>25</v>
      </c>
      <c r="K12" s="191">
        <v>6</v>
      </c>
      <c r="L12" s="192" t="s">
        <v>328</v>
      </c>
      <c r="M12" s="192" t="s">
        <v>90</v>
      </c>
      <c r="N12" s="193">
        <v>96</v>
      </c>
      <c r="O12" s="193">
        <v>95</v>
      </c>
      <c r="P12" s="193">
        <f t="shared" si="1"/>
        <v>191</v>
      </c>
      <c r="Q12" s="194">
        <v>4</v>
      </c>
      <c r="R12" s="195">
        <v>1151</v>
      </c>
      <c r="S12" s="196">
        <v>32</v>
      </c>
    </row>
    <row r="13" spans="1:25" ht="15.75" customHeight="1" x14ac:dyDescent="0.3">
      <c r="A13" s="191">
        <v>6</v>
      </c>
      <c r="B13" s="192" t="s">
        <v>632</v>
      </c>
      <c r="C13" s="192" t="s">
        <v>138</v>
      </c>
      <c r="D13" s="193">
        <v>97</v>
      </c>
      <c r="E13" s="193">
        <v>93</v>
      </c>
      <c r="F13" s="193">
        <f t="shared" si="0"/>
        <v>190</v>
      </c>
      <c r="G13" s="194">
        <v>1</v>
      </c>
      <c r="H13" s="195">
        <v>1153</v>
      </c>
      <c r="I13" s="196">
        <v>14</v>
      </c>
      <c r="K13" s="191">
        <v>9</v>
      </c>
      <c r="L13" s="192" t="s">
        <v>553</v>
      </c>
      <c r="M13" s="192" t="s">
        <v>540</v>
      </c>
      <c r="N13" s="193">
        <v>97</v>
      </c>
      <c r="O13" s="193">
        <v>95</v>
      </c>
      <c r="P13" s="193">
        <f t="shared" si="1"/>
        <v>192</v>
      </c>
      <c r="Q13" s="194">
        <v>5</v>
      </c>
      <c r="R13" s="195">
        <v>1136</v>
      </c>
      <c r="S13" s="196">
        <v>23</v>
      </c>
    </row>
    <row r="14" spans="1:25" ht="15.75" customHeight="1" x14ac:dyDescent="0.3">
      <c r="A14" s="200">
        <v>9</v>
      </c>
      <c r="B14" s="201" t="s">
        <v>547</v>
      </c>
      <c r="C14" s="201" t="s">
        <v>548</v>
      </c>
      <c r="D14" s="202">
        <v>99</v>
      </c>
      <c r="E14" s="202">
        <v>95</v>
      </c>
      <c r="F14" s="202">
        <f t="shared" si="0"/>
        <v>194</v>
      </c>
      <c r="G14" s="203">
        <v>3</v>
      </c>
      <c r="H14" s="204">
        <v>1155</v>
      </c>
      <c r="I14" s="205">
        <v>11</v>
      </c>
      <c r="K14" s="200">
        <v>1</v>
      </c>
      <c r="L14" s="201" t="s">
        <v>1091</v>
      </c>
      <c r="M14" s="201" t="s">
        <v>140</v>
      </c>
      <c r="N14" s="202">
        <v>97</v>
      </c>
      <c r="O14" s="202">
        <v>96</v>
      </c>
      <c r="P14" s="202">
        <f t="shared" si="1"/>
        <v>193</v>
      </c>
      <c r="Q14" s="203">
        <v>8</v>
      </c>
      <c r="R14" s="206">
        <v>1146</v>
      </c>
      <c r="S14" s="207">
        <v>22</v>
      </c>
    </row>
    <row r="15" spans="1:25" ht="15.75" customHeight="1" x14ac:dyDescent="0.3"/>
    <row r="16" spans="1:25" ht="15.75" customHeight="1" x14ac:dyDescent="0.3">
      <c r="A16" s="175"/>
      <c r="B16" s="176" t="s">
        <v>48</v>
      </c>
      <c r="C16" s="177" t="s">
        <v>728</v>
      </c>
      <c r="D16" s="177"/>
      <c r="E16" s="178" t="s">
        <v>1092</v>
      </c>
      <c r="F16" s="176"/>
      <c r="G16" s="176"/>
      <c r="H16" s="176"/>
      <c r="I16" s="176"/>
      <c r="K16" s="175"/>
      <c r="L16" s="176" t="s">
        <v>51</v>
      </c>
      <c r="M16" s="177" t="s">
        <v>1093</v>
      </c>
      <c r="N16" s="177"/>
      <c r="O16" s="178" t="s">
        <v>946</v>
      </c>
      <c r="P16" s="176"/>
      <c r="Q16" s="176"/>
      <c r="R16" s="176"/>
      <c r="S16" s="176"/>
    </row>
    <row r="17" spans="1:19" ht="15.75" customHeight="1" x14ac:dyDescent="0.3">
      <c r="A17" s="179">
        <v>2</v>
      </c>
      <c r="B17" s="180" t="s">
        <v>10</v>
      </c>
      <c r="C17" s="181" t="s">
        <v>11</v>
      </c>
      <c r="D17" s="182"/>
      <c r="E17" s="183"/>
      <c r="F17" s="184" t="s">
        <v>12</v>
      </c>
      <c r="G17" s="184" t="s">
        <v>13</v>
      </c>
      <c r="H17" s="184" t="s">
        <v>14</v>
      </c>
      <c r="I17" s="185" t="s">
        <v>15</v>
      </c>
      <c r="K17" s="179">
        <v>2</v>
      </c>
      <c r="L17" s="180" t="s">
        <v>10</v>
      </c>
      <c r="M17" s="181" t="s">
        <v>11</v>
      </c>
      <c r="N17" s="182"/>
      <c r="O17" s="183"/>
      <c r="P17" s="184" t="s">
        <v>12</v>
      </c>
      <c r="Q17" s="184" t="s">
        <v>13</v>
      </c>
      <c r="R17" s="184" t="s">
        <v>14</v>
      </c>
      <c r="S17" s="185" t="s">
        <v>15</v>
      </c>
    </row>
    <row r="18" spans="1:19" ht="15.75" customHeight="1" x14ac:dyDescent="0.3">
      <c r="A18" s="186">
        <v>3</v>
      </c>
      <c r="B18" s="187" t="s">
        <v>1094</v>
      </c>
      <c r="C18" s="187" t="s">
        <v>548</v>
      </c>
      <c r="D18" s="188">
        <v>99</v>
      </c>
      <c r="E18" s="188">
        <v>97</v>
      </c>
      <c r="F18" s="188">
        <f t="shared" ref="F18:F27" si="2">SUM(D18:E18)</f>
        <v>196</v>
      </c>
      <c r="G18" s="188">
        <v>10</v>
      </c>
      <c r="H18" s="189">
        <v>1157</v>
      </c>
      <c r="I18" s="190">
        <v>49</v>
      </c>
      <c r="K18" s="186">
        <v>3</v>
      </c>
      <c r="L18" s="187" t="s">
        <v>831</v>
      </c>
      <c r="M18" s="187" t="s">
        <v>832</v>
      </c>
      <c r="N18" s="188">
        <v>98</v>
      </c>
      <c r="O18" s="188">
        <v>97</v>
      </c>
      <c r="P18" s="188">
        <f t="shared" ref="P18:P27" si="3">SUM(N18:O18)</f>
        <v>195</v>
      </c>
      <c r="Q18" s="188">
        <v>10</v>
      </c>
      <c r="R18" s="189">
        <v>1181</v>
      </c>
      <c r="S18" s="190">
        <v>58</v>
      </c>
    </row>
    <row r="19" spans="1:19" ht="15.75" customHeight="1" x14ac:dyDescent="0.3">
      <c r="A19" s="191">
        <v>9</v>
      </c>
      <c r="B19" s="192" t="s">
        <v>570</v>
      </c>
      <c r="C19" s="192" t="s">
        <v>560</v>
      </c>
      <c r="D19" s="193">
        <v>97</v>
      </c>
      <c r="E19" s="193">
        <v>94</v>
      </c>
      <c r="F19" s="193">
        <f t="shared" si="2"/>
        <v>191</v>
      </c>
      <c r="G19" s="194">
        <v>7</v>
      </c>
      <c r="H19" s="195">
        <v>1158</v>
      </c>
      <c r="I19" s="196">
        <v>48</v>
      </c>
      <c r="K19" s="191">
        <v>8</v>
      </c>
      <c r="L19" s="192" t="s">
        <v>1095</v>
      </c>
      <c r="M19" s="192" t="s">
        <v>149</v>
      </c>
      <c r="N19" s="193">
        <v>96</v>
      </c>
      <c r="O19" s="193">
        <v>95</v>
      </c>
      <c r="P19" s="193">
        <f t="shared" si="3"/>
        <v>191</v>
      </c>
      <c r="Q19" s="194">
        <v>9</v>
      </c>
      <c r="R19" s="195">
        <v>1132</v>
      </c>
      <c r="S19" s="196">
        <v>44</v>
      </c>
    </row>
    <row r="20" spans="1:19" ht="15.75" customHeight="1" x14ac:dyDescent="0.3">
      <c r="A20" s="191">
        <v>10</v>
      </c>
      <c r="B20" s="192" t="s">
        <v>567</v>
      </c>
      <c r="C20" s="192" t="s">
        <v>560</v>
      </c>
      <c r="D20" s="193">
        <v>98</v>
      </c>
      <c r="E20" s="193">
        <v>97</v>
      </c>
      <c r="F20" s="193">
        <f t="shared" si="2"/>
        <v>195</v>
      </c>
      <c r="G20" s="194">
        <v>9</v>
      </c>
      <c r="H20" s="195">
        <v>1155</v>
      </c>
      <c r="I20" s="196">
        <v>47</v>
      </c>
      <c r="K20" s="191">
        <v>7</v>
      </c>
      <c r="L20" s="192" t="s">
        <v>1096</v>
      </c>
      <c r="M20" s="192" t="s">
        <v>1097</v>
      </c>
      <c r="N20" s="193" t="s">
        <v>43</v>
      </c>
      <c r="O20" s="193"/>
      <c r="P20" s="193">
        <f t="shared" si="3"/>
        <v>0</v>
      </c>
      <c r="Q20" s="194">
        <v>0</v>
      </c>
      <c r="R20" s="195">
        <v>955</v>
      </c>
      <c r="S20" s="196">
        <v>43</v>
      </c>
    </row>
    <row r="21" spans="1:19" ht="15.75" customHeight="1" x14ac:dyDescent="0.3">
      <c r="A21" s="191">
        <v>5</v>
      </c>
      <c r="B21" s="192" t="s">
        <v>886</v>
      </c>
      <c r="C21" s="192" t="s">
        <v>701</v>
      </c>
      <c r="D21" s="193">
        <v>94</v>
      </c>
      <c r="E21" s="193">
        <v>93</v>
      </c>
      <c r="F21" s="193">
        <f t="shared" si="2"/>
        <v>187</v>
      </c>
      <c r="G21" s="194">
        <v>1</v>
      </c>
      <c r="H21" s="195">
        <v>1143</v>
      </c>
      <c r="I21" s="196">
        <v>31</v>
      </c>
      <c r="K21" s="191">
        <v>5</v>
      </c>
      <c r="L21" s="192" t="s">
        <v>1098</v>
      </c>
      <c r="M21" s="192" t="s">
        <v>1081</v>
      </c>
      <c r="N21" s="193">
        <v>96</v>
      </c>
      <c r="O21" s="193">
        <v>94</v>
      </c>
      <c r="P21" s="193">
        <f t="shared" si="3"/>
        <v>190</v>
      </c>
      <c r="Q21" s="194">
        <v>8</v>
      </c>
      <c r="R21" s="195">
        <v>1134</v>
      </c>
      <c r="S21" s="196">
        <v>40</v>
      </c>
    </row>
    <row r="22" spans="1:19" ht="15.75" customHeight="1" x14ac:dyDescent="0.3">
      <c r="A22" s="191">
        <v>7</v>
      </c>
      <c r="B22" s="192" t="s">
        <v>217</v>
      </c>
      <c r="C22" s="192" t="s">
        <v>138</v>
      </c>
      <c r="D22" s="193">
        <v>96</v>
      </c>
      <c r="E22" s="193">
        <v>93</v>
      </c>
      <c r="F22" s="193">
        <f t="shared" si="2"/>
        <v>189</v>
      </c>
      <c r="G22" s="194">
        <v>3</v>
      </c>
      <c r="H22" s="195">
        <v>1137</v>
      </c>
      <c r="I22" s="196">
        <v>31</v>
      </c>
      <c r="K22" s="191">
        <v>9</v>
      </c>
      <c r="L22" s="192" t="s">
        <v>1099</v>
      </c>
      <c r="M22" s="192" t="s">
        <v>1081</v>
      </c>
      <c r="N22" s="193">
        <v>95</v>
      </c>
      <c r="O22" s="193">
        <v>94</v>
      </c>
      <c r="P22" s="193">
        <f t="shared" si="3"/>
        <v>189</v>
      </c>
      <c r="Q22" s="194">
        <v>7</v>
      </c>
      <c r="R22" s="195">
        <v>1131</v>
      </c>
      <c r="S22" s="196">
        <v>40</v>
      </c>
    </row>
    <row r="23" spans="1:19" ht="15.75" customHeight="1" x14ac:dyDescent="0.3">
      <c r="A23" s="191">
        <v>4</v>
      </c>
      <c r="B23" s="192" t="s">
        <v>987</v>
      </c>
      <c r="C23" s="192" t="s">
        <v>149</v>
      </c>
      <c r="D23" s="193">
        <v>96</v>
      </c>
      <c r="E23" s="193">
        <v>94</v>
      </c>
      <c r="F23" s="193">
        <f t="shared" si="2"/>
        <v>190</v>
      </c>
      <c r="G23" s="194">
        <v>5</v>
      </c>
      <c r="H23" s="195">
        <v>1135</v>
      </c>
      <c r="I23" s="196">
        <v>31</v>
      </c>
      <c r="K23" s="191">
        <v>6</v>
      </c>
      <c r="L23" s="192" t="s">
        <v>1100</v>
      </c>
      <c r="M23" s="192" t="s">
        <v>1097</v>
      </c>
      <c r="N23" s="193">
        <v>94</v>
      </c>
      <c r="O23" s="193">
        <v>92</v>
      </c>
      <c r="P23" s="193">
        <f t="shared" si="3"/>
        <v>186</v>
      </c>
      <c r="Q23" s="194">
        <v>5</v>
      </c>
      <c r="R23" s="195">
        <v>1133</v>
      </c>
      <c r="S23" s="196">
        <v>38</v>
      </c>
    </row>
    <row r="24" spans="1:19" ht="15.75" customHeight="1" x14ac:dyDescent="0.3">
      <c r="A24" s="191">
        <v>6</v>
      </c>
      <c r="B24" s="192" t="s">
        <v>1082</v>
      </c>
      <c r="C24" s="192" t="s">
        <v>548</v>
      </c>
      <c r="D24" s="193">
        <v>96</v>
      </c>
      <c r="E24" s="193">
        <v>95</v>
      </c>
      <c r="F24" s="193">
        <f t="shared" si="2"/>
        <v>191</v>
      </c>
      <c r="G24" s="194">
        <v>7</v>
      </c>
      <c r="H24" s="195">
        <v>1134</v>
      </c>
      <c r="I24" s="196">
        <v>29</v>
      </c>
      <c r="K24" s="191">
        <v>4</v>
      </c>
      <c r="L24" s="192" t="s">
        <v>1101</v>
      </c>
      <c r="M24" s="192" t="s">
        <v>1097</v>
      </c>
      <c r="N24" s="193">
        <v>95</v>
      </c>
      <c r="O24" s="193">
        <v>93</v>
      </c>
      <c r="P24" s="193">
        <f t="shared" si="3"/>
        <v>188</v>
      </c>
      <c r="Q24" s="194">
        <v>6</v>
      </c>
      <c r="R24" s="195">
        <v>1108</v>
      </c>
      <c r="S24" s="196">
        <v>27</v>
      </c>
    </row>
    <row r="25" spans="1:19" ht="15.75" customHeight="1" x14ac:dyDescent="0.3">
      <c r="A25" s="191">
        <v>8</v>
      </c>
      <c r="B25" s="192" t="s">
        <v>1102</v>
      </c>
      <c r="C25" s="192" t="s">
        <v>1081</v>
      </c>
      <c r="D25" s="193">
        <v>96</v>
      </c>
      <c r="E25" s="193">
        <v>94</v>
      </c>
      <c r="F25" s="193">
        <f t="shared" si="2"/>
        <v>190</v>
      </c>
      <c r="G25" s="194">
        <v>5</v>
      </c>
      <c r="H25" s="195">
        <v>1135</v>
      </c>
      <c r="I25" s="196">
        <v>28</v>
      </c>
      <c r="K25" s="191">
        <v>10</v>
      </c>
      <c r="L25" s="192" t="s">
        <v>1103</v>
      </c>
      <c r="M25" s="192" t="s">
        <v>1081</v>
      </c>
      <c r="N25" s="193">
        <v>92</v>
      </c>
      <c r="O25" s="193">
        <v>91</v>
      </c>
      <c r="P25" s="193">
        <f t="shared" si="3"/>
        <v>183</v>
      </c>
      <c r="Q25" s="194">
        <v>3</v>
      </c>
      <c r="R25" s="195">
        <v>1108</v>
      </c>
      <c r="S25" s="196">
        <v>26</v>
      </c>
    </row>
    <row r="26" spans="1:19" ht="15.75" customHeight="1" x14ac:dyDescent="0.3">
      <c r="A26" s="191">
        <v>2</v>
      </c>
      <c r="B26" s="192" t="s">
        <v>1104</v>
      </c>
      <c r="C26" s="192" t="s">
        <v>140</v>
      </c>
      <c r="D26" s="193">
        <v>99</v>
      </c>
      <c r="E26" s="193">
        <v>90</v>
      </c>
      <c r="F26" s="193">
        <f t="shared" si="2"/>
        <v>189</v>
      </c>
      <c r="G26" s="194">
        <v>3</v>
      </c>
      <c r="H26" s="195">
        <v>1137</v>
      </c>
      <c r="I26" s="196">
        <v>27</v>
      </c>
      <c r="K26" s="191">
        <v>1</v>
      </c>
      <c r="L26" s="192" t="s">
        <v>629</v>
      </c>
      <c r="M26" s="192" t="s">
        <v>622</v>
      </c>
      <c r="N26" s="193">
        <v>93</v>
      </c>
      <c r="O26" s="193">
        <v>91</v>
      </c>
      <c r="P26" s="193">
        <f t="shared" si="3"/>
        <v>184</v>
      </c>
      <c r="Q26" s="194">
        <v>4</v>
      </c>
      <c r="R26" s="198">
        <v>1087</v>
      </c>
      <c r="S26" s="199">
        <v>18</v>
      </c>
    </row>
    <row r="27" spans="1:19" ht="15.75" customHeight="1" x14ac:dyDescent="0.3">
      <c r="A27" s="200">
        <v>1</v>
      </c>
      <c r="B27" s="201" t="s">
        <v>1105</v>
      </c>
      <c r="C27" s="201" t="s">
        <v>149</v>
      </c>
      <c r="D27" s="202">
        <v>97</v>
      </c>
      <c r="E27" s="202">
        <v>96</v>
      </c>
      <c r="F27" s="202">
        <f t="shared" si="2"/>
        <v>193</v>
      </c>
      <c r="G27" s="203">
        <v>8</v>
      </c>
      <c r="H27" s="206">
        <v>1134</v>
      </c>
      <c r="I27" s="207">
        <v>27</v>
      </c>
      <c r="K27" s="200">
        <v>2</v>
      </c>
      <c r="L27" s="201" t="s">
        <v>1106</v>
      </c>
      <c r="M27" s="201" t="s">
        <v>1107</v>
      </c>
      <c r="N27" s="208">
        <v>84</v>
      </c>
      <c r="O27" s="208">
        <v>80</v>
      </c>
      <c r="P27" s="202">
        <f t="shared" si="3"/>
        <v>164</v>
      </c>
      <c r="Q27" s="203">
        <v>2</v>
      </c>
      <c r="R27" s="204">
        <v>620</v>
      </c>
      <c r="S27" s="205">
        <v>5</v>
      </c>
    </row>
    <row r="28" spans="1:19" ht="15.75" customHeight="1" x14ac:dyDescent="0.3"/>
    <row r="29" spans="1:19" ht="15.75" customHeight="1" x14ac:dyDescent="0.3">
      <c r="A29" s="175"/>
      <c r="B29" s="176" t="s">
        <v>81</v>
      </c>
      <c r="C29" s="177" t="s">
        <v>506</v>
      </c>
      <c r="D29" s="177"/>
      <c r="E29" s="178" t="s">
        <v>1108</v>
      </c>
      <c r="F29" s="176"/>
      <c r="G29" s="176"/>
      <c r="H29" s="176"/>
      <c r="I29" s="176"/>
      <c r="K29" s="175"/>
      <c r="L29" s="176" t="s">
        <v>84</v>
      </c>
      <c r="M29" s="177" t="s">
        <v>1109</v>
      </c>
      <c r="N29" s="177"/>
      <c r="O29" s="178" t="s">
        <v>1110</v>
      </c>
      <c r="P29" s="176"/>
      <c r="Q29" s="176"/>
      <c r="R29" s="176"/>
      <c r="S29" s="176"/>
    </row>
    <row r="30" spans="1:19" ht="15.75" customHeight="1" x14ac:dyDescent="0.3">
      <c r="A30" s="179">
        <v>2</v>
      </c>
      <c r="B30" s="180" t="s">
        <v>10</v>
      </c>
      <c r="C30" s="181" t="s">
        <v>11</v>
      </c>
      <c r="D30" s="182"/>
      <c r="E30" s="183"/>
      <c r="F30" s="184" t="s">
        <v>12</v>
      </c>
      <c r="G30" s="184" t="s">
        <v>13</v>
      </c>
      <c r="H30" s="184" t="s">
        <v>14</v>
      </c>
      <c r="I30" s="185" t="s">
        <v>15</v>
      </c>
      <c r="K30" s="179">
        <v>2</v>
      </c>
      <c r="L30" s="180" t="s">
        <v>10</v>
      </c>
      <c r="M30" s="181" t="s">
        <v>11</v>
      </c>
      <c r="N30" s="182"/>
      <c r="O30" s="183"/>
      <c r="P30" s="184" t="s">
        <v>12</v>
      </c>
      <c r="Q30" s="184" t="s">
        <v>13</v>
      </c>
      <c r="R30" s="184" t="s">
        <v>14</v>
      </c>
      <c r="S30" s="185" t="s">
        <v>15</v>
      </c>
    </row>
    <row r="31" spans="1:19" ht="15.75" customHeight="1" x14ac:dyDescent="0.3">
      <c r="A31" s="186">
        <v>8</v>
      </c>
      <c r="B31" s="187" t="s">
        <v>1111</v>
      </c>
      <c r="C31" s="187" t="s">
        <v>622</v>
      </c>
      <c r="D31" s="188">
        <v>96</v>
      </c>
      <c r="E31" s="188">
        <v>91</v>
      </c>
      <c r="F31" s="188">
        <f t="shared" ref="F31:F39" si="4">SUM(D31:E31)</f>
        <v>187</v>
      </c>
      <c r="G31" s="188">
        <v>7</v>
      </c>
      <c r="H31" s="189">
        <v>1127</v>
      </c>
      <c r="I31" s="190">
        <v>45</v>
      </c>
      <c r="K31" s="186">
        <v>8</v>
      </c>
      <c r="L31" s="187" t="s">
        <v>637</v>
      </c>
      <c r="M31" s="187" t="s">
        <v>138</v>
      </c>
      <c r="N31" s="188">
        <v>90</v>
      </c>
      <c r="O31" s="188">
        <v>87</v>
      </c>
      <c r="P31" s="188">
        <f>SUM(N31:O31)</f>
        <v>177</v>
      </c>
      <c r="Q31" s="188">
        <v>6</v>
      </c>
      <c r="R31" s="189">
        <v>1090</v>
      </c>
      <c r="S31" s="190">
        <v>46</v>
      </c>
    </row>
    <row r="32" spans="1:19" ht="15.75" customHeight="1" x14ac:dyDescent="0.3">
      <c r="A32" s="191">
        <v>1</v>
      </c>
      <c r="B32" s="192" t="s">
        <v>1112</v>
      </c>
      <c r="C32" s="192" t="s">
        <v>90</v>
      </c>
      <c r="D32" s="193">
        <v>100</v>
      </c>
      <c r="E32" s="193">
        <v>97</v>
      </c>
      <c r="F32" s="193">
        <f t="shared" si="4"/>
        <v>197</v>
      </c>
      <c r="G32" s="194">
        <v>9</v>
      </c>
      <c r="H32" s="198">
        <v>1137</v>
      </c>
      <c r="I32" s="199">
        <v>44</v>
      </c>
      <c r="K32" s="191">
        <v>3</v>
      </c>
      <c r="L32" s="192" t="s">
        <v>1113</v>
      </c>
      <c r="M32" s="192" t="s">
        <v>560</v>
      </c>
      <c r="N32" s="193">
        <v>93</v>
      </c>
      <c r="O32" s="193">
        <v>92</v>
      </c>
      <c r="P32" s="193">
        <f>SUM(N32:O32)</f>
        <v>185</v>
      </c>
      <c r="Q32" s="194">
        <v>9</v>
      </c>
      <c r="R32" s="195">
        <v>1095</v>
      </c>
      <c r="S32" s="196">
        <v>44</v>
      </c>
    </row>
    <row r="33" spans="1:19" ht="15.75" customHeight="1" x14ac:dyDescent="0.3">
      <c r="A33" s="191">
        <v>4</v>
      </c>
      <c r="B33" s="192" t="s">
        <v>625</v>
      </c>
      <c r="C33" s="192" t="s">
        <v>622</v>
      </c>
      <c r="D33" s="193">
        <v>95</v>
      </c>
      <c r="E33" s="193">
        <v>91</v>
      </c>
      <c r="F33" s="193">
        <f t="shared" si="4"/>
        <v>186</v>
      </c>
      <c r="G33" s="194">
        <v>6</v>
      </c>
      <c r="H33" s="195">
        <v>1114</v>
      </c>
      <c r="I33" s="196">
        <v>37</v>
      </c>
      <c r="K33" s="191">
        <v>2</v>
      </c>
      <c r="L33" s="192" t="s">
        <v>1114</v>
      </c>
      <c r="M33" s="192" t="s">
        <v>1097</v>
      </c>
      <c r="N33" s="193">
        <v>93</v>
      </c>
      <c r="O33" s="193">
        <v>82</v>
      </c>
      <c r="P33" s="193">
        <f>SUM(N33:O33)</f>
        <v>175</v>
      </c>
      <c r="Q33" s="194">
        <v>5</v>
      </c>
      <c r="R33" s="195">
        <v>1076</v>
      </c>
      <c r="S33" s="196">
        <v>39</v>
      </c>
    </row>
    <row r="34" spans="1:19" ht="15.75" customHeight="1" x14ac:dyDescent="0.3">
      <c r="A34" s="191">
        <v>3</v>
      </c>
      <c r="B34" s="192" t="s">
        <v>1115</v>
      </c>
      <c r="C34" s="192" t="s">
        <v>1081</v>
      </c>
      <c r="D34" s="193">
        <v>93</v>
      </c>
      <c r="E34" s="193">
        <v>92</v>
      </c>
      <c r="F34" s="193">
        <f t="shared" si="4"/>
        <v>185</v>
      </c>
      <c r="G34" s="194">
        <v>5</v>
      </c>
      <c r="H34" s="195">
        <v>1109</v>
      </c>
      <c r="I34" s="196">
        <v>33</v>
      </c>
      <c r="K34" s="191">
        <v>7</v>
      </c>
      <c r="L34" s="192" t="s">
        <v>1116</v>
      </c>
      <c r="M34" s="192" t="s">
        <v>1097</v>
      </c>
      <c r="N34" s="193">
        <v>88</v>
      </c>
      <c r="O34" s="193">
        <v>81</v>
      </c>
      <c r="P34" s="193">
        <f>SUM(N34:O34)</f>
        <v>169</v>
      </c>
      <c r="Q34" s="194">
        <v>2</v>
      </c>
      <c r="R34" s="195">
        <v>1063</v>
      </c>
      <c r="S34" s="196">
        <v>32</v>
      </c>
    </row>
    <row r="35" spans="1:19" ht="15.75" customHeight="1" x14ac:dyDescent="0.3">
      <c r="A35" s="191">
        <v>6</v>
      </c>
      <c r="B35" s="192" t="s">
        <v>30</v>
      </c>
      <c r="C35" s="192" t="s">
        <v>622</v>
      </c>
      <c r="D35" s="193" t="s">
        <v>43</v>
      </c>
      <c r="E35" s="193"/>
      <c r="F35" s="193">
        <f t="shared" si="4"/>
        <v>0</v>
      </c>
      <c r="G35" s="194">
        <v>0</v>
      </c>
      <c r="H35" s="195">
        <v>932</v>
      </c>
      <c r="I35" s="196">
        <v>33</v>
      </c>
      <c r="K35" s="191">
        <v>6</v>
      </c>
      <c r="L35" s="192" t="s">
        <v>1117</v>
      </c>
      <c r="M35" s="192" t="s">
        <v>162</v>
      </c>
      <c r="N35" s="193">
        <v>91</v>
      </c>
      <c r="O35" s="193">
        <v>88</v>
      </c>
      <c r="P35" s="193">
        <f>SUM(N35:O35)</f>
        <v>179</v>
      </c>
      <c r="Q35" s="194">
        <v>8</v>
      </c>
      <c r="R35" s="195">
        <v>1069</v>
      </c>
      <c r="S35" s="196">
        <v>31</v>
      </c>
    </row>
    <row r="36" spans="1:19" ht="15.75" customHeight="1" x14ac:dyDescent="0.3">
      <c r="A36" s="191">
        <v>2</v>
      </c>
      <c r="B36" s="192" t="s">
        <v>1118</v>
      </c>
      <c r="C36" s="192" t="s">
        <v>622</v>
      </c>
      <c r="D36" s="193">
        <v>96</v>
      </c>
      <c r="E36" s="193">
        <v>92</v>
      </c>
      <c r="F36" s="193">
        <f t="shared" si="4"/>
        <v>188</v>
      </c>
      <c r="G36" s="194">
        <v>8</v>
      </c>
      <c r="H36" s="195">
        <v>1102</v>
      </c>
      <c r="I36" s="196">
        <v>29</v>
      </c>
      <c r="K36" s="191">
        <v>5</v>
      </c>
      <c r="L36" s="192" t="s">
        <v>1119</v>
      </c>
      <c r="M36" s="192" t="s">
        <v>95</v>
      </c>
      <c r="N36" s="193">
        <v>100</v>
      </c>
      <c r="O36" s="193">
        <v>98</v>
      </c>
      <c r="P36" s="193">
        <f>SUM(N36:O36)-19</f>
        <v>179</v>
      </c>
      <c r="Q36" s="194">
        <v>8</v>
      </c>
      <c r="R36" s="195">
        <v>1010</v>
      </c>
      <c r="S36" s="196">
        <v>30</v>
      </c>
    </row>
    <row r="37" spans="1:19" ht="15.75" customHeight="1" x14ac:dyDescent="0.3">
      <c r="A37" s="191">
        <v>9</v>
      </c>
      <c r="B37" s="192" t="s">
        <v>1120</v>
      </c>
      <c r="C37" s="192" t="s">
        <v>140</v>
      </c>
      <c r="D37" s="193">
        <v>88</v>
      </c>
      <c r="E37" s="193">
        <v>84</v>
      </c>
      <c r="F37" s="193">
        <f t="shared" si="4"/>
        <v>172</v>
      </c>
      <c r="G37" s="194">
        <v>2</v>
      </c>
      <c r="H37" s="195">
        <v>1086</v>
      </c>
      <c r="I37" s="196">
        <v>26</v>
      </c>
      <c r="K37" s="191">
        <v>1</v>
      </c>
      <c r="L37" s="192" t="s">
        <v>883</v>
      </c>
      <c r="M37" s="192" t="s">
        <v>140</v>
      </c>
      <c r="N37" s="193">
        <v>85</v>
      </c>
      <c r="O37" s="193">
        <v>74</v>
      </c>
      <c r="P37" s="193">
        <f>SUM(N37:O37)</f>
        <v>159</v>
      </c>
      <c r="Q37" s="194">
        <v>1</v>
      </c>
      <c r="R37" s="198">
        <v>1048</v>
      </c>
      <c r="S37" s="199">
        <v>29</v>
      </c>
    </row>
    <row r="38" spans="1:19" ht="15.75" customHeight="1" x14ac:dyDescent="0.3">
      <c r="A38" s="191">
        <v>7</v>
      </c>
      <c r="B38" s="192" t="s">
        <v>673</v>
      </c>
      <c r="C38" s="192" t="s">
        <v>90</v>
      </c>
      <c r="D38" s="193">
        <v>91</v>
      </c>
      <c r="E38" s="193">
        <v>88</v>
      </c>
      <c r="F38" s="193">
        <f t="shared" si="4"/>
        <v>179</v>
      </c>
      <c r="G38" s="194">
        <v>4</v>
      </c>
      <c r="H38" s="209">
        <v>1073</v>
      </c>
      <c r="I38" s="196">
        <v>21</v>
      </c>
      <c r="K38" s="191">
        <v>9</v>
      </c>
      <c r="L38" s="192" t="s">
        <v>1121</v>
      </c>
      <c r="M38" s="192" t="s">
        <v>95</v>
      </c>
      <c r="N38" s="193">
        <v>88</v>
      </c>
      <c r="O38" s="193">
        <v>84</v>
      </c>
      <c r="P38" s="193">
        <f>SUM(N38:O38)</f>
        <v>172</v>
      </c>
      <c r="Q38" s="194">
        <v>4</v>
      </c>
      <c r="R38" s="195">
        <v>1034</v>
      </c>
      <c r="S38" s="196">
        <v>21</v>
      </c>
    </row>
    <row r="39" spans="1:19" ht="15.75" customHeight="1" x14ac:dyDescent="0.3">
      <c r="A39" s="200">
        <v>5</v>
      </c>
      <c r="B39" s="201" t="s">
        <v>1122</v>
      </c>
      <c r="C39" s="201" t="s">
        <v>1123</v>
      </c>
      <c r="D39" s="202">
        <v>90</v>
      </c>
      <c r="E39" s="202">
        <v>88</v>
      </c>
      <c r="F39" s="202">
        <f t="shared" si="4"/>
        <v>178</v>
      </c>
      <c r="G39" s="203">
        <v>3</v>
      </c>
      <c r="H39" s="204">
        <v>1053</v>
      </c>
      <c r="I39" s="205">
        <v>12</v>
      </c>
      <c r="K39" s="200">
        <v>4</v>
      </c>
      <c r="L39" s="201" t="s">
        <v>1124</v>
      </c>
      <c r="M39" s="201" t="s">
        <v>622</v>
      </c>
      <c r="N39" s="202">
        <v>89</v>
      </c>
      <c r="O39" s="202">
        <v>83</v>
      </c>
      <c r="P39" s="202">
        <f>SUM(N39:O39)</f>
        <v>172</v>
      </c>
      <c r="Q39" s="203">
        <v>4</v>
      </c>
      <c r="R39" s="204">
        <v>994</v>
      </c>
      <c r="S39" s="205">
        <v>12</v>
      </c>
    </row>
    <row r="40" spans="1:19" ht="15.75" customHeight="1" x14ac:dyDescent="0.3"/>
    <row r="41" spans="1:19" ht="15.75" customHeight="1" x14ac:dyDescent="0.3">
      <c r="B41" s="176" t="s">
        <v>1125</v>
      </c>
    </row>
    <row r="42" spans="1:19" ht="15.75" customHeight="1" x14ac:dyDescent="0.35">
      <c r="B42" s="210" t="s">
        <v>1126</v>
      </c>
    </row>
    <row r="43" spans="1:19" ht="15.75" customHeight="1" x14ac:dyDescent="0.3"/>
    <row r="44" spans="1:19" ht="15.75" customHeight="1" x14ac:dyDescent="0.3">
      <c r="B44" s="173" t="s">
        <v>1127</v>
      </c>
      <c r="F44" s="211" t="s">
        <v>170</v>
      </c>
    </row>
    <row r="45" spans="1:19" ht="15.75" customHeight="1" x14ac:dyDescent="0.3">
      <c r="B45" s="173" t="s">
        <v>171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F7C191A1-9E72-40AF-8C1A-8AF1D1442FA6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E863-EFE9-4F47-8DF5-B3B3EE2CA4C2}">
  <sheetPr>
    <tabColor rgb="FFDDEBF7"/>
    <pageSetUpPr fitToPage="1"/>
  </sheetPr>
  <dimension ref="A1:Y62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71" customWidth="1"/>
    <col min="2" max="3" width="20.7109375" style="173" customWidth="1"/>
    <col min="4" max="9" width="5" style="173" customWidth="1"/>
    <col min="10" max="10" width="1.5703125" style="173" customWidth="1"/>
    <col min="11" max="11" width="2.7109375" style="171" customWidth="1"/>
    <col min="12" max="13" width="20.7109375" style="173" customWidth="1"/>
    <col min="14" max="19" width="5" style="173" customWidth="1"/>
    <col min="20" max="25" width="9.28515625" style="173"/>
  </cols>
  <sheetData>
    <row r="1" spans="1:25" ht="18" x14ac:dyDescent="0.35">
      <c r="A1" s="167"/>
      <c r="B1" s="168" t="s">
        <v>1074</v>
      </c>
      <c r="C1" s="168"/>
      <c r="D1" s="169"/>
      <c r="E1" s="169"/>
      <c r="F1" s="169" t="s">
        <v>267</v>
      </c>
      <c r="G1" s="169"/>
      <c r="H1" s="169"/>
      <c r="I1" s="212" t="s">
        <v>1075</v>
      </c>
      <c r="J1" s="168"/>
      <c r="K1" s="169"/>
      <c r="L1" s="169"/>
      <c r="M1" s="168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8"/>
      <c r="Y1" s="168"/>
    </row>
    <row r="2" spans="1:25" ht="20.100000000000001" customHeight="1" x14ac:dyDescent="0.35">
      <c r="B2" s="5" t="s">
        <v>2</v>
      </c>
      <c r="C2" s="213"/>
      <c r="D2" s="214" t="s">
        <v>3</v>
      </c>
      <c r="E2" s="214"/>
      <c r="F2" s="214"/>
      <c r="G2" s="214"/>
      <c r="H2" s="214"/>
      <c r="I2" s="214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</row>
    <row r="3" spans="1:25" ht="15.75" customHeight="1" x14ac:dyDescent="0.3">
      <c r="A3" s="175"/>
      <c r="B3" s="176" t="s">
        <v>4</v>
      </c>
      <c r="C3" s="177" t="s">
        <v>1128</v>
      </c>
      <c r="D3" s="177"/>
      <c r="E3" s="178" t="s">
        <v>708</v>
      </c>
      <c r="F3" s="176"/>
      <c r="G3" s="176"/>
      <c r="H3" s="176"/>
      <c r="I3" s="176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15.75" customHeight="1" x14ac:dyDescent="0.3">
      <c r="A4" s="179">
        <v>2</v>
      </c>
      <c r="B4" s="180" t="s">
        <v>10</v>
      </c>
      <c r="C4" s="181" t="s">
        <v>11</v>
      </c>
      <c r="D4" s="182"/>
      <c r="E4" s="183"/>
      <c r="F4" s="184" t="s">
        <v>12</v>
      </c>
      <c r="G4" s="184" t="s">
        <v>13</v>
      </c>
      <c r="H4" s="184" t="s">
        <v>14</v>
      </c>
      <c r="I4" s="185" t="s">
        <v>15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</row>
    <row r="5" spans="1:25" ht="15.75" customHeight="1" x14ac:dyDescent="0.3">
      <c r="A5" s="216">
        <v>4</v>
      </c>
      <c r="B5" s="217" t="s">
        <v>1080</v>
      </c>
      <c r="C5" s="217" t="s">
        <v>1081</v>
      </c>
      <c r="D5" s="218">
        <v>100</v>
      </c>
      <c r="E5" s="218">
        <v>100</v>
      </c>
      <c r="F5" s="219">
        <v>200</v>
      </c>
      <c r="G5" s="219">
        <v>10</v>
      </c>
      <c r="H5" s="220">
        <v>1197</v>
      </c>
      <c r="I5" s="221">
        <v>60</v>
      </c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6" spans="1:25" ht="15.75" customHeight="1" x14ac:dyDescent="0.3">
      <c r="A6" s="222">
        <v>3</v>
      </c>
      <c r="B6" s="223" t="s">
        <v>1090</v>
      </c>
      <c r="C6" s="223" t="s">
        <v>140</v>
      </c>
      <c r="D6" s="224">
        <v>99</v>
      </c>
      <c r="E6" s="224">
        <v>98</v>
      </c>
      <c r="F6" s="225">
        <v>197</v>
      </c>
      <c r="G6" s="225">
        <v>9</v>
      </c>
      <c r="H6" s="226">
        <v>1174</v>
      </c>
      <c r="I6" s="227">
        <v>49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</row>
    <row r="7" spans="1:25" ht="15.75" customHeight="1" x14ac:dyDescent="0.3">
      <c r="A7" s="228">
        <v>8</v>
      </c>
      <c r="B7" s="223" t="s">
        <v>1082</v>
      </c>
      <c r="C7" s="223" t="s">
        <v>560</v>
      </c>
      <c r="D7" s="224">
        <v>99</v>
      </c>
      <c r="E7" s="224">
        <v>98</v>
      </c>
      <c r="F7" s="225">
        <v>197</v>
      </c>
      <c r="G7" s="225">
        <v>9</v>
      </c>
      <c r="H7" s="226">
        <v>1169</v>
      </c>
      <c r="I7" s="227">
        <v>45</v>
      </c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</row>
    <row r="8" spans="1:25" ht="15.75" customHeight="1" x14ac:dyDescent="0.3">
      <c r="A8" s="228">
        <v>2</v>
      </c>
      <c r="B8" s="223" t="s">
        <v>151</v>
      </c>
      <c r="C8" s="223" t="s">
        <v>548</v>
      </c>
      <c r="D8" s="224">
        <v>96</v>
      </c>
      <c r="E8" s="224">
        <v>95</v>
      </c>
      <c r="F8" s="225">
        <v>191</v>
      </c>
      <c r="G8" s="225">
        <v>4</v>
      </c>
      <c r="H8" s="226">
        <v>1160</v>
      </c>
      <c r="I8" s="227">
        <v>37</v>
      </c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</row>
    <row r="9" spans="1:25" ht="15.75" customHeight="1" x14ac:dyDescent="0.3">
      <c r="A9" s="228">
        <v>10</v>
      </c>
      <c r="B9" s="223" t="s">
        <v>567</v>
      </c>
      <c r="C9" s="223" t="s">
        <v>560</v>
      </c>
      <c r="D9" s="224">
        <v>98</v>
      </c>
      <c r="E9" s="224">
        <v>97</v>
      </c>
      <c r="F9" s="225">
        <v>195</v>
      </c>
      <c r="G9" s="225">
        <v>7</v>
      </c>
      <c r="H9" s="226">
        <v>1155</v>
      </c>
      <c r="I9" s="227">
        <v>36</v>
      </c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</row>
    <row r="10" spans="1:25" ht="15.75" customHeight="1" x14ac:dyDescent="0.3">
      <c r="A10" s="222">
        <v>7</v>
      </c>
      <c r="B10" s="223" t="s">
        <v>547</v>
      </c>
      <c r="C10" s="223" t="s">
        <v>548</v>
      </c>
      <c r="D10" s="224">
        <v>99</v>
      </c>
      <c r="E10" s="224">
        <v>95</v>
      </c>
      <c r="F10" s="225">
        <v>194</v>
      </c>
      <c r="G10" s="225">
        <v>6</v>
      </c>
      <c r="H10" s="226">
        <v>1155</v>
      </c>
      <c r="I10" s="227">
        <v>34</v>
      </c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</row>
    <row r="11" spans="1:25" ht="15.75" customHeight="1" x14ac:dyDescent="0.3">
      <c r="A11" s="222">
        <v>5</v>
      </c>
      <c r="B11" s="223" t="s">
        <v>1088</v>
      </c>
      <c r="C11" s="223" t="s">
        <v>149</v>
      </c>
      <c r="D11" s="224">
        <v>96</v>
      </c>
      <c r="E11" s="224">
        <v>95</v>
      </c>
      <c r="F11" s="225">
        <v>191</v>
      </c>
      <c r="G11" s="225">
        <v>4</v>
      </c>
      <c r="H11" s="226">
        <v>1156</v>
      </c>
      <c r="I11" s="227">
        <v>33</v>
      </c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</row>
    <row r="12" spans="1:25" ht="15.75" customHeight="1" x14ac:dyDescent="0.3">
      <c r="A12" s="222">
        <v>1</v>
      </c>
      <c r="B12" s="229" t="s">
        <v>1091</v>
      </c>
      <c r="C12" s="229" t="s">
        <v>140</v>
      </c>
      <c r="D12" s="225">
        <v>97</v>
      </c>
      <c r="E12" s="225">
        <v>96</v>
      </c>
      <c r="F12" s="225">
        <v>193</v>
      </c>
      <c r="G12" s="225">
        <v>5</v>
      </c>
      <c r="H12" s="198">
        <v>1146</v>
      </c>
      <c r="I12" s="199">
        <v>21</v>
      </c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</row>
    <row r="13" spans="1:25" ht="15.75" customHeight="1" x14ac:dyDescent="0.3">
      <c r="A13" s="222">
        <v>9</v>
      </c>
      <c r="B13" s="223" t="s">
        <v>1082</v>
      </c>
      <c r="C13" s="223" t="s">
        <v>548</v>
      </c>
      <c r="D13" s="224">
        <v>96</v>
      </c>
      <c r="E13" s="224">
        <v>95</v>
      </c>
      <c r="F13" s="225">
        <v>191</v>
      </c>
      <c r="G13" s="225">
        <v>4</v>
      </c>
      <c r="H13" s="226">
        <v>1134</v>
      </c>
      <c r="I13" s="227">
        <v>18</v>
      </c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</row>
    <row r="14" spans="1:25" ht="15.75" customHeight="1" x14ac:dyDescent="0.3">
      <c r="A14" s="230">
        <v>6</v>
      </c>
      <c r="B14" s="231" t="s">
        <v>987</v>
      </c>
      <c r="C14" s="231" t="s">
        <v>149</v>
      </c>
      <c r="D14" s="232">
        <v>96</v>
      </c>
      <c r="E14" s="232">
        <v>94</v>
      </c>
      <c r="F14" s="233">
        <v>190</v>
      </c>
      <c r="G14" s="233">
        <v>1</v>
      </c>
      <c r="H14" s="234">
        <v>1135</v>
      </c>
      <c r="I14" s="235">
        <v>14</v>
      </c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</row>
    <row r="15" spans="1:25" ht="15.75" customHeight="1" x14ac:dyDescent="0.3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</row>
    <row r="16" spans="1:25" ht="15.75" customHeight="1" x14ac:dyDescent="0.3">
      <c r="A16" s="175"/>
      <c r="B16" s="176" t="s">
        <v>7</v>
      </c>
      <c r="C16" s="177" t="s">
        <v>601</v>
      </c>
      <c r="D16" s="177"/>
      <c r="E16" s="178" t="s">
        <v>790</v>
      </c>
      <c r="F16" s="176"/>
      <c r="G16" s="176"/>
      <c r="H16" s="176"/>
      <c r="I16" s="176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</row>
    <row r="17" spans="1:25" ht="15.75" customHeight="1" x14ac:dyDescent="0.3">
      <c r="A17" s="179">
        <v>2</v>
      </c>
      <c r="B17" s="180" t="s">
        <v>10</v>
      </c>
      <c r="C17" s="181" t="s">
        <v>11</v>
      </c>
      <c r="D17" s="182"/>
      <c r="E17" s="183"/>
      <c r="F17" s="184" t="s">
        <v>12</v>
      </c>
      <c r="G17" s="184" t="s">
        <v>13</v>
      </c>
      <c r="H17" s="184" t="s">
        <v>14</v>
      </c>
      <c r="I17" s="185" t="s">
        <v>15</v>
      </c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</row>
    <row r="18" spans="1:25" ht="15.75" customHeight="1" x14ac:dyDescent="0.3">
      <c r="A18" s="216">
        <v>6</v>
      </c>
      <c r="B18" s="217" t="s">
        <v>1129</v>
      </c>
      <c r="C18" s="217" t="s">
        <v>95</v>
      </c>
      <c r="D18" s="218">
        <v>100</v>
      </c>
      <c r="E18" s="218">
        <v>98</v>
      </c>
      <c r="F18" s="219">
        <v>198</v>
      </c>
      <c r="G18" s="219">
        <v>10</v>
      </c>
      <c r="H18" s="220">
        <v>1181</v>
      </c>
      <c r="I18" s="221">
        <v>56</v>
      </c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</row>
    <row r="19" spans="1:25" ht="15.75" customHeight="1" x14ac:dyDescent="0.3">
      <c r="A19" s="222">
        <v>3</v>
      </c>
      <c r="B19" s="223" t="s">
        <v>831</v>
      </c>
      <c r="C19" s="223" t="s">
        <v>832</v>
      </c>
      <c r="D19" s="224">
        <v>98</v>
      </c>
      <c r="E19" s="224">
        <v>97</v>
      </c>
      <c r="F19" s="225">
        <v>195</v>
      </c>
      <c r="G19" s="225">
        <v>9</v>
      </c>
      <c r="H19" s="226">
        <v>1181</v>
      </c>
      <c r="I19" s="227">
        <v>55</v>
      </c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</row>
    <row r="20" spans="1:25" ht="15.75" customHeight="1" x14ac:dyDescent="0.3">
      <c r="A20" s="222">
        <v>9</v>
      </c>
      <c r="B20" s="223" t="s">
        <v>570</v>
      </c>
      <c r="C20" s="223" t="s">
        <v>560</v>
      </c>
      <c r="D20" s="224">
        <v>97</v>
      </c>
      <c r="E20" s="224">
        <v>94</v>
      </c>
      <c r="F20" s="225">
        <v>191</v>
      </c>
      <c r="G20" s="225">
        <v>7</v>
      </c>
      <c r="H20" s="226">
        <v>1158</v>
      </c>
      <c r="I20" s="227">
        <v>49</v>
      </c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  <row r="21" spans="1:25" ht="15.75" customHeight="1" x14ac:dyDescent="0.3">
      <c r="A21" s="222">
        <v>7</v>
      </c>
      <c r="B21" s="223" t="s">
        <v>1095</v>
      </c>
      <c r="C21" s="223" t="s">
        <v>149</v>
      </c>
      <c r="D21" s="224">
        <v>96</v>
      </c>
      <c r="E21" s="224">
        <v>95</v>
      </c>
      <c r="F21" s="225">
        <v>191</v>
      </c>
      <c r="G21" s="225">
        <v>7</v>
      </c>
      <c r="H21" s="226">
        <v>1132</v>
      </c>
      <c r="I21" s="227">
        <v>39</v>
      </c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spans="1:25" ht="15.75" customHeight="1" x14ac:dyDescent="0.3">
      <c r="A22" s="228">
        <v>2</v>
      </c>
      <c r="B22" s="223" t="s">
        <v>1105</v>
      </c>
      <c r="C22" s="223" t="s">
        <v>149</v>
      </c>
      <c r="D22" s="224">
        <v>97</v>
      </c>
      <c r="E22" s="224">
        <v>96</v>
      </c>
      <c r="F22" s="225">
        <v>193</v>
      </c>
      <c r="G22" s="225">
        <v>8</v>
      </c>
      <c r="H22" s="226">
        <v>1134</v>
      </c>
      <c r="I22" s="227">
        <v>38</v>
      </c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</row>
    <row r="23" spans="1:25" ht="15.75" customHeight="1" x14ac:dyDescent="0.3">
      <c r="A23" s="228">
        <v>8</v>
      </c>
      <c r="B23" s="223" t="s">
        <v>1099</v>
      </c>
      <c r="C23" s="223" t="s">
        <v>1081</v>
      </c>
      <c r="D23" s="224">
        <v>95</v>
      </c>
      <c r="E23" s="224">
        <v>94</v>
      </c>
      <c r="F23" s="225">
        <v>189</v>
      </c>
      <c r="G23" s="225">
        <v>5</v>
      </c>
      <c r="H23" s="226">
        <v>1131</v>
      </c>
      <c r="I23" s="227">
        <v>35</v>
      </c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</row>
    <row r="24" spans="1:25" ht="15.75" customHeight="1" x14ac:dyDescent="0.3">
      <c r="A24" s="228">
        <v>10</v>
      </c>
      <c r="B24" s="223" t="s">
        <v>1120</v>
      </c>
      <c r="C24" s="223" t="s">
        <v>140</v>
      </c>
      <c r="D24" s="224">
        <v>88</v>
      </c>
      <c r="E24" s="224">
        <v>84</v>
      </c>
      <c r="F24" s="225">
        <v>172</v>
      </c>
      <c r="G24" s="225">
        <v>2</v>
      </c>
      <c r="H24" s="226">
        <v>1086</v>
      </c>
      <c r="I24" s="227">
        <v>20</v>
      </c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</row>
    <row r="25" spans="1:25" ht="15.75" customHeight="1" x14ac:dyDescent="0.3">
      <c r="A25" s="228">
        <v>4</v>
      </c>
      <c r="B25" s="223" t="s">
        <v>1113</v>
      </c>
      <c r="C25" s="223" t="s">
        <v>560</v>
      </c>
      <c r="D25" s="224">
        <v>93</v>
      </c>
      <c r="E25" s="224">
        <v>92</v>
      </c>
      <c r="F25" s="225">
        <v>185</v>
      </c>
      <c r="G25" s="225">
        <v>4</v>
      </c>
      <c r="H25" s="226">
        <v>1095</v>
      </c>
      <c r="I25" s="227">
        <v>19</v>
      </c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</row>
    <row r="26" spans="1:25" ht="15.75" customHeight="1" x14ac:dyDescent="0.3">
      <c r="A26" s="222">
        <v>1</v>
      </c>
      <c r="B26" s="229" t="s">
        <v>883</v>
      </c>
      <c r="C26" s="229" t="s">
        <v>140</v>
      </c>
      <c r="D26" s="225">
        <v>85</v>
      </c>
      <c r="E26" s="225">
        <v>74</v>
      </c>
      <c r="F26" s="225">
        <v>159</v>
      </c>
      <c r="G26" s="225">
        <v>1</v>
      </c>
      <c r="H26" s="198">
        <v>1048</v>
      </c>
      <c r="I26" s="199">
        <v>13</v>
      </c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</row>
    <row r="27" spans="1:25" ht="15.75" customHeight="1" x14ac:dyDescent="0.3">
      <c r="A27" s="236">
        <v>5</v>
      </c>
      <c r="B27" s="231" t="s">
        <v>1122</v>
      </c>
      <c r="C27" s="231" t="s">
        <v>1123</v>
      </c>
      <c r="D27" s="232">
        <v>90</v>
      </c>
      <c r="E27" s="232">
        <v>88</v>
      </c>
      <c r="F27" s="233">
        <v>178</v>
      </c>
      <c r="G27" s="233">
        <v>3</v>
      </c>
      <c r="H27" s="234">
        <v>1053</v>
      </c>
      <c r="I27" s="235">
        <v>12</v>
      </c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</row>
    <row r="28" spans="1:25" ht="15.75" customHeight="1" x14ac:dyDescent="0.3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</row>
    <row r="29" spans="1:25" ht="15.75" customHeight="1" x14ac:dyDescent="0.3">
      <c r="A29" s="215"/>
      <c r="B29" s="237" t="s">
        <v>1125</v>
      </c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</row>
    <row r="30" spans="1:25" ht="15.75" customHeight="1" x14ac:dyDescent="0.35">
      <c r="A30" s="215"/>
      <c r="B30" s="238" t="s">
        <v>1126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</row>
    <row r="31" spans="1:25" ht="15.75" customHeight="1" x14ac:dyDescent="0.3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</row>
    <row r="32" spans="1:25" ht="15.75" customHeight="1" x14ac:dyDescent="0.3">
      <c r="A32" s="215"/>
      <c r="B32" s="173" t="s">
        <v>266</v>
      </c>
      <c r="F32" s="211" t="s">
        <v>170</v>
      </c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</row>
    <row r="33" spans="1:25" ht="15.75" customHeight="1" x14ac:dyDescent="0.3">
      <c r="A33" s="215"/>
      <c r="B33" s="173" t="s">
        <v>171</v>
      </c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</row>
    <row r="34" spans="1:25" ht="15.75" customHeight="1" x14ac:dyDescent="0.3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</row>
    <row r="35" spans="1:25" ht="15.75" customHeight="1" x14ac:dyDescent="0.3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</row>
    <row r="36" spans="1:25" ht="15.75" customHeight="1" x14ac:dyDescent="0.3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</row>
    <row r="37" spans="1:25" ht="15.75" customHeight="1" x14ac:dyDescent="0.3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</row>
    <row r="38" spans="1:25" ht="15.75" customHeight="1" x14ac:dyDescent="0.3">
      <c r="A38" s="215"/>
      <c r="B38" s="215"/>
      <c r="C38" s="215"/>
      <c r="D38" s="239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</row>
    <row r="39" spans="1:25" ht="15.75" customHeight="1" x14ac:dyDescent="0.3">
      <c r="A39" s="215"/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</row>
    <row r="40" spans="1:25" ht="15.75" customHeight="1" x14ac:dyDescent="0.3">
      <c r="A40" s="215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</row>
    <row r="41" spans="1:25" ht="15.75" customHeight="1" x14ac:dyDescent="0.3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</row>
    <row r="42" spans="1:25" ht="15.75" customHeight="1" x14ac:dyDescent="0.3">
      <c r="A42" s="215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</row>
    <row r="43" spans="1:25" ht="15.75" customHeight="1" x14ac:dyDescent="0.3">
      <c r="A43" s="215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</row>
    <row r="44" spans="1:25" ht="15.75" customHeight="1" x14ac:dyDescent="0.3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</row>
    <row r="45" spans="1:25" ht="15.75" customHeight="1" x14ac:dyDescent="0.3">
      <c r="A45" s="215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</row>
    <row r="46" spans="1:25" ht="15.75" customHeight="1" x14ac:dyDescent="0.3">
      <c r="A46" s="215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</row>
    <row r="47" spans="1:25" ht="15.75" customHeight="1" x14ac:dyDescent="0.3">
      <c r="A47" s="215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</row>
    <row r="48" spans="1:25" ht="15.75" customHeight="1" x14ac:dyDescent="0.3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</row>
    <row r="49" spans="1:25" ht="15.75" customHeight="1" x14ac:dyDescent="0.3">
      <c r="A49" s="215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242902CF-5829-4772-A98B-FE17B4B3E464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A656-72F2-4B49-92EE-41B14958CBC5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71" customWidth="1"/>
    <col min="2" max="3" width="20.7109375" style="173" customWidth="1"/>
    <col min="4" max="9" width="5" style="173" customWidth="1"/>
    <col min="10" max="10" width="1.5703125" style="173" customWidth="1"/>
    <col min="11" max="11" width="2.7109375" style="171" customWidth="1"/>
    <col min="12" max="13" width="20.7109375" style="173" customWidth="1"/>
    <col min="14" max="19" width="5" style="173" customWidth="1"/>
    <col min="20" max="25" width="9.28515625" style="173"/>
  </cols>
  <sheetData>
    <row r="1" spans="1:25" ht="18" x14ac:dyDescent="0.35">
      <c r="A1" s="167"/>
      <c r="B1" s="168" t="s">
        <v>1130</v>
      </c>
      <c r="C1" s="168"/>
      <c r="D1" s="169"/>
      <c r="E1" s="169"/>
      <c r="F1" s="169"/>
      <c r="G1" s="169"/>
      <c r="H1" s="169"/>
      <c r="I1" s="170" t="s">
        <v>1075</v>
      </c>
      <c r="J1" s="168"/>
      <c r="K1" s="169"/>
      <c r="L1" s="169"/>
      <c r="M1" s="168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8"/>
      <c r="Y1" s="168"/>
    </row>
    <row r="2" spans="1:25" ht="20.100000000000001" customHeight="1" x14ac:dyDescent="0.35">
      <c r="B2" s="5" t="s">
        <v>2</v>
      </c>
      <c r="C2" s="172"/>
      <c r="N2" s="174" t="s">
        <v>3</v>
      </c>
      <c r="O2" s="174"/>
      <c r="P2" s="174"/>
      <c r="Q2" s="174"/>
      <c r="R2" s="174"/>
      <c r="S2" s="174"/>
    </row>
    <row r="3" spans="1:25" ht="15.75" customHeight="1" x14ac:dyDescent="0.3">
      <c r="A3" s="175"/>
      <c r="B3" s="176" t="s">
        <v>4</v>
      </c>
      <c r="C3" s="177" t="s">
        <v>1131</v>
      </c>
      <c r="D3" s="177"/>
      <c r="E3" s="178" t="s">
        <v>600</v>
      </c>
      <c r="F3" s="176"/>
      <c r="G3" s="176"/>
      <c r="H3" s="176"/>
      <c r="I3" s="176"/>
      <c r="J3" s="176"/>
      <c r="K3" s="175"/>
      <c r="L3" s="176" t="s">
        <v>7</v>
      </c>
      <c r="M3" s="177" t="s">
        <v>1132</v>
      </c>
      <c r="N3" s="177"/>
      <c r="O3" s="178" t="s">
        <v>1133</v>
      </c>
      <c r="P3" s="176"/>
      <c r="Q3" s="176"/>
      <c r="R3" s="176"/>
      <c r="S3" s="176"/>
      <c r="U3" s="176"/>
      <c r="V3" s="176"/>
      <c r="W3" s="176"/>
      <c r="X3" s="176"/>
      <c r="Y3" s="176"/>
    </row>
    <row r="4" spans="1:25" ht="15.75" customHeight="1" x14ac:dyDescent="0.3">
      <c r="A4" s="179">
        <v>2</v>
      </c>
      <c r="B4" s="180" t="s">
        <v>10</v>
      </c>
      <c r="C4" s="181" t="s">
        <v>11</v>
      </c>
      <c r="D4" s="182"/>
      <c r="E4" s="183"/>
      <c r="F4" s="184" t="s">
        <v>12</v>
      </c>
      <c r="G4" s="184" t="s">
        <v>13</v>
      </c>
      <c r="H4" s="184" t="s">
        <v>14</v>
      </c>
      <c r="I4" s="185" t="s">
        <v>15</v>
      </c>
      <c r="K4" s="179">
        <v>2</v>
      </c>
      <c r="L4" s="180" t="s">
        <v>10</v>
      </c>
      <c r="M4" s="181" t="s">
        <v>11</v>
      </c>
      <c r="N4" s="182"/>
      <c r="O4" s="183"/>
      <c r="P4" s="184" t="s">
        <v>12</v>
      </c>
      <c r="Q4" s="184" t="s">
        <v>13</v>
      </c>
      <c r="R4" s="184" t="s">
        <v>14</v>
      </c>
      <c r="S4" s="185" t="s">
        <v>15</v>
      </c>
    </row>
    <row r="5" spans="1:25" ht="15.75" customHeight="1" x14ac:dyDescent="0.3">
      <c r="A5" s="186">
        <v>4</v>
      </c>
      <c r="B5" s="187" t="s">
        <v>1080</v>
      </c>
      <c r="C5" s="187" t="s">
        <v>1081</v>
      </c>
      <c r="D5" s="188">
        <v>99</v>
      </c>
      <c r="E5" s="188">
        <v>98</v>
      </c>
      <c r="F5" s="188">
        <f t="shared" ref="F5:F14" si="0">SUM(D5:E5)</f>
        <v>197</v>
      </c>
      <c r="G5" s="188">
        <v>9</v>
      </c>
      <c r="H5" s="189">
        <v>1190</v>
      </c>
      <c r="I5" s="190">
        <v>58</v>
      </c>
      <c r="K5" s="186">
        <v>8</v>
      </c>
      <c r="L5" s="187" t="s">
        <v>547</v>
      </c>
      <c r="M5" s="187" t="s">
        <v>548</v>
      </c>
      <c r="N5" s="188">
        <v>95</v>
      </c>
      <c r="O5" s="188">
        <v>93</v>
      </c>
      <c r="P5" s="188">
        <f>SUM(N5:O5)</f>
        <v>188</v>
      </c>
      <c r="Q5" s="188">
        <v>3</v>
      </c>
      <c r="R5" s="189">
        <v>1148</v>
      </c>
      <c r="S5" s="190">
        <v>49</v>
      </c>
    </row>
    <row r="6" spans="1:25" ht="15.75" customHeight="1" x14ac:dyDescent="0.3">
      <c r="A6" s="191">
        <v>2</v>
      </c>
      <c r="B6" s="192" t="s">
        <v>1129</v>
      </c>
      <c r="C6" s="192" t="s">
        <v>95</v>
      </c>
      <c r="D6" s="193">
        <v>99</v>
      </c>
      <c r="E6" s="193">
        <v>99</v>
      </c>
      <c r="F6" s="193">
        <f t="shared" si="0"/>
        <v>198</v>
      </c>
      <c r="G6" s="194">
        <v>10</v>
      </c>
      <c r="H6" s="198">
        <v>1172</v>
      </c>
      <c r="I6" s="199">
        <v>42</v>
      </c>
      <c r="K6" s="191">
        <v>3</v>
      </c>
      <c r="L6" s="192" t="s">
        <v>1134</v>
      </c>
      <c r="M6" s="192" t="s">
        <v>563</v>
      </c>
      <c r="N6" s="193">
        <v>100</v>
      </c>
      <c r="O6" s="193">
        <v>99</v>
      </c>
      <c r="P6" s="193">
        <f>SUM(N6:O6)-8</f>
        <v>191</v>
      </c>
      <c r="Q6" s="194">
        <v>8</v>
      </c>
      <c r="R6" s="195">
        <v>1138</v>
      </c>
      <c r="S6" s="196">
        <v>48</v>
      </c>
    </row>
    <row r="7" spans="1:25" ht="15.75" customHeight="1" x14ac:dyDescent="0.3">
      <c r="A7" s="191">
        <v>1</v>
      </c>
      <c r="B7" s="192" t="s">
        <v>1135</v>
      </c>
      <c r="C7" s="192" t="s">
        <v>140</v>
      </c>
      <c r="D7" s="193">
        <v>98</v>
      </c>
      <c r="E7" s="193">
        <v>98</v>
      </c>
      <c r="F7" s="193">
        <f t="shared" si="0"/>
        <v>196</v>
      </c>
      <c r="G7" s="194">
        <v>8</v>
      </c>
      <c r="H7" s="198">
        <v>1169</v>
      </c>
      <c r="I7" s="199">
        <v>42</v>
      </c>
      <c r="J7" s="197"/>
      <c r="K7" s="191">
        <v>5</v>
      </c>
      <c r="L7" s="192" t="s">
        <v>1136</v>
      </c>
      <c r="M7" s="192" t="s">
        <v>95</v>
      </c>
      <c r="N7" s="193">
        <v>96</v>
      </c>
      <c r="O7" s="193">
        <v>95</v>
      </c>
      <c r="P7" s="193">
        <f t="shared" ref="P7:P14" si="1">SUM(N7:O7)</f>
        <v>191</v>
      </c>
      <c r="Q7" s="194">
        <v>8</v>
      </c>
      <c r="R7" s="195">
        <v>1140</v>
      </c>
      <c r="S7" s="196">
        <v>47</v>
      </c>
    </row>
    <row r="8" spans="1:25" ht="15.75" customHeight="1" x14ac:dyDescent="0.3">
      <c r="A8" s="191">
        <v>9</v>
      </c>
      <c r="B8" s="192" t="s">
        <v>1084</v>
      </c>
      <c r="C8" s="192" t="s">
        <v>560</v>
      </c>
      <c r="D8" s="193">
        <v>96</v>
      </c>
      <c r="E8" s="193">
        <v>94</v>
      </c>
      <c r="F8" s="193">
        <f t="shared" si="0"/>
        <v>190</v>
      </c>
      <c r="G8" s="194">
        <v>2</v>
      </c>
      <c r="H8" s="195">
        <v>1170</v>
      </c>
      <c r="I8" s="196">
        <v>40</v>
      </c>
      <c r="K8" s="191">
        <v>10</v>
      </c>
      <c r="L8" s="192" t="s">
        <v>570</v>
      </c>
      <c r="M8" s="192" t="s">
        <v>560</v>
      </c>
      <c r="N8" s="193">
        <v>98</v>
      </c>
      <c r="O8" s="193">
        <v>97</v>
      </c>
      <c r="P8" s="193">
        <f t="shared" si="1"/>
        <v>195</v>
      </c>
      <c r="Q8" s="194">
        <v>9</v>
      </c>
      <c r="R8" s="195">
        <v>1142</v>
      </c>
      <c r="S8" s="196">
        <v>45</v>
      </c>
    </row>
    <row r="9" spans="1:25" ht="15.75" customHeight="1" x14ac:dyDescent="0.3">
      <c r="A9" s="191">
        <v>6</v>
      </c>
      <c r="B9" s="192" t="s">
        <v>1087</v>
      </c>
      <c r="C9" s="192" t="s">
        <v>149</v>
      </c>
      <c r="D9" s="193">
        <v>98</v>
      </c>
      <c r="E9" s="193">
        <v>94</v>
      </c>
      <c r="F9" s="193">
        <f t="shared" si="0"/>
        <v>192</v>
      </c>
      <c r="G9" s="194">
        <v>4</v>
      </c>
      <c r="H9" s="195">
        <v>1167</v>
      </c>
      <c r="I9" s="196">
        <v>38</v>
      </c>
      <c r="K9" s="191">
        <v>4</v>
      </c>
      <c r="L9" s="192" t="s">
        <v>930</v>
      </c>
      <c r="M9" s="192" t="s">
        <v>80</v>
      </c>
      <c r="N9" s="193">
        <v>95</v>
      </c>
      <c r="O9" s="193">
        <v>95</v>
      </c>
      <c r="P9" s="193">
        <f t="shared" si="1"/>
        <v>190</v>
      </c>
      <c r="Q9" s="194">
        <v>6</v>
      </c>
      <c r="R9" s="195">
        <v>1132</v>
      </c>
      <c r="S9" s="196">
        <v>41</v>
      </c>
    </row>
    <row r="10" spans="1:25" ht="15.75" customHeight="1" x14ac:dyDescent="0.3">
      <c r="A10" s="191">
        <v>5</v>
      </c>
      <c r="B10" s="192" t="s">
        <v>623</v>
      </c>
      <c r="C10" s="192" t="s">
        <v>622</v>
      </c>
      <c r="D10" s="193">
        <v>99</v>
      </c>
      <c r="E10" s="193">
        <v>97</v>
      </c>
      <c r="F10" s="193">
        <f t="shared" si="0"/>
        <v>196</v>
      </c>
      <c r="G10" s="194">
        <v>8</v>
      </c>
      <c r="H10" s="195">
        <v>1164</v>
      </c>
      <c r="I10" s="196">
        <v>35</v>
      </c>
      <c r="K10" s="191">
        <v>6</v>
      </c>
      <c r="L10" s="192" t="s">
        <v>768</v>
      </c>
      <c r="M10" s="192" t="s">
        <v>622</v>
      </c>
      <c r="N10" s="193">
        <v>94</v>
      </c>
      <c r="O10" s="193">
        <v>92</v>
      </c>
      <c r="P10" s="193">
        <f t="shared" si="1"/>
        <v>186</v>
      </c>
      <c r="Q10" s="194">
        <v>2</v>
      </c>
      <c r="R10" s="195">
        <v>1114</v>
      </c>
      <c r="S10" s="196">
        <v>32</v>
      </c>
    </row>
    <row r="11" spans="1:25" ht="15.75" customHeight="1" x14ac:dyDescent="0.3">
      <c r="A11" s="191">
        <v>10</v>
      </c>
      <c r="B11" s="192" t="s">
        <v>567</v>
      </c>
      <c r="C11" s="192" t="s">
        <v>560</v>
      </c>
      <c r="D11" s="193">
        <v>99</v>
      </c>
      <c r="E11" s="193">
        <v>97</v>
      </c>
      <c r="F11" s="193">
        <f t="shared" si="0"/>
        <v>196</v>
      </c>
      <c r="G11" s="194">
        <v>8</v>
      </c>
      <c r="H11" s="195">
        <v>1159</v>
      </c>
      <c r="I11" s="196">
        <v>31</v>
      </c>
      <c r="K11" s="191">
        <v>7</v>
      </c>
      <c r="L11" s="192" t="s">
        <v>1137</v>
      </c>
      <c r="M11" s="192" t="s">
        <v>701</v>
      </c>
      <c r="N11" s="193">
        <v>100</v>
      </c>
      <c r="O11" s="193">
        <v>98</v>
      </c>
      <c r="P11" s="193">
        <f t="shared" si="1"/>
        <v>198</v>
      </c>
      <c r="Q11" s="194">
        <v>10</v>
      </c>
      <c r="R11" s="195">
        <v>1109</v>
      </c>
      <c r="S11" s="196">
        <v>29</v>
      </c>
    </row>
    <row r="12" spans="1:25" ht="15.75" customHeight="1" x14ac:dyDescent="0.3">
      <c r="A12" s="191">
        <v>8</v>
      </c>
      <c r="B12" s="192" t="s">
        <v>589</v>
      </c>
      <c r="C12" s="192" t="s">
        <v>548</v>
      </c>
      <c r="D12" s="193">
        <v>96</v>
      </c>
      <c r="E12" s="193">
        <v>95</v>
      </c>
      <c r="F12" s="193">
        <f t="shared" si="0"/>
        <v>191</v>
      </c>
      <c r="G12" s="194">
        <v>3</v>
      </c>
      <c r="H12" s="195">
        <v>1157</v>
      </c>
      <c r="I12" s="196">
        <v>28</v>
      </c>
      <c r="K12" s="191">
        <v>9</v>
      </c>
      <c r="L12" s="192" t="s">
        <v>1138</v>
      </c>
      <c r="M12" s="192" t="s">
        <v>622</v>
      </c>
      <c r="N12" s="193">
        <v>95</v>
      </c>
      <c r="O12" s="193">
        <v>94</v>
      </c>
      <c r="P12" s="193">
        <f t="shared" si="1"/>
        <v>189</v>
      </c>
      <c r="Q12" s="194">
        <v>5</v>
      </c>
      <c r="R12" s="195">
        <v>1097</v>
      </c>
      <c r="S12" s="196">
        <v>21</v>
      </c>
    </row>
    <row r="13" spans="1:25" ht="15.75" customHeight="1" x14ac:dyDescent="0.3">
      <c r="A13" s="191">
        <v>7</v>
      </c>
      <c r="B13" s="192" t="s">
        <v>1139</v>
      </c>
      <c r="C13" s="192" t="s">
        <v>622</v>
      </c>
      <c r="D13" s="193">
        <v>97</v>
      </c>
      <c r="E13" s="193">
        <v>96</v>
      </c>
      <c r="F13" s="193">
        <f t="shared" si="0"/>
        <v>193</v>
      </c>
      <c r="G13" s="194">
        <v>5</v>
      </c>
      <c r="H13" s="195">
        <v>1151</v>
      </c>
      <c r="I13" s="196">
        <v>23</v>
      </c>
      <c r="K13" s="191">
        <v>1</v>
      </c>
      <c r="L13" s="192" t="s">
        <v>646</v>
      </c>
      <c r="M13" s="192" t="s">
        <v>540</v>
      </c>
      <c r="N13" s="193">
        <v>95</v>
      </c>
      <c r="O13" s="193">
        <v>94</v>
      </c>
      <c r="P13" s="193">
        <f t="shared" si="1"/>
        <v>189</v>
      </c>
      <c r="Q13" s="194">
        <v>5</v>
      </c>
      <c r="R13" s="198">
        <v>1082</v>
      </c>
      <c r="S13" s="199">
        <v>20</v>
      </c>
    </row>
    <row r="14" spans="1:25" ht="15.75" customHeight="1" x14ac:dyDescent="0.3">
      <c r="A14" s="200">
        <v>3</v>
      </c>
      <c r="B14" s="201" t="s">
        <v>1140</v>
      </c>
      <c r="C14" s="201" t="s">
        <v>622</v>
      </c>
      <c r="D14" s="202">
        <v>100</v>
      </c>
      <c r="E14" s="208">
        <v>90</v>
      </c>
      <c r="F14" s="202">
        <f t="shared" si="0"/>
        <v>190</v>
      </c>
      <c r="G14" s="203">
        <v>2</v>
      </c>
      <c r="H14" s="204">
        <v>1138</v>
      </c>
      <c r="I14" s="205">
        <v>13</v>
      </c>
      <c r="K14" s="200">
        <v>2</v>
      </c>
      <c r="L14" s="201" t="s">
        <v>1141</v>
      </c>
      <c r="M14" s="201" t="s">
        <v>95</v>
      </c>
      <c r="N14" s="202" t="s">
        <v>43</v>
      </c>
      <c r="O14" s="202"/>
      <c r="P14" s="202">
        <f t="shared" si="1"/>
        <v>0</v>
      </c>
      <c r="Q14" s="203">
        <v>0</v>
      </c>
      <c r="R14" s="204">
        <v>352</v>
      </c>
      <c r="S14" s="205">
        <v>4</v>
      </c>
    </row>
    <row r="15" spans="1:25" ht="15.75" customHeight="1" x14ac:dyDescent="0.3"/>
    <row r="16" spans="1:25" ht="15.75" customHeight="1" x14ac:dyDescent="0.3">
      <c r="A16" s="175"/>
      <c r="B16" s="176" t="s">
        <v>48</v>
      </c>
      <c r="C16" s="177" t="s">
        <v>461</v>
      </c>
      <c r="D16" s="177"/>
      <c r="E16" s="178" t="s">
        <v>1142</v>
      </c>
      <c r="F16" s="176"/>
      <c r="G16" s="176"/>
      <c r="H16" s="176"/>
      <c r="I16" s="176"/>
      <c r="K16" s="175"/>
      <c r="L16" s="176" t="s">
        <v>51</v>
      </c>
      <c r="M16" s="177" t="s">
        <v>1143</v>
      </c>
      <c r="N16" s="177"/>
      <c r="O16" s="178" t="s">
        <v>1142</v>
      </c>
      <c r="P16" s="176"/>
      <c r="Q16" s="176"/>
      <c r="R16" s="176"/>
      <c r="S16" s="176"/>
    </row>
    <row r="17" spans="1:19" ht="15.75" customHeight="1" x14ac:dyDescent="0.3">
      <c r="A17" s="179">
        <v>2</v>
      </c>
      <c r="B17" s="180" t="s">
        <v>10</v>
      </c>
      <c r="C17" s="181" t="s">
        <v>11</v>
      </c>
      <c r="D17" s="182"/>
      <c r="E17" s="183"/>
      <c r="F17" s="184" t="s">
        <v>12</v>
      </c>
      <c r="G17" s="184" t="s">
        <v>13</v>
      </c>
      <c r="H17" s="184" t="s">
        <v>14</v>
      </c>
      <c r="I17" s="185" t="s">
        <v>15</v>
      </c>
      <c r="K17" s="179">
        <v>2</v>
      </c>
      <c r="L17" s="180" t="s">
        <v>10</v>
      </c>
      <c r="M17" s="181" t="s">
        <v>11</v>
      </c>
      <c r="N17" s="182"/>
      <c r="O17" s="183"/>
      <c r="P17" s="184" t="s">
        <v>12</v>
      </c>
      <c r="Q17" s="184" t="s">
        <v>13</v>
      </c>
      <c r="R17" s="184" t="s">
        <v>14</v>
      </c>
      <c r="S17" s="185" t="s">
        <v>15</v>
      </c>
    </row>
    <row r="18" spans="1:19" ht="15.75" customHeight="1" x14ac:dyDescent="0.3">
      <c r="A18" s="186">
        <v>2</v>
      </c>
      <c r="B18" s="187" t="s">
        <v>1105</v>
      </c>
      <c r="C18" s="187" t="s">
        <v>149</v>
      </c>
      <c r="D18" s="188">
        <v>96</v>
      </c>
      <c r="E18" s="188">
        <v>95</v>
      </c>
      <c r="F18" s="188">
        <f t="shared" ref="F18:F27" si="2">SUM(D18:E18)</f>
        <v>191</v>
      </c>
      <c r="G18" s="188">
        <v>10</v>
      </c>
      <c r="H18" s="189">
        <v>1125</v>
      </c>
      <c r="I18" s="190">
        <v>52</v>
      </c>
      <c r="K18" s="186">
        <v>5</v>
      </c>
      <c r="L18" s="187" t="s">
        <v>632</v>
      </c>
      <c r="M18" s="187" t="s">
        <v>138</v>
      </c>
      <c r="N18" s="188">
        <v>93</v>
      </c>
      <c r="O18" s="188">
        <v>91</v>
      </c>
      <c r="P18" s="188">
        <f t="shared" ref="P18:P27" si="3">SUM(N18:O18)</f>
        <v>184</v>
      </c>
      <c r="Q18" s="188">
        <v>8</v>
      </c>
      <c r="R18" s="189">
        <v>1133</v>
      </c>
      <c r="S18" s="190">
        <v>57</v>
      </c>
    </row>
    <row r="19" spans="1:19" ht="15.75" customHeight="1" x14ac:dyDescent="0.3">
      <c r="A19" s="191">
        <v>3</v>
      </c>
      <c r="B19" s="192" t="s">
        <v>390</v>
      </c>
      <c r="C19" s="192" t="s">
        <v>80</v>
      </c>
      <c r="D19" s="193">
        <v>95</v>
      </c>
      <c r="E19" s="193">
        <v>87</v>
      </c>
      <c r="F19" s="193">
        <f t="shared" si="2"/>
        <v>182</v>
      </c>
      <c r="G19" s="194">
        <v>6</v>
      </c>
      <c r="H19" s="195">
        <v>1106</v>
      </c>
      <c r="I19" s="196">
        <v>42</v>
      </c>
      <c r="K19" s="191">
        <v>1</v>
      </c>
      <c r="L19" s="192" t="s">
        <v>1098</v>
      </c>
      <c r="M19" s="192" t="s">
        <v>1081</v>
      </c>
      <c r="N19" s="193">
        <v>95</v>
      </c>
      <c r="O19" s="193">
        <v>91</v>
      </c>
      <c r="P19" s="193">
        <f t="shared" si="3"/>
        <v>186</v>
      </c>
      <c r="Q19" s="194">
        <v>9</v>
      </c>
      <c r="R19" s="198">
        <v>1129</v>
      </c>
      <c r="S19" s="199">
        <v>55</v>
      </c>
    </row>
    <row r="20" spans="1:19" ht="15.75" customHeight="1" x14ac:dyDescent="0.3">
      <c r="A20" s="191">
        <v>10</v>
      </c>
      <c r="B20" s="192" t="s">
        <v>526</v>
      </c>
      <c r="C20" s="192" t="s">
        <v>138</v>
      </c>
      <c r="D20" s="193">
        <v>97</v>
      </c>
      <c r="E20" s="193">
        <v>93</v>
      </c>
      <c r="F20" s="193">
        <f t="shared" si="2"/>
        <v>190</v>
      </c>
      <c r="G20" s="194">
        <v>9</v>
      </c>
      <c r="H20" s="195">
        <v>1114</v>
      </c>
      <c r="I20" s="196">
        <v>41</v>
      </c>
      <c r="K20" s="191">
        <v>2</v>
      </c>
      <c r="L20" s="192" t="s">
        <v>878</v>
      </c>
      <c r="M20" s="192" t="s">
        <v>95</v>
      </c>
      <c r="N20" s="193">
        <v>97</v>
      </c>
      <c r="O20" s="193">
        <v>92</v>
      </c>
      <c r="P20" s="193">
        <f t="shared" si="3"/>
        <v>189</v>
      </c>
      <c r="Q20" s="194">
        <v>10</v>
      </c>
      <c r="R20" s="195">
        <v>1092</v>
      </c>
      <c r="S20" s="196">
        <v>42</v>
      </c>
    </row>
    <row r="21" spans="1:19" ht="15.75" customHeight="1" x14ac:dyDescent="0.3">
      <c r="A21" s="191">
        <v>1</v>
      </c>
      <c r="B21" s="192" t="s">
        <v>1144</v>
      </c>
      <c r="C21" s="192" t="s">
        <v>140</v>
      </c>
      <c r="D21" s="193">
        <v>91</v>
      </c>
      <c r="E21" s="193">
        <v>85</v>
      </c>
      <c r="F21" s="193">
        <f t="shared" si="2"/>
        <v>176</v>
      </c>
      <c r="G21" s="194">
        <v>3</v>
      </c>
      <c r="H21" s="198">
        <v>1106</v>
      </c>
      <c r="I21" s="199">
        <v>38</v>
      </c>
      <c r="K21" s="191">
        <v>10</v>
      </c>
      <c r="L21" s="192" t="s">
        <v>1145</v>
      </c>
      <c r="M21" s="192" t="s">
        <v>622</v>
      </c>
      <c r="N21" s="240">
        <v>91</v>
      </c>
      <c r="O21" s="240">
        <v>87</v>
      </c>
      <c r="P21" s="193">
        <f t="shared" si="3"/>
        <v>178</v>
      </c>
      <c r="Q21" s="194">
        <v>5</v>
      </c>
      <c r="R21" s="195">
        <v>1095</v>
      </c>
      <c r="S21" s="196">
        <v>38</v>
      </c>
    </row>
    <row r="22" spans="1:19" ht="15.75" customHeight="1" x14ac:dyDescent="0.3">
      <c r="A22" s="191">
        <v>5</v>
      </c>
      <c r="B22" s="192" t="s">
        <v>1146</v>
      </c>
      <c r="C22" s="192" t="s">
        <v>1097</v>
      </c>
      <c r="D22" s="193">
        <v>92</v>
      </c>
      <c r="E22" s="193">
        <v>89</v>
      </c>
      <c r="F22" s="193">
        <f t="shared" si="2"/>
        <v>181</v>
      </c>
      <c r="G22" s="194">
        <v>5</v>
      </c>
      <c r="H22" s="195">
        <v>1097</v>
      </c>
      <c r="I22" s="196">
        <v>37</v>
      </c>
      <c r="K22" s="191">
        <v>8</v>
      </c>
      <c r="L22" s="192" t="s">
        <v>638</v>
      </c>
      <c r="M22" s="192" t="s">
        <v>540</v>
      </c>
      <c r="N22" s="193">
        <v>89</v>
      </c>
      <c r="O22" s="193">
        <v>89</v>
      </c>
      <c r="P22" s="193">
        <f t="shared" si="3"/>
        <v>178</v>
      </c>
      <c r="Q22" s="194">
        <v>5</v>
      </c>
      <c r="R22" s="195">
        <v>1081</v>
      </c>
      <c r="S22" s="196">
        <v>32</v>
      </c>
    </row>
    <row r="23" spans="1:19" ht="15.75" customHeight="1" x14ac:dyDescent="0.3">
      <c r="A23" s="191">
        <v>4</v>
      </c>
      <c r="B23" s="192" t="s">
        <v>539</v>
      </c>
      <c r="C23" s="192" t="s">
        <v>540</v>
      </c>
      <c r="D23" s="193">
        <v>91</v>
      </c>
      <c r="E23" s="193">
        <v>90</v>
      </c>
      <c r="F23" s="193">
        <f t="shared" si="2"/>
        <v>181</v>
      </c>
      <c r="G23" s="194">
        <v>5</v>
      </c>
      <c r="H23" s="195">
        <v>1096</v>
      </c>
      <c r="I23" s="196">
        <v>36</v>
      </c>
      <c r="K23" s="191">
        <v>6</v>
      </c>
      <c r="L23" s="192" t="s">
        <v>634</v>
      </c>
      <c r="M23" s="192" t="s">
        <v>622</v>
      </c>
      <c r="N23" s="193">
        <v>92</v>
      </c>
      <c r="O23" s="193">
        <v>91</v>
      </c>
      <c r="P23" s="193">
        <f t="shared" si="3"/>
        <v>183</v>
      </c>
      <c r="Q23" s="194">
        <v>6</v>
      </c>
      <c r="R23" s="195">
        <v>1068</v>
      </c>
      <c r="S23" s="196">
        <v>30</v>
      </c>
    </row>
    <row r="24" spans="1:19" ht="15.75" customHeight="1" x14ac:dyDescent="0.3">
      <c r="A24" s="191">
        <v>7</v>
      </c>
      <c r="B24" s="192" t="s">
        <v>1147</v>
      </c>
      <c r="C24" s="192" t="s">
        <v>544</v>
      </c>
      <c r="D24" s="193">
        <v>94</v>
      </c>
      <c r="E24" s="193">
        <v>89</v>
      </c>
      <c r="F24" s="193">
        <f t="shared" si="2"/>
        <v>183</v>
      </c>
      <c r="G24" s="194">
        <v>7</v>
      </c>
      <c r="H24" s="195">
        <v>1086</v>
      </c>
      <c r="I24" s="196">
        <v>32</v>
      </c>
      <c r="K24" s="191">
        <v>9</v>
      </c>
      <c r="L24" s="192" t="s">
        <v>1148</v>
      </c>
      <c r="M24" s="192" t="s">
        <v>140</v>
      </c>
      <c r="N24" s="193" t="s">
        <v>43</v>
      </c>
      <c r="O24" s="193"/>
      <c r="P24" s="193">
        <f t="shared" si="3"/>
        <v>0</v>
      </c>
      <c r="Q24" s="194">
        <v>0</v>
      </c>
      <c r="R24" s="195">
        <v>898</v>
      </c>
      <c r="S24" s="196">
        <v>26</v>
      </c>
    </row>
    <row r="25" spans="1:19" ht="15.75" customHeight="1" x14ac:dyDescent="0.3">
      <c r="A25" s="191">
        <v>8</v>
      </c>
      <c r="B25" s="192" t="s">
        <v>1149</v>
      </c>
      <c r="C25" s="192" t="s">
        <v>138</v>
      </c>
      <c r="D25" s="193">
        <v>94</v>
      </c>
      <c r="E25" s="193">
        <v>94</v>
      </c>
      <c r="F25" s="193">
        <f t="shared" si="2"/>
        <v>188</v>
      </c>
      <c r="G25" s="194">
        <v>8</v>
      </c>
      <c r="H25" s="195">
        <v>1092</v>
      </c>
      <c r="I25" s="196">
        <v>31</v>
      </c>
      <c r="K25" s="191">
        <v>3</v>
      </c>
      <c r="L25" s="192" t="s">
        <v>1150</v>
      </c>
      <c r="M25" s="192" t="s">
        <v>1151</v>
      </c>
      <c r="N25" s="193">
        <v>93</v>
      </c>
      <c r="O25" s="193">
        <v>91</v>
      </c>
      <c r="P25" s="193">
        <f t="shared" si="3"/>
        <v>184</v>
      </c>
      <c r="Q25" s="194">
        <v>8</v>
      </c>
      <c r="R25" s="195">
        <v>1056</v>
      </c>
      <c r="S25" s="196">
        <v>23</v>
      </c>
    </row>
    <row r="26" spans="1:19" ht="15.75" customHeight="1" x14ac:dyDescent="0.3">
      <c r="A26" s="191">
        <v>9</v>
      </c>
      <c r="B26" s="192" t="s">
        <v>1152</v>
      </c>
      <c r="C26" s="192" t="s">
        <v>1097</v>
      </c>
      <c r="D26" s="193">
        <v>85</v>
      </c>
      <c r="E26" s="193">
        <v>72</v>
      </c>
      <c r="F26" s="193">
        <f t="shared" si="2"/>
        <v>157</v>
      </c>
      <c r="G26" s="194">
        <v>2</v>
      </c>
      <c r="H26" s="195">
        <v>1046</v>
      </c>
      <c r="I26" s="196">
        <v>22</v>
      </c>
      <c r="K26" s="191">
        <v>7</v>
      </c>
      <c r="L26" s="192" t="s">
        <v>1153</v>
      </c>
      <c r="M26" s="192" t="s">
        <v>149</v>
      </c>
      <c r="N26" s="193">
        <v>88</v>
      </c>
      <c r="O26" s="193">
        <v>83</v>
      </c>
      <c r="P26" s="193">
        <f t="shared" si="3"/>
        <v>171</v>
      </c>
      <c r="Q26" s="194">
        <v>2</v>
      </c>
      <c r="R26" s="195">
        <v>1046</v>
      </c>
      <c r="S26" s="196">
        <v>19</v>
      </c>
    </row>
    <row r="27" spans="1:19" ht="15.75" customHeight="1" x14ac:dyDescent="0.3">
      <c r="A27" s="200">
        <v>6</v>
      </c>
      <c r="B27" s="201" t="s">
        <v>1154</v>
      </c>
      <c r="C27" s="201" t="s">
        <v>138</v>
      </c>
      <c r="D27" s="202" t="s">
        <v>43</v>
      </c>
      <c r="E27" s="202"/>
      <c r="F27" s="202">
        <f t="shared" si="2"/>
        <v>0</v>
      </c>
      <c r="G27" s="203">
        <v>0</v>
      </c>
      <c r="H27" s="204">
        <v>0</v>
      </c>
      <c r="I27" s="205">
        <v>0</v>
      </c>
      <c r="K27" s="200">
        <v>4</v>
      </c>
      <c r="L27" s="201" t="s">
        <v>1099</v>
      </c>
      <c r="M27" s="201" t="s">
        <v>1081</v>
      </c>
      <c r="N27" s="202">
        <v>89</v>
      </c>
      <c r="O27" s="202">
        <v>84</v>
      </c>
      <c r="P27" s="202">
        <f t="shared" si="3"/>
        <v>173</v>
      </c>
      <c r="Q27" s="203">
        <v>3</v>
      </c>
      <c r="R27" s="204">
        <v>1011</v>
      </c>
      <c r="S27" s="205">
        <v>14</v>
      </c>
    </row>
    <row r="28" spans="1:19" ht="15.75" customHeight="1" x14ac:dyDescent="0.3"/>
    <row r="29" spans="1:19" ht="15.75" customHeight="1" x14ac:dyDescent="0.3">
      <c r="A29" s="175"/>
      <c r="B29" s="176" t="s">
        <v>81</v>
      </c>
      <c r="C29" s="177" t="s">
        <v>1155</v>
      </c>
      <c r="D29" s="177"/>
      <c r="E29" s="178" t="s">
        <v>144</v>
      </c>
      <c r="F29" s="176"/>
      <c r="G29" s="176"/>
      <c r="H29" s="176"/>
      <c r="I29" s="176"/>
      <c r="K29" s="175"/>
      <c r="L29" s="176" t="s">
        <v>84</v>
      </c>
      <c r="M29" s="177" t="s">
        <v>1156</v>
      </c>
      <c r="N29" s="177"/>
      <c r="O29" s="178" t="s">
        <v>1157</v>
      </c>
      <c r="P29" s="176"/>
      <c r="Q29" s="176"/>
      <c r="R29" s="176"/>
      <c r="S29" s="176"/>
    </row>
    <row r="30" spans="1:19" ht="15.75" customHeight="1" x14ac:dyDescent="0.3">
      <c r="A30" s="179">
        <v>2</v>
      </c>
      <c r="B30" s="180" t="s">
        <v>10</v>
      </c>
      <c r="C30" s="181" t="s">
        <v>11</v>
      </c>
      <c r="D30" s="182"/>
      <c r="E30" s="183"/>
      <c r="F30" s="184" t="s">
        <v>12</v>
      </c>
      <c r="G30" s="184" t="s">
        <v>13</v>
      </c>
      <c r="H30" s="184" t="s">
        <v>14</v>
      </c>
      <c r="I30" s="185" t="s">
        <v>15</v>
      </c>
      <c r="K30" s="179">
        <v>2</v>
      </c>
      <c r="L30" s="180" t="s">
        <v>10</v>
      </c>
      <c r="M30" s="181" t="s">
        <v>11</v>
      </c>
      <c r="N30" s="182"/>
      <c r="O30" s="183"/>
      <c r="P30" s="184" t="s">
        <v>12</v>
      </c>
      <c r="Q30" s="184" t="s">
        <v>13</v>
      </c>
      <c r="R30" s="184" t="s">
        <v>14</v>
      </c>
      <c r="S30" s="185" t="s">
        <v>15</v>
      </c>
    </row>
    <row r="31" spans="1:19" ht="15.75" customHeight="1" x14ac:dyDescent="0.3">
      <c r="A31" s="186">
        <v>9</v>
      </c>
      <c r="B31" s="187" t="s">
        <v>1158</v>
      </c>
      <c r="C31" s="187" t="s">
        <v>563</v>
      </c>
      <c r="D31" s="188">
        <v>97</v>
      </c>
      <c r="E31" s="188">
        <v>91</v>
      </c>
      <c r="F31" s="188">
        <f t="shared" ref="F31:F39" si="4">SUM(D31:E31)</f>
        <v>188</v>
      </c>
      <c r="G31" s="188">
        <v>9</v>
      </c>
      <c r="H31" s="241">
        <v>1109</v>
      </c>
      <c r="I31" s="190">
        <v>51</v>
      </c>
      <c r="K31" s="186">
        <v>9</v>
      </c>
      <c r="L31" s="187" t="s">
        <v>1159</v>
      </c>
      <c r="M31" s="187" t="s">
        <v>138</v>
      </c>
      <c r="N31" s="188">
        <v>92</v>
      </c>
      <c r="O31" s="188">
        <v>90</v>
      </c>
      <c r="P31" s="188">
        <f t="shared" ref="P31:P39" si="5">SUM(N31:O31)</f>
        <v>182</v>
      </c>
      <c r="Q31" s="188">
        <v>9</v>
      </c>
      <c r="R31" s="189">
        <v>1064</v>
      </c>
      <c r="S31" s="190">
        <v>52</v>
      </c>
    </row>
    <row r="32" spans="1:19" ht="15.75" customHeight="1" x14ac:dyDescent="0.3">
      <c r="A32" s="191">
        <v>4</v>
      </c>
      <c r="B32" s="192" t="s">
        <v>1160</v>
      </c>
      <c r="C32" s="192" t="s">
        <v>1097</v>
      </c>
      <c r="D32" s="193">
        <v>90</v>
      </c>
      <c r="E32" s="193">
        <v>89</v>
      </c>
      <c r="F32" s="193">
        <f t="shared" si="4"/>
        <v>179</v>
      </c>
      <c r="G32" s="194">
        <v>6</v>
      </c>
      <c r="H32" s="195">
        <v>1083</v>
      </c>
      <c r="I32" s="196">
        <v>46</v>
      </c>
      <c r="K32" s="191">
        <v>3</v>
      </c>
      <c r="L32" s="192" t="s">
        <v>1161</v>
      </c>
      <c r="M32" s="192" t="s">
        <v>1097</v>
      </c>
      <c r="N32" s="193">
        <v>86</v>
      </c>
      <c r="O32" s="193">
        <v>82</v>
      </c>
      <c r="P32" s="193">
        <f t="shared" si="5"/>
        <v>168</v>
      </c>
      <c r="Q32" s="194">
        <v>5</v>
      </c>
      <c r="R32" s="195">
        <v>945</v>
      </c>
      <c r="S32" s="196">
        <v>37</v>
      </c>
    </row>
    <row r="33" spans="1:19" ht="15.75" customHeight="1" x14ac:dyDescent="0.3">
      <c r="A33" s="191">
        <v>2</v>
      </c>
      <c r="B33" s="192" t="s">
        <v>1162</v>
      </c>
      <c r="C33" s="192" t="s">
        <v>19</v>
      </c>
      <c r="D33" s="242">
        <v>90</v>
      </c>
      <c r="E33" s="193">
        <v>90</v>
      </c>
      <c r="F33" s="193">
        <f t="shared" si="4"/>
        <v>180</v>
      </c>
      <c r="G33" s="194">
        <v>8</v>
      </c>
      <c r="H33" s="195">
        <v>1058</v>
      </c>
      <c r="I33" s="196">
        <v>43</v>
      </c>
      <c r="K33" s="191">
        <v>6</v>
      </c>
      <c r="L33" s="192" t="s">
        <v>1124</v>
      </c>
      <c r="M33" s="192" t="s">
        <v>622</v>
      </c>
      <c r="N33" s="193">
        <v>88</v>
      </c>
      <c r="O33" s="193">
        <v>86</v>
      </c>
      <c r="P33" s="193">
        <f t="shared" si="5"/>
        <v>174</v>
      </c>
      <c r="Q33" s="194">
        <v>7</v>
      </c>
      <c r="R33" s="195">
        <v>993</v>
      </c>
      <c r="S33" s="196">
        <v>36</v>
      </c>
    </row>
    <row r="34" spans="1:19" ht="15.75" customHeight="1" x14ac:dyDescent="0.3">
      <c r="A34" s="191">
        <v>7</v>
      </c>
      <c r="B34" s="192" t="s">
        <v>1163</v>
      </c>
      <c r="C34" s="192" t="s">
        <v>1097</v>
      </c>
      <c r="D34" s="193">
        <v>91</v>
      </c>
      <c r="E34" s="193">
        <v>89</v>
      </c>
      <c r="F34" s="193">
        <f t="shared" si="4"/>
        <v>180</v>
      </c>
      <c r="G34" s="194">
        <v>8</v>
      </c>
      <c r="H34" s="195">
        <v>1056</v>
      </c>
      <c r="I34" s="196">
        <v>42</v>
      </c>
      <c r="K34" s="191">
        <v>7</v>
      </c>
      <c r="L34" s="192" t="s">
        <v>1164</v>
      </c>
      <c r="M34" s="192" t="s">
        <v>1151</v>
      </c>
      <c r="N34" s="193">
        <v>87</v>
      </c>
      <c r="O34" s="193">
        <v>82</v>
      </c>
      <c r="P34" s="193">
        <f t="shared" si="5"/>
        <v>169</v>
      </c>
      <c r="Q34" s="194">
        <v>6</v>
      </c>
      <c r="R34" s="195">
        <v>1000</v>
      </c>
      <c r="S34" s="196">
        <v>35</v>
      </c>
    </row>
    <row r="35" spans="1:19" ht="15.75" customHeight="1" x14ac:dyDescent="0.3">
      <c r="A35" s="191">
        <v>5</v>
      </c>
      <c r="B35" s="192" t="s">
        <v>1165</v>
      </c>
      <c r="C35" s="192" t="s">
        <v>1097</v>
      </c>
      <c r="D35" s="193">
        <v>83</v>
      </c>
      <c r="E35" s="193">
        <v>81</v>
      </c>
      <c r="F35" s="193">
        <f t="shared" si="4"/>
        <v>164</v>
      </c>
      <c r="G35" s="194">
        <v>5</v>
      </c>
      <c r="H35" s="195">
        <v>1009</v>
      </c>
      <c r="I35" s="196">
        <v>28</v>
      </c>
      <c r="K35" s="191">
        <v>5</v>
      </c>
      <c r="L35" s="192" t="s">
        <v>1166</v>
      </c>
      <c r="M35" s="192" t="s">
        <v>1151</v>
      </c>
      <c r="N35" s="193">
        <v>91</v>
      </c>
      <c r="O35" s="193">
        <v>89</v>
      </c>
      <c r="P35" s="193">
        <f t="shared" si="5"/>
        <v>180</v>
      </c>
      <c r="Q35" s="194">
        <v>8</v>
      </c>
      <c r="R35" s="195">
        <v>712</v>
      </c>
      <c r="S35" s="196">
        <v>32</v>
      </c>
    </row>
    <row r="36" spans="1:19" ht="15.75" customHeight="1" x14ac:dyDescent="0.3">
      <c r="A36" s="191">
        <v>1</v>
      </c>
      <c r="B36" s="192" t="s">
        <v>1167</v>
      </c>
      <c r="C36" s="192" t="s">
        <v>80</v>
      </c>
      <c r="D36" s="193">
        <v>85</v>
      </c>
      <c r="E36" s="193">
        <v>73</v>
      </c>
      <c r="F36" s="193">
        <f t="shared" si="4"/>
        <v>158</v>
      </c>
      <c r="G36" s="194">
        <v>4</v>
      </c>
      <c r="H36" s="198">
        <v>968</v>
      </c>
      <c r="I36" s="199">
        <v>23</v>
      </c>
      <c r="K36" s="191">
        <v>2</v>
      </c>
      <c r="L36" s="192" t="s">
        <v>1168</v>
      </c>
      <c r="M36" s="192" t="s">
        <v>622</v>
      </c>
      <c r="N36" s="193">
        <v>82</v>
      </c>
      <c r="O36" s="193">
        <v>74</v>
      </c>
      <c r="P36" s="193">
        <f t="shared" si="5"/>
        <v>156</v>
      </c>
      <c r="Q36" s="194">
        <v>2</v>
      </c>
      <c r="R36" s="195">
        <v>954</v>
      </c>
      <c r="S36" s="196">
        <v>23</v>
      </c>
    </row>
    <row r="37" spans="1:19" ht="15.75" customHeight="1" x14ac:dyDescent="0.3">
      <c r="A37" s="191">
        <v>3</v>
      </c>
      <c r="B37" s="192" t="s">
        <v>1169</v>
      </c>
      <c r="C37" s="192" t="s">
        <v>1151</v>
      </c>
      <c r="D37" s="193">
        <v>78</v>
      </c>
      <c r="E37" s="193">
        <v>78</v>
      </c>
      <c r="F37" s="193">
        <f t="shared" si="4"/>
        <v>156</v>
      </c>
      <c r="G37" s="194">
        <v>3</v>
      </c>
      <c r="H37" s="195">
        <v>940</v>
      </c>
      <c r="I37" s="196">
        <v>19</v>
      </c>
      <c r="K37" s="191">
        <v>1</v>
      </c>
      <c r="L37" s="192" t="s">
        <v>629</v>
      </c>
      <c r="M37" s="192" t="s">
        <v>622</v>
      </c>
      <c r="N37" s="193">
        <v>84</v>
      </c>
      <c r="O37" s="193">
        <v>78</v>
      </c>
      <c r="P37" s="193">
        <f t="shared" si="5"/>
        <v>162</v>
      </c>
      <c r="Q37" s="194">
        <v>3</v>
      </c>
      <c r="R37" s="198">
        <v>948</v>
      </c>
      <c r="S37" s="199">
        <v>22</v>
      </c>
    </row>
    <row r="38" spans="1:19" ht="15.75" customHeight="1" x14ac:dyDescent="0.3">
      <c r="A38" s="191">
        <v>8</v>
      </c>
      <c r="B38" s="192" t="s">
        <v>1170</v>
      </c>
      <c r="C38" s="192" t="s">
        <v>1171</v>
      </c>
      <c r="D38" s="193" t="s">
        <v>43</v>
      </c>
      <c r="E38" s="193"/>
      <c r="F38" s="193">
        <f t="shared" si="4"/>
        <v>0</v>
      </c>
      <c r="G38" s="194">
        <v>0</v>
      </c>
      <c r="H38" s="195">
        <v>338</v>
      </c>
      <c r="I38" s="196">
        <v>9</v>
      </c>
      <c r="K38" s="191">
        <v>8</v>
      </c>
      <c r="L38" s="192" t="s">
        <v>1172</v>
      </c>
      <c r="M38" s="192" t="s">
        <v>1097</v>
      </c>
      <c r="N38" s="193">
        <v>84</v>
      </c>
      <c r="O38" s="240">
        <v>80</v>
      </c>
      <c r="P38" s="193">
        <f t="shared" si="5"/>
        <v>164</v>
      </c>
      <c r="Q38" s="194">
        <v>4</v>
      </c>
      <c r="R38" s="195">
        <v>763</v>
      </c>
      <c r="S38" s="196">
        <v>18</v>
      </c>
    </row>
    <row r="39" spans="1:19" ht="15.75" customHeight="1" x14ac:dyDescent="0.3">
      <c r="A39" s="200">
        <v>6</v>
      </c>
      <c r="B39" s="201" t="s">
        <v>1173</v>
      </c>
      <c r="C39" s="201" t="s">
        <v>1171</v>
      </c>
      <c r="D39" s="202" t="s">
        <v>43</v>
      </c>
      <c r="E39" s="202"/>
      <c r="F39" s="202">
        <f t="shared" si="4"/>
        <v>0</v>
      </c>
      <c r="G39" s="203">
        <v>0</v>
      </c>
      <c r="H39" s="204">
        <v>0</v>
      </c>
      <c r="I39" s="205">
        <v>0</v>
      </c>
      <c r="K39" s="200">
        <v>4</v>
      </c>
      <c r="L39" s="201" t="s">
        <v>1113</v>
      </c>
      <c r="M39" s="201" t="s">
        <v>560</v>
      </c>
      <c r="N39" s="202" t="s">
        <v>43</v>
      </c>
      <c r="O39" s="202"/>
      <c r="P39" s="202">
        <f t="shared" si="5"/>
        <v>0</v>
      </c>
      <c r="Q39" s="203">
        <v>0</v>
      </c>
      <c r="R39" s="204">
        <v>349</v>
      </c>
      <c r="S39" s="205">
        <v>11</v>
      </c>
    </row>
    <row r="40" spans="1:19" ht="15.75" customHeight="1" x14ac:dyDescent="0.3"/>
    <row r="41" spans="1:19" ht="15.75" customHeight="1" x14ac:dyDescent="0.3">
      <c r="B41" s="176" t="s">
        <v>1125</v>
      </c>
    </row>
    <row r="42" spans="1:19" ht="15.75" customHeight="1" x14ac:dyDescent="0.35">
      <c r="B42" s="210" t="s">
        <v>1126</v>
      </c>
    </row>
    <row r="43" spans="1:19" ht="15.75" customHeight="1" x14ac:dyDescent="0.3"/>
    <row r="44" spans="1:19" ht="15.75" customHeight="1" x14ac:dyDescent="0.3">
      <c r="B44" s="173" t="s">
        <v>1127</v>
      </c>
      <c r="F44" s="211" t="s">
        <v>170</v>
      </c>
    </row>
    <row r="45" spans="1:19" ht="15.75" customHeight="1" x14ac:dyDescent="0.3">
      <c r="B45" s="173" t="s">
        <v>171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847CB614-D4DE-402F-9C72-5E89BD33DD5D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BC58-6006-41C5-9453-1C81C06C6FAD}">
  <sheetPr>
    <tabColor rgb="FFDDEBF7"/>
    <pageSetUpPr fitToPage="1"/>
  </sheetPr>
  <dimension ref="A1:Y69"/>
  <sheetViews>
    <sheetView showGridLines="0" workbookViewId="0">
      <selection activeCell="A2" sqref="A2"/>
    </sheetView>
  </sheetViews>
  <sheetFormatPr defaultColWidth="9.28515625" defaultRowHeight="15.75" x14ac:dyDescent="0.3"/>
  <cols>
    <col min="1" max="1" width="2.7109375" style="171" customWidth="1"/>
    <col min="2" max="3" width="20.7109375" style="173" customWidth="1"/>
    <col min="4" max="9" width="5" style="173" customWidth="1"/>
    <col min="10" max="10" width="1.5703125" style="173" customWidth="1"/>
    <col min="11" max="11" width="2.7109375" style="171" customWidth="1"/>
    <col min="12" max="13" width="20.7109375" style="173" customWidth="1"/>
    <col min="14" max="19" width="5" style="173" customWidth="1"/>
    <col min="20" max="25" width="9.28515625" style="173"/>
  </cols>
  <sheetData>
    <row r="1" spans="1:25" ht="18" x14ac:dyDescent="0.35">
      <c r="A1" s="167"/>
      <c r="B1" s="168" t="s">
        <v>1130</v>
      </c>
      <c r="C1" s="168"/>
      <c r="D1" s="169"/>
      <c r="E1" s="169"/>
      <c r="F1" s="169" t="s">
        <v>267</v>
      </c>
      <c r="G1" s="169"/>
      <c r="H1" s="169"/>
      <c r="I1" s="212" t="s">
        <v>1075</v>
      </c>
      <c r="J1" s="168"/>
      <c r="K1" s="169"/>
      <c r="L1" s="169"/>
      <c r="M1" s="168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8"/>
      <c r="Y1" s="168"/>
    </row>
    <row r="2" spans="1:25" ht="20.100000000000001" customHeight="1" x14ac:dyDescent="0.35">
      <c r="B2" s="5" t="s">
        <v>2</v>
      </c>
      <c r="C2" s="213"/>
      <c r="D2" s="214" t="s">
        <v>3</v>
      </c>
      <c r="E2" s="214"/>
      <c r="F2" s="214"/>
      <c r="G2" s="214"/>
      <c r="H2" s="214"/>
      <c r="I2" s="214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</row>
    <row r="3" spans="1:25" ht="15.75" customHeight="1" x14ac:dyDescent="0.3">
      <c r="A3" s="175"/>
      <c r="B3" s="176" t="s">
        <v>4</v>
      </c>
      <c r="C3" s="177" t="s">
        <v>1174</v>
      </c>
      <c r="D3" s="177"/>
      <c r="E3" s="178" t="s">
        <v>669</v>
      </c>
      <c r="F3" s="176"/>
      <c r="G3" s="176"/>
      <c r="H3" s="176"/>
      <c r="I3" s="176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15.75" customHeight="1" x14ac:dyDescent="0.3">
      <c r="A4" s="179">
        <v>2</v>
      </c>
      <c r="B4" s="180" t="s">
        <v>10</v>
      </c>
      <c r="C4" s="181" t="s">
        <v>11</v>
      </c>
      <c r="D4" s="182"/>
      <c r="E4" s="183"/>
      <c r="F4" s="184" t="s">
        <v>12</v>
      </c>
      <c r="G4" s="184" t="s">
        <v>13</v>
      </c>
      <c r="H4" s="184" t="s">
        <v>14</v>
      </c>
      <c r="I4" s="185" t="s">
        <v>15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</row>
    <row r="5" spans="1:25" ht="15.75" customHeight="1" x14ac:dyDescent="0.3">
      <c r="A5" s="216">
        <v>4</v>
      </c>
      <c r="B5" s="217" t="s">
        <v>1080</v>
      </c>
      <c r="C5" s="217" t="s">
        <v>1081</v>
      </c>
      <c r="D5" s="218">
        <v>99</v>
      </c>
      <c r="E5" s="218">
        <v>98</v>
      </c>
      <c r="F5" s="219">
        <v>197</v>
      </c>
      <c r="G5" s="219">
        <v>7</v>
      </c>
      <c r="H5" s="220">
        <v>1190</v>
      </c>
      <c r="I5" s="221">
        <v>47</v>
      </c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6" spans="1:25" ht="15.75" customHeight="1" x14ac:dyDescent="0.3">
      <c r="A6" s="222">
        <v>3</v>
      </c>
      <c r="B6" s="223" t="s">
        <v>1129</v>
      </c>
      <c r="C6" s="223" t="s">
        <v>95</v>
      </c>
      <c r="D6" s="224">
        <v>99</v>
      </c>
      <c r="E6" s="224">
        <v>99</v>
      </c>
      <c r="F6" s="225">
        <v>198</v>
      </c>
      <c r="G6" s="225">
        <v>8</v>
      </c>
      <c r="H6" s="226">
        <v>1172</v>
      </c>
      <c r="I6" s="227">
        <v>38</v>
      </c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</row>
    <row r="7" spans="1:25" ht="15.75" customHeight="1" x14ac:dyDescent="0.3">
      <c r="A7" s="228">
        <v>2</v>
      </c>
      <c r="B7" s="223" t="s">
        <v>1135</v>
      </c>
      <c r="C7" s="223" t="s">
        <v>140</v>
      </c>
      <c r="D7" s="224">
        <v>98</v>
      </c>
      <c r="E7" s="224">
        <v>98</v>
      </c>
      <c r="F7" s="225">
        <v>196</v>
      </c>
      <c r="G7" s="225">
        <v>6</v>
      </c>
      <c r="H7" s="226">
        <v>1169</v>
      </c>
      <c r="I7" s="227">
        <v>36</v>
      </c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</row>
    <row r="8" spans="1:25" ht="15.75" customHeight="1" x14ac:dyDescent="0.3">
      <c r="A8" s="228">
        <v>8</v>
      </c>
      <c r="B8" s="223" t="s">
        <v>567</v>
      </c>
      <c r="C8" s="223" t="s">
        <v>560</v>
      </c>
      <c r="D8" s="224">
        <v>99</v>
      </c>
      <c r="E8" s="224">
        <v>97</v>
      </c>
      <c r="F8" s="225">
        <v>196</v>
      </c>
      <c r="G8" s="225">
        <v>6</v>
      </c>
      <c r="H8" s="226">
        <v>1159</v>
      </c>
      <c r="I8" s="227">
        <v>32</v>
      </c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</row>
    <row r="9" spans="1:25" ht="15.75" customHeight="1" x14ac:dyDescent="0.3">
      <c r="A9" s="228">
        <v>6</v>
      </c>
      <c r="B9" s="223" t="s">
        <v>589</v>
      </c>
      <c r="C9" s="223" t="s">
        <v>548</v>
      </c>
      <c r="D9" s="224">
        <v>96</v>
      </c>
      <c r="E9" s="224">
        <v>95</v>
      </c>
      <c r="F9" s="225">
        <v>191</v>
      </c>
      <c r="G9" s="225">
        <v>3</v>
      </c>
      <c r="H9" s="226">
        <v>1157</v>
      </c>
      <c r="I9" s="227">
        <v>27</v>
      </c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</row>
    <row r="10" spans="1:25" ht="15.75" customHeight="1" x14ac:dyDescent="0.3">
      <c r="A10" s="222">
        <v>5</v>
      </c>
      <c r="B10" s="223" t="s">
        <v>547</v>
      </c>
      <c r="C10" s="223" t="s">
        <v>548</v>
      </c>
      <c r="D10" s="224">
        <v>95</v>
      </c>
      <c r="E10" s="224">
        <v>93</v>
      </c>
      <c r="F10" s="225">
        <v>188</v>
      </c>
      <c r="G10" s="225">
        <v>1</v>
      </c>
      <c r="H10" s="226">
        <v>1148</v>
      </c>
      <c r="I10" s="227">
        <v>23</v>
      </c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</row>
    <row r="11" spans="1:25" ht="15.75" customHeight="1" x14ac:dyDescent="0.3">
      <c r="A11" s="222">
        <v>7</v>
      </c>
      <c r="B11" s="223" t="s">
        <v>570</v>
      </c>
      <c r="C11" s="223" t="s">
        <v>560</v>
      </c>
      <c r="D11" s="224">
        <v>98</v>
      </c>
      <c r="E11" s="224">
        <v>97</v>
      </c>
      <c r="F11" s="225">
        <v>195</v>
      </c>
      <c r="G11" s="225">
        <v>4</v>
      </c>
      <c r="H11" s="226">
        <v>1142</v>
      </c>
      <c r="I11" s="227">
        <v>18</v>
      </c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</row>
    <row r="12" spans="1:25" ht="15.75" customHeight="1" x14ac:dyDescent="0.3">
      <c r="A12" s="236">
        <v>1</v>
      </c>
      <c r="B12" s="243" t="s">
        <v>1105</v>
      </c>
      <c r="C12" s="243" t="s">
        <v>149</v>
      </c>
      <c r="D12" s="233">
        <v>96</v>
      </c>
      <c r="E12" s="233">
        <v>95</v>
      </c>
      <c r="F12" s="233">
        <v>191</v>
      </c>
      <c r="G12" s="233">
        <v>3</v>
      </c>
      <c r="H12" s="206">
        <v>1125</v>
      </c>
      <c r="I12" s="207">
        <v>10</v>
      </c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</row>
    <row r="13" spans="1:25" ht="15.75" customHeight="1" x14ac:dyDescent="0.3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</row>
    <row r="14" spans="1:25" ht="15.75" customHeight="1" x14ac:dyDescent="0.3">
      <c r="A14" s="175"/>
      <c r="B14" s="176" t="s">
        <v>7</v>
      </c>
      <c r="C14" s="177" t="s">
        <v>1175</v>
      </c>
      <c r="D14" s="177"/>
      <c r="E14" s="178" t="s">
        <v>1176</v>
      </c>
      <c r="F14" s="176"/>
      <c r="G14" s="176"/>
      <c r="H14" s="176"/>
      <c r="I14" s="176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</row>
    <row r="15" spans="1:25" ht="15.75" customHeight="1" x14ac:dyDescent="0.3">
      <c r="A15" s="179">
        <v>2</v>
      </c>
      <c r="B15" s="180" t="s">
        <v>10</v>
      </c>
      <c r="C15" s="181" t="s">
        <v>11</v>
      </c>
      <c r="D15" s="182"/>
      <c r="E15" s="183"/>
      <c r="F15" s="184" t="s">
        <v>12</v>
      </c>
      <c r="G15" s="184" t="s">
        <v>13</v>
      </c>
      <c r="H15" s="184" t="s">
        <v>14</v>
      </c>
      <c r="I15" s="185" t="s">
        <v>15</v>
      </c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</row>
    <row r="16" spans="1:25" ht="15.75" customHeight="1" x14ac:dyDescent="0.3">
      <c r="A16" s="244">
        <v>1</v>
      </c>
      <c r="B16" s="245" t="s">
        <v>1144</v>
      </c>
      <c r="C16" s="245" t="s">
        <v>140</v>
      </c>
      <c r="D16" s="219">
        <v>91</v>
      </c>
      <c r="E16" s="219">
        <v>85</v>
      </c>
      <c r="F16" s="219">
        <v>176</v>
      </c>
      <c r="G16" s="219">
        <v>5</v>
      </c>
      <c r="H16" s="246">
        <v>1106</v>
      </c>
      <c r="I16" s="247">
        <v>42</v>
      </c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</row>
    <row r="17" spans="1:25" ht="15.75" customHeight="1" x14ac:dyDescent="0.3">
      <c r="A17" s="228">
        <v>8</v>
      </c>
      <c r="B17" s="223" t="s">
        <v>1158</v>
      </c>
      <c r="C17" s="223" t="s">
        <v>563</v>
      </c>
      <c r="D17" s="224">
        <v>97</v>
      </c>
      <c r="E17" s="224">
        <v>91</v>
      </c>
      <c r="F17" s="225">
        <v>188</v>
      </c>
      <c r="G17" s="225">
        <v>7</v>
      </c>
      <c r="H17" s="226">
        <v>1109</v>
      </c>
      <c r="I17" s="227">
        <v>41</v>
      </c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</row>
    <row r="18" spans="1:25" ht="15.75" customHeight="1" x14ac:dyDescent="0.3">
      <c r="A18" s="228">
        <v>4</v>
      </c>
      <c r="B18" s="223" t="s">
        <v>878</v>
      </c>
      <c r="C18" s="223" t="s">
        <v>95</v>
      </c>
      <c r="D18" s="224">
        <v>97</v>
      </c>
      <c r="E18" s="224">
        <v>92</v>
      </c>
      <c r="F18" s="225">
        <v>189</v>
      </c>
      <c r="G18" s="225">
        <v>8</v>
      </c>
      <c r="H18" s="226">
        <v>1092</v>
      </c>
      <c r="I18" s="227">
        <v>39</v>
      </c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</row>
    <row r="19" spans="1:25" ht="15.75" customHeight="1" x14ac:dyDescent="0.3">
      <c r="A19" s="228">
        <v>2</v>
      </c>
      <c r="B19" s="229" t="s">
        <v>1162</v>
      </c>
      <c r="C19" s="229" t="s">
        <v>19</v>
      </c>
      <c r="D19" s="248">
        <v>90</v>
      </c>
      <c r="E19" s="225">
        <v>90</v>
      </c>
      <c r="F19" s="225">
        <v>180</v>
      </c>
      <c r="G19" s="225">
        <v>6</v>
      </c>
      <c r="H19" s="226">
        <v>1058</v>
      </c>
      <c r="I19" s="227">
        <v>30</v>
      </c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</row>
    <row r="20" spans="1:25" ht="15.75" customHeight="1" x14ac:dyDescent="0.3">
      <c r="A20" s="222">
        <v>7</v>
      </c>
      <c r="B20" s="223" t="s">
        <v>1153</v>
      </c>
      <c r="C20" s="223" t="s">
        <v>149</v>
      </c>
      <c r="D20" s="224">
        <v>88</v>
      </c>
      <c r="E20" s="224">
        <v>83</v>
      </c>
      <c r="F20" s="225">
        <v>171</v>
      </c>
      <c r="G20" s="225">
        <v>3</v>
      </c>
      <c r="H20" s="226">
        <v>1046</v>
      </c>
      <c r="I20" s="227">
        <v>23</v>
      </c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  <row r="21" spans="1:25" ht="15.75" customHeight="1" x14ac:dyDescent="0.3">
      <c r="A21" s="222">
        <v>5</v>
      </c>
      <c r="B21" s="223" t="s">
        <v>1099</v>
      </c>
      <c r="C21" s="223" t="s">
        <v>1081</v>
      </c>
      <c r="D21" s="224">
        <v>89</v>
      </c>
      <c r="E21" s="224">
        <v>84</v>
      </c>
      <c r="F21" s="225">
        <v>173</v>
      </c>
      <c r="G21" s="225">
        <v>4</v>
      </c>
      <c r="H21" s="226">
        <v>1011</v>
      </c>
      <c r="I21" s="227">
        <v>20</v>
      </c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spans="1:25" ht="15.75" customHeight="1" x14ac:dyDescent="0.3">
      <c r="A22" s="222">
        <v>3</v>
      </c>
      <c r="B22" s="223" t="s">
        <v>1113</v>
      </c>
      <c r="C22" s="223" t="s">
        <v>560</v>
      </c>
      <c r="D22" s="224" t="s">
        <v>43</v>
      </c>
      <c r="E22" s="224" t="s">
        <v>603</v>
      </c>
      <c r="F22" s="225">
        <v>0</v>
      </c>
      <c r="G22" s="225">
        <v>0</v>
      </c>
      <c r="H22" s="226">
        <v>349</v>
      </c>
      <c r="I22" s="227">
        <v>9</v>
      </c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</row>
    <row r="23" spans="1:25" ht="15.75" customHeight="1" x14ac:dyDescent="0.3">
      <c r="A23" s="230">
        <v>6</v>
      </c>
      <c r="B23" s="231" t="s">
        <v>1173</v>
      </c>
      <c r="C23" s="231" t="s">
        <v>1171</v>
      </c>
      <c r="D23" s="232" t="s">
        <v>43</v>
      </c>
      <c r="E23" s="232" t="s">
        <v>603</v>
      </c>
      <c r="F23" s="233">
        <v>0</v>
      </c>
      <c r="G23" s="233">
        <v>0</v>
      </c>
      <c r="H23" s="234">
        <v>0</v>
      </c>
      <c r="I23" s="235">
        <v>0</v>
      </c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</row>
    <row r="24" spans="1:25" ht="15.75" customHeight="1" x14ac:dyDescent="0.3">
      <c r="A24" s="215"/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</row>
    <row r="25" spans="1:25" ht="15.75" customHeight="1" x14ac:dyDescent="0.3">
      <c r="A25" s="215"/>
      <c r="B25" s="237" t="s">
        <v>1125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</row>
    <row r="26" spans="1:25" ht="15.75" customHeight="1" x14ac:dyDescent="0.35">
      <c r="A26" s="215"/>
      <c r="B26" s="238" t="s">
        <v>1126</v>
      </c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</row>
    <row r="27" spans="1:25" ht="15.75" customHeight="1" x14ac:dyDescent="0.3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</row>
    <row r="28" spans="1:25" ht="15.75" customHeight="1" x14ac:dyDescent="0.3">
      <c r="A28" s="215"/>
      <c r="B28" s="173" t="s">
        <v>266</v>
      </c>
      <c r="F28" s="211" t="s">
        <v>170</v>
      </c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</row>
    <row r="29" spans="1:25" ht="15.75" customHeight="1" x14ac:dyDescent="0.3">
      <c r="A29" s="215"/>
      <c r="B29" s="173" t="s">
        <v>171</v>
      </c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</row>
    <row r="30" spans="1:25" ht="15.75" customHeight="1" x14ac:dyDescent="0.3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</row>
    <row r="31" spans="1:25" ht="15.75" customHeight="1" x14ac:dyDescent="0.3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</row>
    <row r="32" spans="1:25" ht="15.75" customHeight="1" x14ac:dyDescent="0.3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</row>
    <row r="33" spans="1:25" ht="15.75" customHeight="1" x14ac:dyDescent="0.3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</row>
    <row r="34" spans="1:25" ht="15.75" customHeight="1" x14ac:dyDescent="0.3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</row>
    <row r="35" spans="1:25" ht="15.75" customHeight="1" x14ac:dyDescent="0.3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</row>
    <row r="36" spans="1:25" ht="15.75" customHeight="1" x14ac:dyDescent="0.3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</row>
    <row r="37" spans="1:25" ht="15.75" customHeight="1" x14ac:dyDescent="0.3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</row>
    <row r="38" spans="1:25" ht="15.75" customHeight="1" x14ac:dyDescent="0.3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</row>
    <row r="39" spans="1:25" ht="15.75" customHeight="1" x14ac:dyDescent="0.3">
      <c r="A39" s="215"/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</row>
    <row r="40" spans="1:25" ht="15.75" customHeight="1" x14ac:dyDescent="0.3">
      <c r="A40" s="215"/>
      <c r="B40" s="215"/>
      <c r="C40" s="215"/>
      <c r="D40" s="239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</row>
    <row r="41" spans="1:25" ht="15.75" customHeight="1" x14ac:dyDescent="0.3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</row>
    <row r="42" spans="1:25" ht="15.75" customHeight="1" x14ac:dyDescent="0.3">
      <c r="A42" s="215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</row>
    <row r="43" spans="1:25" ht="15.75" customHeight="1" x14ac:dyDescent="0.3">
      <c r="A43" s="215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</row>
    <row r="44" spans="1:25" ht="15.75" customHeight="1" x14ac:dyDescent="0.3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</row>
    <row r="45" spans="1:25" ht="15.75" customHeight="1" x14ac:dyDescent="0.3">
      <c r="A45" s="215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</row>
    <row r="46" spans="1:25" ht="15.75" customHeight="1" x14ac:dyDescent="0.3">
      <c r="A46" s="215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</row>
    <row r="47" spans="1:25" ht="15.75" customHeight="1" x14ac:dyDescent="0.3">
      <c r="A47" s="215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</row>
    <row r="48" spans="1:25" ht="15.75" customHeight="1" x14ac:dyDescent="0.3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</row>
    <row r="49" spans="1:25" ht="15.75" customHeight="1" x14ac:dyDescent="0.3">
      <c r="A49" s="215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39B5978D-C54F-4758-B7D9-4CFA8515BA1E}"/>
  </hyperlinks>
  <printOptions horizontalCentered="1"/>
  <pageMargins left="0.31527777777777777" right="0.31527777777777777" top="1.3777777777777778" bottom="0.39374999999999999" header="0.39374999999999999" footer="0.51180555555555551"/>
  <pageSetup paperSize="9" firstPageNumber="0" orientation="portrait" horizontalDpi="300" verticalDpi="300" r:id="rId1"/>
  <headerFooter alignWithMargins="0">
    <oddHeader>&amp;C&amp;"Aptos Narrow,Bold"&amp;18Cumbria &amp;&amp; Northumbria TSA Leagues
Winter 2024-25&amp;L&amp;G&amp;R&amp;G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207C-D45E-4CD1-8E2A-F72EF78B9696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8"/>
      <c r="B1" s="2" t="s">
        <v>1177</v>
      </c>
      <c r="C1" s="2"/>
      <c r="D1" s="3"/>
      <c r="E1" s="3"/>
      <c r="F1" s="3"/>
      <c r="G1" s="3"/>
      <c r="H1" s="3"/>
      <c r="I1" s="4" t="s">
        <v>1178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321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785</v>
      </c>
      <c r="D3" s="9"/>
      <c r="E3" s="9" t="s">
        <v>1179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249">
        <v>2</v>
      </c>
      <c r="B4" s="250" t="s">
        <v>10</v>
      </c>
      <c r="C4" s="251" t="s">
        <v>11</v>
      </c>
      <c r="D4" s="252"/>
      <c r="E4" s="253"/>
      <c r="F4" s="254" t="s">
        <v>12</v>
      </c>
      <c r="G4" s="254" t="s">
        <v>13</v>
      </c>
      <c r="H4" s="254" t="s">
        <v>14</v>
      </c>
      <c r="I4" s="255" t="s">
        <v>15</v>
      </c>
      <c r="K4" s="10"/>
    </row>
    <row r="5" spans="1:25" ht="15.75" customHeight="1" x14ac:dyDescent="0.3">
      <c r="A5" s="256">
        <v>4</v>
      </c>
      <c r="B5" s="257" t="s">
        <v>547</v>
      </c>
      <c r="C5" s="257" t="s">
        <v>548</v>
      </c>
      <c r="D5" s="189">
        <v>94</v>
      </c>
      <c r="E5" s="189">
        <v>96</v>
      </c>
      <c r="F5" s="189">
        <f t="shared" ref="F5:F10" si="0">SUM(D5:E5)</f>
        <v>190</v>
      </c>
      <c r="G5" s="189">
        <v>6</v>
      </c>
      <c r="H5" s="189">
        <v>1116</v>
      </c>
      <c r="I5" s="190">
        <v>34</v>
      </c>
      <c r="K5" s="10"/>
    </row>
    <row r="6" spans="1:25" ht="15.75" customHeight="1" x14ac:dyDescent="0.3">
      <c r="A6" s="258">
        <v>3</v>
      </c>
      <c r="B6" s="259" t="s">
        <v>1087</v>
      </c>
      <c r="C6" s="259" t="s">
        <v>149</v>
      </c>
      <c r="D6" s="195">
        <v>92</v>
      </c>
      <c r="E6" s="195">
        <v>85</v>
      </c>
      <c r="F6" s="195">
        <f t="shared" si="0"/>
        <v>177</v>
      </c>
      <c r="G6" s="23">
        <v>4</v>
      </c>
      <c r="H6" s="195">
        <v>906</v>
      </c>
      <c r="I6" s="196">
        <v>24</v>
      </c>
      <c r="K6" s="10"/>
    </row>
    <row r="7" spans="1:25" ht="15.75" customHeight="1" x14ac:dyDescent="0.3">
      <c r="A7" s="258">
        <v>5</v>
      </c>
      <c r="B7" s="259" t="s">
        <v>217</v>
      </c>
      <c r="C7" s="259" t="s">
        <v>138</v>
      </c>
      <c r="D7" s="195">
        <v>92</v>
      </c>
      <c r="E7" s="195">
        <v>89</v>
      </c>
      <c r="F7" s="195">
        <f t="shared" si="0"/>
        <v>181</v>
      </c>
      <c r="G7" s="23">
        <v>5</v>
      </c>
      <c r="H7" s="195">
        <v>1045</v>
      </c>
      <c r="I7" s="196">
        <v>22</v>
      </c>
      <c r="J7" s="104"/>
      <c r="K7" s="10"/>
    </row>
    <row r="8" spans="1:25" ht="15.75" customHeight="1" x14ac:dyDescent="0.3">
      <c r="A8" s="258">
        <v>6</v>
      </c>
      <c r="B8" s="259" t="s">
        <v>1180</v>
      </c>
      <c r="C8" s="259" t="s">
        <v>27</v>
      </c>
      <c r="D8" s="195">
        <v>88</v>
      </c>
      <c r="E8" s="195">
        <v>88</v>
      </c>
      <c r="F8" s="195">
        <f t="shared" si="0"/>
        <v>176</v>
      </c>
      <c r="G8" s="23">
        <v>2</v>
      </c>
      <c r="H8" s="195">
        <v>1053</v>
      </c>
      <c r="I8" s="196">
        <v>21</v>
      </c>
      <c r="K8" s="10"/>
    </row>
    <row r="9" spans="1:25" ht="15.75" customHeight="1" x14ac:dyDescent="0.3">
      <c r="A9" s="258">
        <v>2</v>
      </c>
      <c r="B9" s="259" t="s">
        <v>1181</v>
      </c>
      <c r="C9" s="259" t="s">
        <v>622</v>
      </c>
      <c r="D9" s="195">
        <v>90</v>
      </c>
      <c r="E9" s="195">
        <v>87</v>
      </c>
      <c r="F9" s="195">
        <f t="shared" si="0"/>
        <v>177</v>
      </c>
      <c r="G9" s="23">
        <v>4</v>
      </c>
      <c r="H9" s="198">
        <v>1032</v>
      </c>
      <c r="I9" s="199">
        <v>17</v>
      </c>
    </row>
    <row r="10" spans="1:25" ht="15.75" customHeight="1" x14ac:dyDescent="0.3">
      <c r="A10" s="260">
        <v>1</v>
      </c>
      <c r="B10" s="261" t="s">
        <v>1182</v>
      </c>
      <c r="C10" s="261" t="s">
        <v>27</v>
      </c>
      <c r="D10" s="204">
        <v>84</v>
      </c>
      <c r="E10" s="204">
        <v>91</v>
      </c>
      <c r="F10" s="204">
        <f t="shared" si="0"/>
        <v>175</v>
      </c>
      <c r="G10" s="34">
        <v>1</v>
      </c>
      <c r="H10" s="206">
        <v>1007</v>
      </c>
      <c r="I10" s="207">
        <v>10</v>
      </c>
    </row>
    <row r="11" spans="1:25" ht="15.75" customHeight="1" x14ac:dyDescent="0.3"/>
    <row r="12" spans="1:25" ht="15.75" customHeight="1" x14ac:dyDescent="0.3">
      <c r="A12" s="1"/>
      <c r="B12" s="8" t="s">
        <v>7</v>
      </c>
      <c r="C12" s="9" t="s">
        <v>1183</v>
      </c>
      <c r="D12" s="9"/>
      <c r="E12" s="9" t="s">
        <v>1184</v>
      </c>
      <c r="F12" s="8"/>
      <c r="G12" s="8"/>
      <c r="H12" s="8"/>
      <c r="I12" s="8"/>
    </row>
    <row r="13" spans="1:25" ht="15.75" customHeight="1" x14ac:dyDescent="0.3">
      <c r="A13" s="249">
        <v>2</v>
      </c>
      <c r="B13" s="250" t="s">
        <v>10</v>
      </c>
      <c r="C13" s="251" t="s">
        <v>11</v>
      </c>
      <c r="D13" s="252"/>
      <c r="E13" s="253"/>
      <c r="F13" s="254" t="s">
        <v>12</v>
      </c>
      <c r="G13" s="254" t="s">
        <v>13</v>
      </c>
      <c r="H13" s="254" t="s">
        <v>14</v>
      </c>
      <c r="I13" s="255" t="s">
        <v>15</v>
      </c>
    </row>
    <row r="14" spans="1:25" ht="15.75" customHeight="1" x14ac:dyDescent="0.3">
      <c r="A14" s="256">
        <v>3</v>
      </c>
      <c r="B14" s="257" t="s">
        <v>1185</v>
      </c>
      <c r="C14" s="257" t="s">
        <v>27</v>
      </c>
      <c r="D14" s="189">
        <v>92</v>
      </c>
      <c r="E14" s="189">
        <v>88</v>
      </c>
      <c r="F14" s="189">
        <f t="shared" ref="F14:F19" si="1">SUM(D14:E14)</f>
        <v>180</v>
      </c>
      <c r="G14" s="189">
        <v>6</v>
      </c>
      <c r="H14" s="189">
        <v>1042</v>
      </c>
      <c r="I14" s="190">
        <v>34</v>
      </c>
    </row>
    <row r="15" spans="1:25" ht="15.75" customHeight="1" x14ac:dyDescent="0.3">
      <c r="A15" s="258">
        <v>5</v>
      </c>
      <c r="B15" s="259" t="s">
        <v>1088</v>
      </c>
      <c r="C15" s="259" t="s">
        <v>149</v>
      </c>
      <c r="D15" s="195">
        <v>84</v>
      </c>
      <c r="E15" s="195">
        <v>91</v>
      </c>
      <c r="F15" s="195">
        <f t="shared" si="1"/>
        <v>175</v>
      </c>
      <c r="G15" s="23">
        <v>5</v>
      </c>
      <c r="H15" s="195">
        <v>1015</v>
      </c>
      <c r="I15" s="196">
        <v>28</v>
      </c>
    </row>
    <row r="16" spans="1:25" ht="15.75" customHeight="1" x14ac:dyDescent="0.3">
      <c r="A16" s="258">
        <v>6</v>
      </c>
      <c r="B16" s="259" t="s">
        <v>637</v>
      </c>
      <c r="C16" s="259" t="s">
        <v>138</v>
      </c>
      <c r="D16" s="195">
        <v>89</v>
      </c>
      <c r="E16" s="195">
        <v>86</v>
      </c>
      <c r="F16" s="195">
        <f t="shared" si="1"/>
        <v>175</v>
      </c>
      <c r="G16" s="23">
        <v>5</v>
      </c>
      <c r="H16" s="195">
        <v>991</v>
      </c>
      <c r="I16" s="196">
        <v>26</v>
      </c>
    </row>
    <row r="17" spans="1:9" ht="15.75" customHeight="1" x14ac:dyDescent="0.3">
      <c r="A17" s="258">
        <v>4</v>
      </c>
      <c r="B17" s="259" t="s">
        <v>1186</v>
      </c>
      <c r="C17" s="259" t="s">
        <v>27</v>
      </c>
      <c r="D17" s="195">
        <v>81</v>
      </c>
      <c r="E17" s="195">
        <v>85</v>
      </c>
      <c r="F17" s="195">
        <f t="shared" si="1"/>
        <v>166</v>
      </c>
      <c r="G17" s="23">
        <v>3</v>
      </c>
      <c r="H17" s="195">
        <v>922</v>
      </c>
      <c r="I17" s="196">
        <v>17</v>
      </c>
    </row>
    <row r="18" spans="1:9" ht="15.75" customHeight="1" x14ac:dyDescent="0.3">
      <c r="A18" s="258">
        <v>1</v>
      </c>
      <c r="B18" s="259" t="s">
        <v>1187</v>
      </c>
      <c r="C18" s="259" t="s">
        <v>162</v>
      </c>
      <c r="D18" s="195">
        <v>69</v>
      </c>
      <c r="E18" s="195">
        <v>72</v>
      </c>
      <c r="F18" s="195">
        <f t="shared" si="1"/>
        <v>141</v>
      </c>
      <c r="G18" s="23">
        <v>1</v>
      </c>
      <c r="H18" s="198">
        <v>891</v>
      </c>
      <c r="I18" s="199">
        <v>12</v>
      </c>
    </row>
    <row r="19" spans="1:9" ht="15.75" customHeight="1" x14ac:dyDescent="0.3">
      <c r="A19" s="260">
        <v>2</v>
      </c>
      <c r="B19" s="261" t="s">
        <v>1124</v>
      </c>
      <c r="C19" s="261" t="s">
        <v>622</v>
      </c>
      <c r="D19" s="204">
        <v>78</v>
      </c>
      <c r="E19" s="204">
        <v>71</v>
      </c>
      <c r="F19" s="204">
        <f t="shared" si="1"/>
        <v>149</v>
      </c>
      <c r="G19" s="34">
        <v>2</v>
      </c>
      <c r="H19" s="204">
        <v>834</v>
      </c>
      <c r="I19" s="205">
        <v>10</v>
      </c>
    </row>
    <row r="20" spans="1:9" ht="15.75" customHeight="1" x14ac:dyDescent="0.3"/>
    <row r="21" spans="1:9" ht="15.75" customHeight="1" x14ac:dyDescent="0.3">
      <c r="B21" s="8" t="s">
        <v>1125</v>
      </c>
    </row>
    <row r="22" spans="1:9" ht="15.75" customHeight="1" x14ac:dyDescent="0.35">
      <c r="B22" s="262" t="s">
        <v>1126</v>
      </c>
    </row>
    <row r="23" spans="1:9" ht="15.75" customHeight="1" x14ac:dyDescent="0.3"/>
    <row r="24" spans="1:9" ht="15.75" customHeight="1" x14ac:dyDescent="0.3">
      <c r="B24" s="10" t="s">
        <v>1188</v>
      </c>
      <c r="F24" s="44" t="s">
        <v>375</v>
      </c>
    </row>
    <row r="25" spans="1:9" ht="15.75" customHeight="1" x14ac:dyDescent="0.3">
      <c r="B25" s="10" t="s">
        <v>376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spans="4:4" ht="15.75" customHeight="1" x14ac:dyDescent="0.3"/>
    <row r="34" spans="4:4" ht="15.75" customHeight="1" x14ac:dyDescent="0.3"/>
    <row r="35" spans="4:4" ht="15.75" customHeight="1" x14ac:dyDescent="0.3"/>
    <row r="36" spans="4:4" ht="15.75" customHeight="1" x14ac:dyDescent="0.3"/>
    <row r="37" spans="4:4" ht="15.75" customHeight="1" x14ac:dyDescent="0.3"/>
    <row r="38" spans="4:4" ht="15.75" customHeight="1" x14ac:dyDescent="0.3"/>
    <row r="39" spans="4:4" ht="15.75" customHeight="1" x14ac:dyDescent="0.3"/>
    <row r="40" spans="4:4" ht="15.75" customHeight="1" x14ac:dyDescent="0.3"/>
    <row r="41" spans="4:4" ht="15.75" customHeight="1" x14ac:dyDescent="0.3">
      <c r="D41" s="105"/>
    </row>
    <row r="42" spans="4:4" ht="15.75" customHeight="1" x14ac:dyDescent="0.3"/>
    <row r="43" spans="4:4" ht="15.75" customHeight="1" x14ac:dyDescent="0.3"/>
    <row r="44" spans="4:4" ht="15.75" customHeight="1" x14ac:dyDescent="0.3"/>
    <row r="45" spans="4:4" ht="15.75" customHeight="1" x14ac:dyDescent="0.3"/>
    <row r="46" spans="4:4" ht="15.75" customHeight="1" x14ac:dyDescent="0.3"/>
    <row r="47" spans="4:4" ht="15.75" customHeight="1" x14ac:dyDescent="0.3"/>
    <row r="48" spans="4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8490B857-9FBA-4214-AD1F-8130748AAB9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6DA2-B785-466D-8C68-26F7D6957238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8"/>
      <c r="B1" s="2" t="s">
        <v>1177</v>
      </c>
      <c r="C1" s="2"/>
      <c r="D1" s="3"/>
      <c r="E1" s="3"/>
      <c r="F1" s="3"/>
      <c r="G1" s="3" t="s">
        <v>267</v>
      </c>
      <c r="H1" s="3"/>
      <c r="I1" s="101" t="s">
        <v>1178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321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1189</v>
      </c>
      <c r="D3" s="9"/>
      <c r="E3" s="9" t="s">
        <v>83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249">
        <v>2</v>
      </c>
      <c r="B4" s="250" t="s">
        <v>10</v>
      </c>
      <c r="C4" s="251" t="s">
        <v>11</v>
      </c>
      <c r="D4" s="252"/>
      <c r="E4" s="253"/>
      <c r="F4" s="254" t="s">
        <v>12</v>
      </c>
      <c r="G4" s="254" t="s">
        <v>13</v>
      </c>
      <c r="H4" s="254" t="s">
        <v>14</v>
      </c>
      <c r="I4" s="255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263">
        <v>6</v>
      </c>
      <c r="B5" s="264" t="s">
        <v>547</v>
      </c>
      <c r="C5" s="264" t="s">
        <v>548</v>
      </c>
      <c r="D5" s="220">
        <v>94</v>
      </c>
      <c r="E5" s="220">
        <v>96</v>
      </c>
      <c r="F5" s="189">
        <v>190</v>
      </c>
      <c r="G5" s="189">
        <v>7</v>
      </c>
      <c r="H5" s="220">
        <v>1116</v>
      </c>
      <c r="I5" s="221">
        <v>41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58">
        <v>3</v>
      </c>
      <c r="B6" s="265" t="s">
        <v>1185</v>
      </c>
      <c r="C6" s="265" t="s">
        <v>27</v>
      </c>
      <c r="D6" s="226">
        <v>92</v>
      </c>
      <c r="E6" s="226">
        <v>88</v>
      </c>
      <c r="F6" s="195">
        <v>180</v>
      </c>
      <c r="G6" s="195">
        <v>6</v>
      </c>
      <c r="H6" s="226">
        <v>1042</v>
      </c>
      <c r="I6" s="227">
        <v>32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58">
        <v>7</v>
      </c>
      <c r="B7" s="265" t="s">
        <v>1180</v>
      </c>
      <c r="C7" s="265" t="s">
        <v>27</v>
      </c>
      <c r="D7" s="226">
        <v>88</v>
      </c>
      <c r="E7" s="226">
        <v>88</v>
      </c>
      <c r="F7" s="195">
        <v>176</v>
      </c>
      <c r="G7" s="195">
        <v>5</v>
      </c>
      <c r="H7" s="226">
        <v>1053</v>
      </c>
      <c r="I7" s="227">
        <v>30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58">
        <v>5</v>
      </c>
      <c r="B8" s="265" t="s">
        <v>1088</v>
      </c>
      <c r="C8" s="265" t="s">
        <v>149</v>
      </c>
      <c r="D8" s="226">
        <v>84</v>
      </c>
      <c r="E8" s="226">
        <v>91</v>
      </c>
      <c r="F8" s="195">
        <v>175</v>
      </c>
      <c r="G8" s="195">
        <v>4</v>
      </c>
      <c r="H8" s="226">
        <v>1015</v>
      </c>
      <c r="I8" s="227">
        <v>24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58">
        <v>1</v>
      </c>
      <c r="B9" s="259" t="s">
        <v>1182</v>
      </c>
      <c r="C9" s="259" t="s">
        <v>27</v>
      </c>
      <c r="D9" s="195">
        <v>84</v>
      </c>
      <c r="E9" s="195">
        <v>91</v>
      </c>
      <c r="F9" s="195">
        <v>175</v>
      </c>
      <c r="G9" s="195">
        <v>4</v>
      </c>
      <c r="H9" s="198">
        <v>1007</v>
      </c>
      <c r="I9" s="199">
        <v>20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66">
        <v>4</v>
      </c>
      <c r="B10" s="265" t="s">
        <v>1186</v>
      </c>
      <c r="C10" s="265" t="s">
        <v>27</v>
      </c>
      <c r="D10" s="226">
        <v>81</v>
      </c>
      <c r="E10" s="226">
        <v>85</v>
      </c>
      <c r="F10" s="195">
        <v>166</v>
      </c>
      <c r="G10" s="195">
        <v>2</v>
      </c>
      <c r="H10" s="226">
        <v>922</v>
      </c>
      <c r="I10" s="227">
        <v>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67">
        <v>2</v>
      </c>
      <c r="B11" s="268" t="s">
        <v>1187</v>
      </c>
      <c r="C11" s="268" t="s">
        <v>162</v>
      </c>
      <c r="D11" s="234">
        <v>69</v>
      </c>
      <c r="E11" s="234">
        <v>72</v>
      </c>
      <c r="F11" s="204">
        <v>141</v>
      </c>
      <c r="G11" s="204">
        <v>1</v>
      </c>
      <c r="H11" s="234">
        <v>891</v>
      </c>
      <c r="I11" s="235">
        <v>8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269" t="s">
        <v>1125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5">
      <c r="A14" s="47"/>
      <c r="B14" s="270" t="s">
        <v>1126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266</v>
      </c>
      <c r="F16" s="44" t="s">
        <v>375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376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>
      <c r="C42" s="105"/>
    </row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B4BE980-8562-425A-B29B-7E416452CC2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B0E-CF35-46A5-B14E-6EC9E3644EEB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8"/>
      <c r="B1" s="2" t="s">
        <v>1190</v>
      </c>
      <c r="C1" s="2"/>
      <c r="D1" s="3"/>
      <c r="E1" s="3"/>
      <c r="F1" s="3"/>
      <c r="G1" s="3"/>
      <c r="H1" s="3"/>
      <c r="I1" s="4" t="s">
        <v>1178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321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1191</v>
      </c>
      <c r="D3" s="9"/>
      <c r="E3" s="9" t="s">
        <v>1192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249">
        <v>2</v>
      </c>
      <c r="B4" s="250" t="s">
        <v>10</v>
      </c>
      <c r="C4" s="251" t="s">
        <v>11</v>
      </c>
      <c r="D4" s="252"/>
      <c r="E4" s="253"/>
      <c r="F4" s="254" t="s">
        <v>12</v>
      </c>
      <c r="G4" s="254" t="s">
        <v>13</v>
      </c>
      <c r="H4" s="254" t="s">
        <v>14</v>
      </c>
      <c r="I4" s="255" t="s">
        <v>15</v>
      </c>
      <c r="K4" s="10"/>
    </row>
    <row r="5" spans="1:25" ht="15.75" customHeight="1" x14ac:dyDescent="0.3">
      <c r="A5" s="256">
        <v>9</v>
      </c>
      <c r="B5" s="257" t="s">
        <v>1080</v>
      </c>
      <c r="C5" s="257" t="s">
        <v>1081</v>
      </c>
      <c r="D5" s="189">
        <v>97</v>
      </c>
      <c r="E5" s="189">
        <v>94</v>
      </c>
      <c r="F5" s="189">
        <f t="shared" ref="F5:F15" si="0">SUM(D5:E5)</f>
        <v>191</v>
      </c>
      <c r="G5" s="189">
        <v>11</v>
      </c>
      <c r="H5" s="189">
        <v>1110</v>
      </c>
      <c r="I5" s="190">
        <v>66</v>
      </c>
      <c r="K5" s="10"/>
    </row>
    <row r="6" spans="1:25" ht="15.75" customHeight="1" x14ac:dyDescent="0.3">
      <c r="A6" s="258">
        <v>3</v>
      </c>
      <c r="B6" s="259" t="s">
        <v>1115</v>
      </c>
      <c r="C6" s="259" t="s">
        <v>1081</v>
      </c>
      <c r="D6" s="195">
        <v>85</v>
      </c>
      <c r="E6" s="195">
        <v>86</v>
      </c>
      <c r="F6" s="195">
        <f t="shared" si="0"/>
        <v>171</v>
      </c>
      <c r="G6" s="23">
        <v>10</v>
      </c>
      <c r="H6" s="195">
        <v>1043</v>
      </c>
      <c r="I6" s="196">
        <v>60</v>
      </c>
      <c r="K6" s="10"/>
    </row>
    <row r="7" spans="1:25" ht="15.75" customHeight="1" x14ac:dyDescent="0.3">
      <c r="A7" s="258">
        <v>8</v>
      </c>
      <c r="B7" s="259" t="s">
        <v>1193</v>
      </c>
      <c r="C7" s="259" t="s">
        <v>622</v>
      </c>
      <c r="D7" s="195">
        <v>81</v>
      </c>
      <c r="E7" s="195">
        <v>85</v>
      </c>
      <c r="F7" s="195">
        <f t="shared" si="0"/>
        <v>166</v>
      </c>
      <c r="G7" s="23">
        <v>9</v>
      </c>
      <c r="H7" s="195">
        <v>973</v>
      </c>
      <c r="I7" s="196">
        <v>49</v>
      </c>
      <c r="J7" s="104"/>
      <c r="K7" s="10"/>
    </row>
    <row r="8" spans="1:25" ht="15.75" customHeight="1" x14ac:dyDescent="0.3">
      <c r="A8" s="258">
        <v>5</v>
      </c>
      <c r="B8" s="259" t="s">
        <v>1187</v>
      </c>
      <c r="C8" s="259" t="s">
        <v>162</v>
      </c>
      <c r="D8" s="195">
        <v>82</v>
      </c>
      <c r="E8" s="195">
        <v>74</v>
      </c>
      <c r="F8" s="195">
        <f t="shared" si="0"/>
        <v>156</v>
      </c>
      <c r="G8" s="23">
        <v>8</v>
      </c>
      <c r="H8" s="195">
        <v>957</v>
      </c>
      <c r="I8" s="196">
        <v>47</v>
      </c>
      <c r="K8" s="10"/>
    </row>
    <row r="9" spans="1:25" ht="15.75" customHeight="1" x14ac:dyDescent="0.3">
      <c r="A9" s="258">
        <v>7</v>
      </c>
      <c r="B9" s="259" t="s">
        <v>1194</v>
      </c>
      <c r="C9" s="259" t="s">
        <v>248</v>
      </c>
      <c r="D9" s="195">
        <v>76</v>
      </c>
      <c r="E9" s="195">
        <v>67</v>
      </c>
      <c r="F9" s="195">
        <f t="shared" si="0"/>
        <v>143</v>
      </c>
      <c r="G9" s="23">
        <v>5</v>
      </c>
      <c r="H9" s="195">
        <v>907</v>
      </c>
      <c r="I9" s="196">
        <v>40</v>
      </c>
    </row>
    <row r="10" spans="1:25" ht="15.75" customHeight="1" x14ac:dyDescent="0.3">
      <c r="A10" s="258">
        <v>2</v>
      </c>
      <c r="B10" s="271" t="s">
        <v>1195</v>
      </c>
      <c r="C10" s="259" t="s">
        <v>1107</v>
      </c>
      <c r="D10" s="272">
        <v>70</v>
      </c>
      <c r="E10" s="272">
        <v>74</v>
      </c>
      <c r="F10" s="195">
        <f t="shared" si="0"/>
        <v>144</v>
      </c>
      <c r="G10" s="23">
        <v>6</v>
      </c>
      <c r="H10" s="198">
        <v>706</v>
      </c>
      <c r="I10" s="199">
        <v>26</v>
      </c>
    </row>
    <row r="11" spans="1:25" ht="15.75" customHeight="1" x14ac:dyDescent="0.3">
      <c r="A11" s="258">
        <v>11</v>
      </c>
      <c r="B11" s="259" t="s">
        <v>1158</v>
      </c>
      <c r="C11" s="259" t="s">
        <v>563</v>
      </c>
      <c r="D11" s="195">
        <v>75</v>
      </c>
      <c r="E11" s="195">
        <v>75</v>
      </c>
      <c r="F11" s="195">
        <f t="shared" si="0"/>
        <v>150</v>
      </c>
      <c r="G11" s="23">
        <v>7</v>
      </c>
      <c r="H11" s="195">
        <v>825</v>
      </c>
      <c r="I11" s="196">
        <v>24</v>
      </c>
    </row>
    <row r="12" spans="1:25" ht="15.75" customHeight="1" x14ac:dyDescent="0.3">
      <c r="A12" s="258">
        <v>10</v>
      </c>
      <c r="B12" s="259" t="s">
        <v>1173</v>
      </c>
      <c r="C12" s="259" t="s">
        <v>1171</v>
      </c>
      <c r="D12" s="195" t="s">
        <v>43</v>
      </c>
      <c r="E12" s="195"/>
      <c r="F12" s="195">
        <f t="shared" si="0"/>
        <v>0</v>
      </c>
      <c r="G12" s="23">
        <v>0</v>
      </c>
      <c r="H12" s="195">
        <v>696</v>
      </c>
      <c r="I12" s="196">
        <v>23</v>
      </c>
    </row>
    <row r="13" spans="1:25" ht="15.75" customHeight="1" x14ac:dyDescent="0.3">
      <c r="A13" s="258">
        <v>6</v>
      </c>
      <c r="B13" s="259" t="s">
        <v>1124</v>
      </c>
      <c r="C13" s="259" t="s">
        <v>622</v>
      </c>
      <c r="D13" s="195">
        <v>52</v>
      </c>
      <c r="E13" s="195">
        <v>71</v>
      </c>
      <c r="F13" s="195">
        <f t="shared" si="0"/>
        <v>123</v>
      </c>
      <c r="G13" s="23">
        <v>2</v>
      </c>
      <c r="H13" s="195">
        <v>821</v>
      </c>
      <c r="I13" s="196">
        <v>22</v>
      </c>
    </row>
    <row r="14" spans="1:25" ht="15.75" customHeight="1" x14ac:dyDescent="0.3">
      <c r="A14" s="258">
        <v>1</v>
      </c>
      <c r="B14" s="259" t="s">
        <v>1168</v>
      </c>
      <c r="C14" s="259" t="s">
        <v>622</v>
      </c>
      <c r="D14" s="195">
        <v>50</v>
      </c>
      <c r="E14" s="195">
        <v>83</v>
      </c>
      <c r="F14" s="195">
        <f t="shared" si="0"/>
        <v>133</v>
      </c>
      <c r="G14" s="23">
        <v>4</v>
      </c>
      <c r="H14" s="198">
        <v>784</v>
      </c>
      <c r="I14" s="199">
        <v>19</v>
      </c>
    </row>
    <row r="15" spans="1:25" ht="15.75" customHeight="1" x14ac:dyDescent="0.3">
      <c r="A15" s="260">
        <v>4</v>
      </c>
      <c r="B15" s="261" t="s">
        <v>921</v>
      </c>
      <c r="C15" s="261" t="s">
        <v>19</v>
      </c>
      <c r="D15" s="204">
        <v>59</v>
      </c>
      <c r="E15" s="204">
        <v>67</v>
      </c>
      <c r="F15" s="204">
        <f t="shared" si="0"/>
        <v>126</v>
      </c>
      <c r="G15" s="34">
        <v>3</v>
      </c>
      <c r="H15" s="204">
        <v>763</v>
      </c>
      <c r="I15" s="205">
        <v>18</v>
      </c>
    </row>
    <row r="16" spans="1:25" ht="15.75" customHeight="1" x14ac:dyDescent="0.3"/>
    <row r="17" spans="2:6" ht="15.75" customHeight="1" x14ac:dyDescent="0.3">
      <c r="B17" s="8" t="s">
        <v>1125</v>
      </c>
    </row>
    <row r="18" spans="2:6" ht="15.75" customHeight="1" x14ac:dyDescent="0.35">
      <c r="B18" s="262" t="s">
        <v>1126</v>
      </c>
    </row>
    <row r="19" spans="2:6" ht="15.75" customHeight="1" x14ac:dyDescent="0.3"/>
    <row r="20" spans="2:6" ht="15.75" customHeight="1" x14ac:dyDescent="0.3">
      <c r="B20" s="10" t="s">
        <v>1188</v>
      </c>
      <c r="F20" s="44" t="s">
        <v>375</v>
      </c>
    </row>
    <row r="21" spans="2:6" ht="15.75" customHeight="1" x14ac:dyDescent="0.3">
      <c r="B21" s="10" t="s">
        <v>376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>
      <c r="C43" s="105"/>
    </row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48721134-CABB-41A4-99FB-253E303C20ED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485C-64E4-41B8-8A36-43C15934F99D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534"/>
      <c r="B1" s="2" t="s">
        <v>1590</v>
      </c>
      <c r="C1" s="2"/>
      <c r="D1" s="3"/>
      <c r="E1" s="3"/>
      <c r="F1" s="3"/>
      <c r="G1" s="3"/>
      <c r="H1" s="3"/>
      <c r="I1" s="4" t="s">
        <v>1591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489</v>
      </c>
      <c r="D3" s="9"/>
      <c r="E3" s="9" t="s">
        <v>1604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536" t="s">
        <v>1593</v>
      </c>
      <c r="C5" s="536" t="s">
        <v>1081</v>
      </c>
      <c r="D5" s="468">
        <v>97</v>
      </c>
      <c r="E5" s="468">
        <v>99</v>
      </c>
      <c r="F5" s="537">
        <f>SUM(D5:E5)</f>
        <v>196</v>
      </c>
      <c r="G5" s="537">
        <v>10</v>
      </c>
      <c r="H5" s="537">
        <v>1161</v>
      </c>
      <c r="I5" s="19">
        <v>58</v>
      </c>
      <c r="K5" s="10"/>
    </row>
    <row r="6" spans="1:25" ht="15.75" customHeight="1" x14ac:dyDescent="0.3">
      <c r="A6" s="258">
        <v>5</v>
      </c>
      <c r="B6" s="259" t="s">
        <v>1080</v>
      </c>
      <c r="C6" s="259" t="s">
        <v>1081</v>
      </c>
      <c r="D6" s="226">
        <v>94</v>
      </c>
      <c r="E6" s="226">
        <v>95</v>
      </c>
      <c r="F6" s="195">
        <f>SUM(D6:E6)</f>
        <v>189</v>
      </c>
      <c r="G6" s="23">
        <v>6</v>
      </c>
      <c r="H6" s="195">
        <v>1153</v>
      </c>
      <c r="I6" s="196">
        <v>52</v>
      </c>
      <c r="K6" s="10"/>
    </row>
    <row r="7" spans="1:25" ht="15.75" customHeight="1" x14ac:dyDescent="0.3">
      <c r="A7" s="258">
        <v>9</v>
      </c>
      <c r="B7" s="259" t="s">
        <v>589</v>
      </c>
      <c r="C7" s="259" t="s">
        <v>548</v>
      </c>
      <c r="D7" s="226">
        <v>94</v>
      </c>
      <c r="E7" s="226">
        <v>96</v>
      </c>
      <c r="F7" s="195">
        <f>SUM(D7:E7)</f>
        <v>190</v>
      </c>
      <c r="G7" s="23">
        <v>8</v>
      </c>
      <c r="H7" s="195">
        <v>1137</v>
      </c>
      <c r="I7" s="196">
        <v>47</v>
      </c>
      <c r="J7" s="104"/>
      <c r="K7" s="10"/>
    </row>
    <row r="8" spans="1:25" ht="15.75" customHeight="1" x14ac:dyDescent="0.3">
      <c r="A8" s="258">
        <v>10</v>
      </c>
      <c r="B8" s="259" t="s">
        <v>1082</v>
      </c>
      <c r="C8" s="259" t="s">
        <v>548</v>
      </c>
      <c r="D8" s="226">
        <v>90</v>
      </c>
      <c r="E8" s="226">
        <v>92</v>
      </c>
      <c r="F8" s="195">
        <f>SUM(D8:E8)</f>
        <v>182</v>
      </c>
      <c r="G8" s="23">
        <v>5</v>
      </c>
      <c r="H8" s="195">
        <v>1127</v>
      </c>
      <c r="I8" s="196">
        <v>42</v>
      </c>
      <c r="K8" s="10"/>
    </row>
    <row r="9" spans="1:25" ht="15.75" customHeight="1" x14ac:dyDescent="0.3">
      <c r="A9" s="258">
        <v>2</v>
      </c>
      <c r="B9" s="259" t="s">
        <v>1283</v>
      </c>
      <c r="C9" s="259" t="s">
        <v>563</v>
      </c>
      <c r="D9" s="226">
        <v>94</v>
      </c>
      <c r="E9" s="226">
        <v>96</v>
      </c>
      <c r="F9" s="195">
        <f>SUM(D9:E9)</f>
        <v>190</v>
      </c>
      <c r="G9" s="23">
        <v>8</v>
      </c>
      <c r="H9" s="198">
        <v>1111</v>
      </c>
      <c r="I9" s="199">
        <v>35</v>
      </c>
    </row>
    <row r="10" spans="1:25" ht="15.75" customHeight="1" x14ac:dyDescent="0.3">
      <c r="A10" s="258">
        <v>8</v>
      </c>
      <c r="B10" s="259" t="s">
        <v>1087</v>
      </c>
      <c r="C10" s="259" t="s">
        <v>149</v>
      </c>
      <c r="D10" s="226">
        <v>94</v>
      </c>
      <c r="E10" s="226">
        <v>98</v>
      </c>
      <c r="F10" s="195">
        <f>SUM(D10:E10)</f>
        <v>192</v>
      </c>
      <c r="G10" s="23">
        <v>9</v>
      </c>
      <c r="H10" s="195">
        <v>1105</v>
      </c>
      <c r="I10" s="196">
        <v>35</v>
      </c>
    </row>
    <row r="11" spans="1:25" ht="15.75" customHeight="1" x14ac:dyDescent="0.3">
      <c r="A11" s="258">
        <v>1</v>
      </c>
      <c r="B11" s="259" t="s">
        <v>1592</v>
      </c>
      <c r="C11" s="259" t="s">
        <v>162</v>
      </c>
      <c r="D11" s="226">
        <v>90</v>
      </c>
      <c r="E11" s="226">
        <v>90</v>
      </c>
      <c r="F11" s="195">
        <f>SUM(D11:E11)</f>
        <v>180</v>
      </c>
      <c r="G11" s="23">
        <v>4</v>
      </c>
      <c r="H11" s="198">
        <v>1068</v>
      </c>
      <c r="I11" s="199">
        <v>21</v>
      </c>
    </row>
    <row r="12" spans="1:25" ht="15.75" customHeight="1" x14ac:dyDescent="0.3">
      <c r="A12" s="258">
        <v>4</v>
      </c>
      <c r="B12" s="259" t="s">
        <v>30</v>
      </c>
      <c r="C12" s="259" t="s">
        <v>622</v>
      </c>
      <c r="D12" s="226">
        <v>78</v>
      </c>
      <c r="E12" s="226">
        <v>81</v>
      </c>
      <c r="F12" s="195">
        <f>SUM(D12:E12)</f>
        <v>159</v>
      </c>
      <c r="G12" s="23">
        <v>2</v>
      </c>
      <c r="H12" s="195">
        <v>1057</v>
      </c>
      <c r="I12" s="196">
        <v>21</v>
      </c>
    </row>
    <row r="13" spans="1:25" ht="15.75" customHeight="1" x14ac:dyDescent="0.3">
      <c r="A13" s="258">
        <v>3</v>
      </c>
      <c r="B13" s="259" t="s">
        <v>816</v>
      </c>
      <c r="C13" s="259" t="s">
        <v>95</v>
      </c>
      <c r="D13" s="226">
        <v>78</v>
      </c>
      <c r="E13" s="226">
        <v>89</v>
      </c>
      <c r="F13" s="195">
        <f>SUM(D13:E13)</f>
        <v>167</v>
      </c>
      <c r="G13" s="23">
        <v>3</v>
      </c>
      <c r="H13" s="195">
        <v>1045</v>
      </c>
      <c r="I13" s="196">
        <v>17</v>
      </c>
    </row>
    <row r="14" spans="1:25" ht="15.75" customHeight="1" x14ac:dyDescent="0.3">
      <c r="A14" s="539">
        <v>6</v>
      </c>
      <c r="B14" s="540" t="s">
        <v>1249</v>
      </c>
      <c r="C14" s="540" t="s">
        <v>622</v>
      </c>
      <c r="D14" s="541" t="s">
        <v>43</v>
      </c>
      <c r="E14" s="541"/>
      <c r="F14" s="542">
        <f>SUM(D14:E14)</f>
        <v>0</v>
      </c>
      <c r="G14" s="543">
        <v>0</v>
      </c>
      <c r="H14" s="363">
        <v>337</v>
      </c>
      <c r="I14" s="205">
        <v>3</v>
      </c>
    </row>
    <row r="15" spans="1:25" ht="15.75" customHeight="1" x14ac:dyDescent="0.3"/>
    <row r="16" spans="1:25" ht="15.75" customHeight="1" x14ac:dyDescent="0.3">
      <c r="A16" s="1"/>
      <c r="B16" s="8" t="s">
        <v>7</v>
      </c>
      <c r="C16" s="9" t="s">
        <v>1594</v>
      </c>
      <c r="D16" s="9"/>
      <c r="E16" s="9" t="s">
        <v>1605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10</v>
      </c>
      <c r="C17" s="99" t="s">
        <v>11</v>
      </c>
      <c r="D17" s="66"/>
      <c r="E17" s="113"/>
      <c r="F17" s="13" t="s">
        <v>12</v>
      </c>
      <c r="G17" s="13" t="s">
        <v>13</v>
      </c>
      <c r="H17" s="13" t="s">
        <v>14</v>
      </c>
      <c r="I17" s="14" t="s">
        <v>15</v>
      </c>
    </row>
    <row r="18" spans="1:9" ht="15.75" customHeight="1" x14ac:dyDescent="0.3">
      <c r="A18" s="15">
        <v>4</v>
      </c>
      <c r="B18" s="536" t="s">
        <v>1098</v>
      </c>
      <c r="C18" s="536" t="s">
        <v>1081</v>
      </c>
      <c r="D18" s="468">
        <v>90</v>
      </c>
      <c r="E18" s="468">
        <v>95</v>
      </c>
      <c r="F18" s="537">
        <f>SUM(D18:E18)</f>
        <v>185</v>
      </c>
      <c r="G18" s="537">
        <v>10</v>
      </c>
      <c r="H18" s="537">
        <v>1092</v>
      </c>
      <c r="I18" s="19">
        <v>57</v>
      </c>
    </row>
    <row r="19" spans="1:9" ht="15.75" customHeight="1" x14ac:dyDescent="0.3">
      <c r="A19" s="258">
        <v>6</v>
      </c>
      <c r="B19" s="259" t="s">
        <v>1490</v>
      </c>
      <c r="C19" s="259" t="s">
        <v>548</v>
      </c>
      <c r="D19" s="226">
        <v>89</v>
      </c>
      <c r="E19" s="226">
        <v>90</v>
      </c>
      <c r="F19" s="195">
        <f>SUM(D19:E19)</f>
        <v>179</v>
      </c>
      <c r="G19" s="23">
        <v>9</v>
      </c>
      <c r="H19" s="195">
        <v>1039</v>
      </c>
      <c r="I19" s="196">
        <v>45</v>
      </c>
    </row>
    <row r="20" spans="1:9" ht="15.75" customHeight="1" x14ac:dyDescent="0.3">
      <c r="A20" s="258">
        <v>1</v>
      </c>
      <c r="B20" s="259" t="s">
        <v>122</v>
      </c>
      <c r="C20" s="259" t="s">
        <v>95</v>
      </c>
      <c r="D20" s="226">
        <v>86</v>
      </c>
      <c r="E20" s="226">
        <v>89</v>
      </c>
      <c r="F20" s="195">
        <f>SUM(D20:E20)</f>
        <v>175</v>
      </c>
      <c r="G20" s="23">
        <v>8</v>
      </c>
      <c r="H20" s="198">
        <v>893</v>
      </c>
      <c r="I20" s="199">
        <v>45</v>
      </c>
    </row>
    <row r="21" spans="1:9" ht="15.75" customHeight="1" x14ac:dyDescent="0.3">
      <c r="A21" s="258">
        <v>5</v>
      </c>
      <c r="B21" s="259" t="s">
        <v>863</v>
      </c>
      <c r="C21" s="259" t="s">
        <v>95</v>
      </c>
      <c r="D21" s="226">
        <v>85</v>
      </c>
      <c r="E21" s="226">
        <v>88</v>
      </c>
      <c r="F21" s="195">
        <f>SUM(D21:E21)</f>
        <v>173</v>
      </c>
      <c r="G21" s="23">
        <v>7</v>
      </c>
      <c r="H21" s="195">
        <v>1034</v>
      </c>
      <c r="I21" s="196">
        <v>43</v>
      </c>
    </row>
    <row r="22" spans="1:9" ht="15.75" customHeight="1" x14ac:dyDescent="0.3">
      <c r="A22" s="258">
        <v>8</v>
      </c>
      <c r="B22" s="259" t="s">
        <v>1088</v>
      </c>
      <c r="C22" s="259" t="s">
        <v>149</v>
      </c>
      <c r="D22" s="226">
        <v>78</v>
      </c>
      <c r="E22" s="226">
        <v>89</v>
      </c>
      <c r="F22" s="195">
        <f>SUM(D22:E22)</f>
        <v>167</v>
      </c>
      <c r="G22" s="23">
        <v>6</v>
      </c>
      <c r="H22" s="195">
        <v>988</v>
      </c>
      <c r="I22" s="196">
        <v>33</v>
      </c>
    </row>
    <row r="23" spans="1:9" ht="15.75" customHeight="1" x14ac:dyDescent="0.3">
      <c r="A23" s="258">
        <v>9</v>
      </c>
      <c r="B23" s="259" t="s">
        <v>1597</v>
      </c>
      <c r="C23" s="259" t="s">
        <v>149</v>
      </c>
      <c r="D23" s="226">
        <v>73</v>
      </c>
      <c r="E23" s="226">
        <v>76</v>
      </c>
      <c r="F23" s="195">
        <f>SUM(D23:E23)</f>
        <v>149</v>
      </c>
      <c r="G23" s="23">
        <v>4</v>
      </c>
      <c r="H23" s="195">
        <v>980</v>
      </c>
      <c r="I23" s="196">
        <v>32</v>
      </c>
    </row>
    <row r="24" spans="1:9" ht="15.75" customHeight="1" x14ac:dyDescent="0.3">
      <c r="A24" s="258">
        <v>7</v>
      </c>
      <c r="B24" s="259" t="s">
        <v>1596</v>
      </c>
      <c r="C24" s="259" t="s">
        <v>149</v>
      </c>
      <c r="D24" s="535">
        <v>0</v>
      </c>
      <c r="E24" s="226">
        <v>86</v>
      </c>
      <c r="F24" s="195">
        <f>SUM(D24:E24)</f>
        <v>86</v>
      </c>
      <c r="G24" s="23">
        <v>2</v>
      </c>
      <c r="H24" s="195">
        <v>912</v>
      </c>
      <c r="I24" s="196">
        <v>29</v>
      </c>
    </row>
    <row r="25" spans="1:9" ht="15.75" customHeight="1" x14ac:dyDescent="0.3">
      <c r="A25" s="258">
        <v>3</v>
      </c>
      <c r="B25" s="259" t="s">
        <v>1470</v>
      </c>
      <c r="C25" s="259" t="s">
        <v>622</v>
      </c>
      <c r="D25" s="226">
        <v>66</v>
      </c>
      <c r="E25" s="226">
        <v>86</v>
      </c>
      <c r="F25" s="195">
        <f>SUM(D25:E25)</f>
        <v>152</v>
      </c>
      <c r="G25" s="23">
        <v>5</v>
      </c>
      <c r="H25" s="195">
        <v>942</v>
      </c>
      <c r="I25" s="196">
        <v>25</v>
      </c>
    </row>
    <row r="26" spans="1:9" ht="15.75" customHeight="1" x14ac:dyDescent="0.3">
      <c r="A26" s="258">
        <v>2</v>
      </c>
      <c r="B26" s="259" t="s">
        <v>1595</v>
      </c>
      <c r="C26" s="259" t="s">
        <v>622</v>
      </c>
      <c r="D26" s="226">
        <v>64</v>
      </c>
      <c r="E26" s="226">
        <v>69</v>
      </c>
      <c r="F26" s="195">
        <f>SUM(D26:E26)</f>
        <v>133</v>
      </c>
      <c r="G26" s="23">
        <v>3</v>
      </c>
      <c r="H26" s="195">
        <v>815</v>
      </c>
      <c r="I26" s="196">
        <v>14</v>
      </c>
    </row>
    <row r="27" spans="1:9" ht="15.75" customHeight="1" x14ac:dyDescent="0.3">
      <c r="A27" s="539">
        <v>10</v>
      </c>
      <c r="B27" s="540" t="s">
        <v>558</v>
      </c>
      <c r="C27" s="540" t="s">
        <v>622</v>
      </c>
      <c r="D27" s="541" t="s">
        <v>111</v>
      </c>
      <c r="E27" s="541"/>
      <c r="F27" s="542">
        <f>SUM(D27:E27)</f>
        <v>0</v>
      </c>
      <c r="G27" s="543">
        <v>0</v>
      </c>
      <c r="H27" s="363">
        <v>0</v>
      </c>
      <c r="I27" s="205">
        <v>0</v>
      </c>
    </row>
    <row r="28" spans="1:9" ht="15.75" customHeight="1" x14ac:dyDescent="0.3"/>
    <row r="29" spans="1:9" ht="15.75" customHeight="1" x14ac:dyDescent="0.3">
      <c r="A29" s="1"/>
      <c r="B29" s="8" t="s">
        <v>48</v>
      </c>
      <c r="C29" s="9" t="s">
        <v>1598</v>
      </c>
      <c r="D29" s="9"/>
      <c r="E29" s="9" t="s">
        <v>1606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10</v>
      </c>
      <c r="C30" s="99" t="s">
        <v>11</v>
      </c>
      <c r="D30" s="66"/>
      <c r="E30" s="113"/>
      <c r="F30" s="13" t="s">
        <v>12</v>
      </c>
      <c r="G30" s="13" t="s">
        <v>13</v>
      </c>
      <c r="H30" s="13" t="s">
        <v>14</v>
      </c>
      <c r="I30" s="14" t="s">
        <v>15</v>
      </c>
    </row>
    <row r="31" spans="1:9" ht="15.75" customHeight="1" x14ac:dyDescent="0.3">
      <c r="A31" s="15">
        <v>1</v>
      </c>
      <c r="B31" s="536" t="s">
        <v>1444</v>
      </c>
      <c r="C31" s="536" t="s">
        <v>1171</v>
      </c>
      <c r="D31" s="468">
        <v>88</v>
      </c>
      <c r="E31" s="468">
        <v>89</v>
      </c>
      <c r="F31" s="537">
        <f>SUM(D31:E31)</f>
        <v>177</v>
      </c>
      <c r="G31" s="537">
        <v>10</v>
      </c>
      <c r="H31" s="538">
        <v>1067</v>
      </c>
      <c r="I31" s="43">
        <v>58</v>
      </c>
    </row>
    <row r="32" spans="1:9" ht="15.75" customHeight="1" x14ac:dyDescent="0.3">
      <c r="A32" s="258">
        <v>9</v>
      </c>
      <c r="B32" s="259" t="s">
        <v>987</v>
      </c>
      <c r="C32" s="259" t="s">
        <v>149</v>
      </c>
      <c r="D32" s="226">
        <v>75</v>
      </c>
      <c r="E32" s="226">
        <v>83</v>
      </c>
      <c r="F32" s="195">
        <f>SUM(D32:E32)</f>
        <v>158</v>
      </c>
      <c r="G32" s="23">
        <v>4</v>
      </c>
      <c r="H32" s="195">
        <v>1028</v>
      </c>
      <c r="I32" s="196">
        <v>47</v>
      </c>
    </row>
    <row r="33" spans="1:9" ht="15.75" customHeight="1" x14ac:dyDescent="0.3">
      <c r="A33" s="258">
        <v>4</v>
      </c>
      <c r="B33" s="259" t="s">
        <v>1600</v>
      </c>
      <c r="C33" s="259" t="s">
        <v>1081</v>
      </c>
      <c r="D33" s="226">
        <v>82</v>
      </c>
      <c r="E33" s="226">
        <v>84</v>
      </c>
      <c r="F33" s="195">
        <f>SUM(D33:E33)</f>
        <v>166</v>
      </c>
      <c r="G33" s="23">
        <v>9</v>
      </c>
      <c r="H33" s="195">
        <v>1010</v>
      </c>
      <c r="I33" s="196">
        <v>45</v>
      </c>
    </row>
    <row r="34" spans="1:9" ht="15.75" customHeight="1" x14ac:dyDescent="0.3">
      <c r="A34" s="258">
        <v>10</v>
      </c>
      <c r="B34" s="259" t="s">
        <v>1170</v>
      </c>
      <c r="C34" s="259" t="s">
        <v>1171</v>
      </c>
      <c r="D34" s="226">
        <v>76</v>
      </c>
      <c r="E34" s="226">
        <v>87</v>
      </c>
      <c r="F34" s="195">
        <f>SUM(D34:E34)</f>
        <v>163</v>
      </c>
      <c r="G34" s="23">
        <v>6</v>
      </c>
      <c r="H34" s="195">
        <v>1012</v>
      </c>
      <c r="I34" s="196">
        <v>43</v>
      </c>
    </row>
    <row r="35" spans="1:9" ht="15.75" customHeight="1" x14ac:dyDescent="0.3">
      <c r="A35" s="258">
        <v>6</v>
      </c>
      <c r="B35" s="259" t="s">
        <v>1601</v>
      </c>
      <c r="C35" s="259" t="s">
        <v>622</v>
      </c>
      <c r="D35" s="226">
        <v>78</v>
      </c>
      <c r="E35" s="226">
        <v>87</v>
      </c>
      <c r="F35" s="195">
        <f>SUM(D35:E35)</f>
        <v>165</v>
      </c>
      <c r="G35" s="23">
        <v>8</v>
      </c>
      <c r="H35" s="195">
        <v>989</v>
      </c>
      <c r="I35" s="196">
        <v>38</v>
      </c>
    </row>
    <row r="36" spans="1:9" ht="15.75" customHeight="1" x14ac:dyDescent="0.3">
      <c r="A36" s="258">
        <v>8</v>
      </c>
      <c r="B36" s="259" t="s">
        <v>1186</v>
      </c>
      <c r="C36" s="259" t="s">
        <v>27</v>
      </c>
      <c r="D36" s="226">
        <v>79</v>
      </c>
      <c r="E36" s="226">
        <v>85</v>
      </c>
      <c r="F36" s="195">
        <f>SUM(D36:E36)</f>
        <v>164</v>
      </c>
      <c r="G36" s="23">
        <v>7</v>
      </c>
      <c r="H36" s="195">
        <v>802</v>
      </c>
      <c r="I36" s="196">
        <v>31</v>
      </c>
    </row>
    <row r="37" spans="1:9" ht="15.75" customHeight="1" x14ac:dyDescent="0.3">
      <c r="A37" s="258">
        <v>7</v>
      </c>
      <c r="B37" s="259" t="s">
        <v>1099</v>
      </c>
      <c r="C37" s="259" t="s">
        <v>1081</v>
      </c>
      <c r="D37" s="226">
        <v>80</v>
      </c>
      <c r="E37" s="226">
        <v>82</v>
      </c>
      <c r="F37" s="195">
        <f>SUM(D37:E37)</f>
        <v>162</v>
      </c>
      <c r="G37" s="23">
        <v>5</v>
      </c>
      <c r="H37" s="195">
        <v>938</v>
      </c>
      <c r="I37" s="196">
        <v>28</v>
      </c>
    </row>
    <row r="38" spans="1:9" ht="15.75" customHeight="1" x14ac:dyDescent="0.3">
      <c r="A38" s="258">
        <v>3</v>
      </c>
      <c r="B38" s="259" t="s">
        <v>1599</v>
      </c>
      <c r="C38" s="259" t="s">
        <v>540</v>
      </c>
      <c r="D38" s="535">
        <v>0</v>
      </c>
      <c r="E38" s="535">
        <v>84</v>
      </c>
      <c r="F38" s="195">
        <f>SUM(D38:E38)</f>
        <v>84</v>
      </c>
      <c r="G38" s="23">
        <v>1</v>
      </c>
      <c r="H38" s="195">
        <v>870</v>
      </c>
      <c r="I38" s="196">
        <v>20</v>
      </c>
    </row>
    <row r="39" spans="1:9" ht="15.75" customHeight="1" x14ac:dyDescent="0.3">
      <c r="A39" s="258">
        <v>2</v>
      </c>
      <c r="B39" s="259" t="s">
        <v>1168</v>
      </c>
      <c r="C39" s="259" t="s">
        <v>622</v>
      </c>
      <c r="D39" s="226">
        <v>70</v>
      </c>
      <c r="E39" s="226">
        <v>71</v>
      </c>
      <c r="F39" s="195">
        <f>SUM(D39:E39)</f>
        <v>141</v>
      </c>
      <c r="G39" s="23">
        <v>3</v>
      </c>
      <c r="H39" s="195">
        <v>794</v>
      </c>
      <c r="I39" s="196">
        <v>13</v>
      </c>
    </row>
    <row r="40" spans="1:9" ht="15.75" customHeight="1" x14ac:dyDescent="0.3">
      <c r="A40" s="539">
        <v>5</v>
      </c>
      <c r="B40" s="540" t="s">
        <v>1124</v>
      </c>
      <c r="C40" s="540" t="s">
        <v>622</v>
      </c>
      <c r="D40" s="541">
        <v>61</v>
      </c>
      <c r="E40" s="541">
        <v>68</v>
      </c>
      <c r="F40" s="542">
        <f>SUM(D40:E40)</f>
        <v>129</v>
      </c>
      <c r="G40" s="543">
        <v>2</v>
      </c>
      <c r="H40" s="363">
        <v>761</v>
      </c>
      <c r="I40" s="205">
        <v>10</v>
      </c>
    </row>
    <row r="41" spans="1:9" ht="15.75" customHeight="1" x14ac:dyDescent="0.3"/>
    <row r="42" spans="1:9" ht="15.75" customHeight="1" x14ac:dyDescent="0.3">
      <c r="B42" s="10" t="s">
        <v>1602</v>
      </c>
      <c r="F42" s="44" t="s">
        <v>170</v>
      </c>
    </row>
    <row r="43" spans="1:9" ht="15.75" customHeight="1" x14ac:dyDescent="0.3">
      <c r="B43" s="10" t="s">
        <v>171</v>
      </c>
    </row>
    <row r="44" spans="1:9" ht="15.75" customHeight="1" x14ac:dyDescent="0.3">
      <c r="E44" s="105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31:I40">
    <sortCondition descending="1" ref="I31"/>
    <sortCondition descending="1" ref="H31"/>
  </sortState>
  <mergeCells count="1">
    <mergeCell ref="D2:I2"/>
  </mergeCells>
  <hyperlinks>
    <hyperlink ref="B2" location="'Index'!A3" tooltip="Go to the Index sheet" display="á" xr:uid="{0D011B1A-A32C-41D3-AFE4-A9BDBBA570EB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05521-E7F2-4CEA-8252-A9AFE8C09186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534"/>
      <c r="B1" s="2" t="s">
        <v>1590</v>
      </c>
      <c r="C1" s="2"/>
      <c r="D1" s="3"/>
      <c r="E1" s="3"/>
      <c r="F1" s="3" t="s">
        <v>267</v>
      </c>
      <c r="G1" s="3"/>
      <c r="H1" s="3"/>
      <c r="I1" s="4" t="s">
        <v>1591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6" t="s">
        <v>3</v>
      </c>
      <c r="E2" s="46"/>
      <c r="F2" s="46"/>
      <c r="G2" s="46"/>
      <c r="H2" s="46"/>
      <c r="I2" s="46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1603</v>
      </c>
      <c r="D3" s="9"/>
      <c r="E3" s="9" t="s">
        <v>1607</v>
      </c>
      <c r="F3" s="8"/>
      <c r="G3" s="8"/>
      <c r="H3" s="8"/>
      <c r="I3" s="8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13"/>
      <c r="F4" s="13" t="s">
        <v>12</v>
      </c>
      <c r="G4" s="13" t="s">
        <v>13</v>
      </c>
      <c r="H4" s="13" t="s">
        <v>14</v>
      </c>
      <c r="I4" s="14" t="s">
        <v>15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56">
        <v>2</v>
      </c>
      <c r="B5" s="557" t="s">
        <v>1080</v>
      </c>
      <c r="C5" s="557" t="s">
        <v>1081</v>
      </c>
      <c r="D5" s="558">
        <v>94</v>
      </c>
      <c r="E5" s="558">
        <v>95</v>
      </c>
      <c r="F5" s="544">
        <v>189</v>
      </c>
      <c r="G5" s="544">
        <v>8</v>
      </c>
      <c r="H5" s="468">
        <v>1153</v>
      </c>
      <c r="I5" s="49">
        <v>53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45">
        <v>8</v>
      </c>
      <c r="B6" s="546" t="s">
        <v>589</v>
      </c>
      <c r="C6" s="546" t="s">
        <v>548</v>
      </c>
      <c r="D6" s="547">
        <v>94</v>
      </c>
      <c r="E6" s="547">
        <v>96</v>
      </c>
      <c r="F6" s="548">
        <v>190</v>
      </c>
      <c r="G6" s="548">
        <v>9</v>
      </c>
      <c r="H6" s="226">
        <v>1137</v>
      </c>
      <c r="I6" s="227">
        <v>47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49">
        <v>9</v>
      </c>
      <c r="B7" s="546" t="s">
        <v>1082</v>
      </c>
      <c r="C7" s="546" t="s">
        <v>548</v>
      </c>
      <c r="D7" s="547">
        <v>90</v>
      </c>
      <c r="E7" s="547">
        <v>92</v>
      </c>
      <c r="F7" s="548">
        <v>182</v>
      </c>
      <c r="G7" s="548">
        <v>7</v>
      </c>
      <c r="H7" s="226">
        <v>1127</v>
      </c>
      <c r="I7" s="227">
        <v>44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49">
        <v>7</v>
      </c>
      <c r="B8" s="546" t="s">
        <v>987</v>
      </c>
      <c r="C8" s="546" t="s">
        <v>149</v>
      </c>
      <c r="D8" s="547">
        <v>75</v>
      </c>
      <c r="E8" s="547">
        <v>83</v>
      </c>
      <c r="F8" s="548">
        <v>158</v>
      </c>
      <c r="G8" s="548">
        <v>2</v>
      </c>
      <c r="H8" s="226">
        <v>1028</v>
      </c>
      <c r="I8" s="227">
        <v>31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549">
        <v>1</v>
      </c>
      <c r="B9" s="550" t="s">
        <v>1600</v>
      </c>
      <c r="C9" s="550" t="s">
        <v>1081</v>
      </c>
      <c r="D9" s="548">
        <v>82</v>
      </c>
      <c r="E9" s="548">
        <v>84</v>
      </c>
      <c r="F9" s="548">
        <v>166</v>
      </c>
      <c r="G9" s="548">
        <v>5</v>
      </c>
      <c r="H9" s="198">
        <v>1010</v>
      </c>
      <c r="I9" s="199">
        <v>26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45">
        <v>6</v>
      </c>
      <c r="B10" s="546" t="s">
        <v>1088</v>
      </c>
      <c r="C10" s="546" t="s">
        <v>149</v>
      </c>
      <c r="D10" s="547">
        <v>78</v>
      </c>
      <c r="E10" s="547">
        <v>89</v>
      </c>
      <c r="F10" s="548">
        <v>167</v>
      </c>
      <c r="G10" s="548">
        <v>6</v>
      </c>
      <c r="H10" s="226">
        <v>988</v>
      </c>
      <c r="I10" s="227">
        <v>24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49">
        <v>5</v>
      </c>
      <c r="B11" s="550" t="s">
        <v>1596</v>
      </c>
      <c r="C11" s="550" t="s">
        <v>149</v>
      </c>
      <c r="D11" s="551">
        <v>0</v>
      </c>
      <c r="E11" s="547">
        <v>86</v>
      </c>
      <c r="F11" s="548">
        <v>86</v>
      </c>
      <c r="G11" s="548">
        <v>1</v>
      </c>
      <c r="H11" s="226">
        <v>912</v>
      </c>
      <c r="I11" s="227">
        <v>19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45">
        <v>4</v>
      </c>
      <c r="B12" s="546" t="s">
        <v>1186</v>
      </c>
      <c r="C12" s="546" t="s">
        <v>27</v>
      </c>
      <c r="D12" s="547">
        <v>79</v>
      </c>
      <c r="E12" s="547">
        <v>85</v>
      </c>
      <c r="F12" s="548">
        <v>164</v>
      </c>
      <c r="G12" s="548">
        <v>4</v>
      </c>
      <c r="H12" s="226">
        <v>802</v>
      </c>
      <c r="I12" s="227">
        <v>17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552">
        <v>3</v>
      </c>
      <c r="B13" s="553" t="s">
        <v>1099</v>
      </c>
      <c r="C13" s="553" t="s">
        <v>1081</v>
      </c>
      <c r="D13" s="554">
        <v>80</v>
      </c>
      <c r="E13" s="554">
        <v>82</v>
      </c>
      <c r="F13" s="555">
        <v>162</v>
      </c>
      <c r="G13" s="555">
        <v>3</v>
      </c>
      <c r="H13" s="372">
        <v>938</v>
      </c>
      <c r="I13" s="235">
        <v>13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266</v>
      </c>
      <c r="F15" s="44" t="s">
        <v>170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171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111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E8D87904-14B0-4AE1-B026-13639BABAC97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FBF3-1BA4-4BE6-A865-9ED8CD859CDB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4" t="s">
        <v>1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268</v>
      </c>
      <c r="D3" s="9"/>
      <c r="E3" s="9" t="s">
        <v>269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15">
        <v>3</v>
      </c>
      <c r="B5" s="48" t="s">
        <v>18</v>
      </c>
      <c r="C5" s="48" t="s">
        <v>19</v>
      </c>
      <c r="D5" s="17">
        <v>184</v>
      </c>
      <c r="E5" s="18">
        <v>6</v>
      </c>
      <c r="F5" s="17">
        <v>1107</v>
      </c>
      <c r="G5" s="49">
        <v>44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0">
        <v>5</v>
      </c>
      <c r="B6" s="50" t="s">
        <v>54</v>
      </c>
      <c r="C6" s="50" t="s">
        <v>55</v>
      </c>
      <c r="D6" s="22">
        <v>186</v>
      </c>
      <c r="E6" s="24">
        <v>7</v>
      </c>
      <c r="F6" s="22">
        <v>1105</v>
      </c>
      <c r="G6" s="51">
        <v>40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53">
        <v>2</v>
      </c>
      <c r="B7" s="50" t="s">
        <v>56</v>
      </c>
      <c r="C7" s="50" t="s">
        <v>57</v>
      </c>
      <c r="D7" s="22">
        <v>187</v>
      </c>
      <c r="E7" s="24">
        <v>8</v>
      </c>
      <c r="F7" s="22">
        <v>1097</v>
      </c>
      <c r="G7" s="51">
        <v>40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0">
        <v>1</v>
      </c>
      <c r="B8" s="26" t="s">
        <v>63</v>
      </c>
      <c r="C8" s="26" t="s">
        <v>38</v>
      </c>
      <c r="D8" s="24">
        <v>174</v>
      </c>
      <c r="E8" s="24">
        <v>3</v>
      </c>
      <c r="F8" s="27">
        <v>1066</v>
      </c>
      <c r="G8" s="28">
        <v>29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7</v>
      </c>
      <c r="B9" s="50" t="s">
        <v>66</v>
      </c>
      <c r="C9" s="50" t="s">
        <v>67</v>
      </c>
      <c r="D9" s="22">
        <v>178</v>
      </c>
      <c r="E9" s="24">
        <v>5</v>
      </c>
      <c r="F9" s="22">
        <v>1062</v>
      </c>
      <c r="G9" s="51">
        <v>24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53">
        <v>6</v>
      </c>
      <c r="B10" s="50" t="s">
        <v>64</v>
      </c>
      <c r="C10" s="50" t="s">
        <v>65</v>
      </c>
      <c r="D10" s="22">
        <v>178</v>
      </c>
      <c r="E10" s="24">
        <v>5</v>
      </c>
      <c r="F10" s="22">
        <v>1054</v>
      </c>
      <c r="G10" s="51">
        <v>20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53">
        <v>4</v>
      </c>
      <c r="B11" s="50" t="s">
        <v>69</v>
      </c>
      <c r="C11" s="50" t="s">
        <v>61</v>
      </c>
      <c r="D11" s="22">
        <v>172</v>
      </c>
      <c r="E11" s="24">
        <v>1</v>
      </c>
      <c r="F11" s="22">
        <v>1052</v>
      </c>
      <c r="G11" s="60">
        <v>17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4">
        <v>8</v>
      </c>
      <c r="B12" s="55" t="s">
        <v>74</v>
      </c>
      <c r="C12" s="55" t="s">
        <v>67</v>
      </c>
      <c r="D12" s="33">
        <v>174</v>
      </c>
      <c r="E12" s="35">
        <v>3</v>
      </c>
      <c r="F12" s="33">
        <v>1040</v>
      </c>
      <c r="G12" s="56">
        <v>12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1"/>
      <c r="B14" s="8" t="s">
        <v>7</v>
      </c>
      <c r="C14" s="9" t="s">
        <v>270</v>
      </c>
      <c r="D14" s="9"/>
      <c r="E14" s="9" t="s">
        <v>271</v>
      </c>
      <c r="F14" s="8"/>
      <c r="G14" s="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15">
        <v>3</v>
      </c>
      <c r="B16" s="48" t="s">
        <v>89</v>
      </c>
      <c r="C16" s="48" t="s">
        <v>90</v>
      </c>
      <c r="D16" s="17">
        <v>171</v>
      </c>
      <c r="E16" s="18">
        <v>4</v>
      </c>
      <c r="F16" s="17">
        <v>1048</v>
      </c>
      <c r="G16" s="49">
        <v>36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53">
        <v>6</v>
      </c>
      <c r="B17" s="50" t="s">
        <v>94</v>
      </c>
      <c r="C17" s="50" t="s">
        <v>95</v>
      </c>
      <c r="D17" s="22">
        <v>173</v>
      </c>
      <c r="E17" s="24">
        <v>6</v>
      </c>
      <c r="F17" s="22">
        <v>1043</v>
      </c>
      <c r="G17" s="51">
        <v>32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53">
        <v>8</v>
      </c>
      <c r="B18" s="50" t="s">
        <v>93</v>
      </c>
      <c r="C18" s="50" t="s">
        <v>65</v>
      </c>
      <c r="D18" s="22">
        <v>173</v>
      </c>
      <c r="E18" s="24">
        <v>6</v>
      </c>
      <c r="F18" s="22">
        <v>1035</v>
      </c>
      <c r="G18" s="51">
        <v>32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0">
        <v>5</v>
      </c>
      <c r="B19" s="50" t="s">
        <v>101</v>
      </c>
      <c r="C19" s="50" t="s">
        <v>38</v>
      </c>
      <c r="D19" s="22">
        <v>166</v>
      </c>
      <c r="E19" s="24">
        <v>2</v>
      </c>
      <c r="F19" s="22">
        <v>1037</v>
      </c>
      <c r="G19" s="51">
        <v>31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53">
        <v>2</v>
      </c>
      <c r="B20" s="50" t="s">
        <v>96</v>
      </c>
      <c r="C20" s="50" t="s">
        <v>95</v>
      </c>
      <c r="D20" s="22">
        <v>178</v>
      </c>
      <c r="E20" s="24">
        <v>8</v>
      </c>
      <c r="F20" s="22">
        <v>1033</v>
      </c>
      <c r="G20" s="51">
        <v>30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53">
        <v>4</v>
      </c>
      <c r="B21" s="50" t="s">
        <v>123</v>
      </c>
      <c r="C21" s="50" t="s">
        <v>65</v>
      </c>
      <c r="D21" s="22">
        <v>171</v>
      </c>
      <c r="E21" s="24">
        <v>4</v>
      </c>
      <c r="F21" s="22">
        <v>1021</v>
      </c>
      <c r="G21" s="51">
        <v>25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20">
        <v>1</v>
      </c>
      <c r="B22" s="26" t="s">
        <v>125</v>
      </c>
      <c r="C22" s="26" t="s">
        <v>57</v>
      </c>
      <c r="D22" s="24">
        <v>166</v>
      </c>
      <c r="E22" s="24">
        <v>2</v>
      </c>
      <c r="F22" s="27">
        <v>1002</v>
      </c>
      <c r="G22" s="28">
        <v>18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31">
        <v>7</v>
      </c>
      <c r="B23" s="55" t="s">
        <v>129</v>
      </c>
      <c r="C23" s="55" t="s">
        <v>130</v>
      </c>
      <c r="D23" s="33">
        <v>178</v>
      </c>
      <c r="E23" s="35">
        <v>8</v>
      </c>
      <c r="F23" s="33">
        <v>979</v>
      </c>
      <c r="G23" s="56">
        <v>18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1"/>
      <c r="B25" s="8" t="s">
        <v>48</v>
      </c>
      <c r="C25" s="9" t="s">
        <v>272</v>
      </c>
      <c r="D25" s="9"/>
      <c r="E25" s="9" t="s">
        <v>273</v>
      </c>
      <c r="F25" s="8"/>
      <c r="G25" s="8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57">
        <v>2</v>
      </c>
      <c r="B27" s="48" t="s">
        <v>148</v>
      </c>
      <c r="C27" s="48" t="s">
        <v>149</v>
      </c>
      <c r="D27" s="17">
        <v>178</v>
      </c>
      <c r="E27" s="18">
        <v>8</v>
      </c>
      <c r="F27" s="17">
        <v>1032</v>
      </c>
      <c r="G27" s="49">
        <v>41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20">
        <v>3</v>
      </c>
      <c r="B28" s="50" t="s">
        <v>126</v>
      </c>
      <c r="C28" s="50" t="s">
        <v>61</v>
      </c>
      <c r="D28" s="22">
        <v>167</v>
      </c>
      <c r="E28" s="24">
        <v>5</v>
      </c>
      <c r="F28" s="22">
        <v>1017</v>
      </c>
      <c r="G28" s="51">
        <v>36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53">
        <v>4</v>
      </c>
      <c r="B29" s="50" t="s">
        <v>157</v>
      </c>
      <c r="C29" s="50" t="s">
        <v>158</v>
      </c>
      <c r="D29" s="22">
        <v>174</v>
      </c>
      <c r="E29" s="24">
        <v>7</v>
      </c>
      <c r="F29" s="22">
        <v>693</v>
      </c>
      <c r="G29" s="51">
        <v>29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0">
        <v>7</v>
      </c>
      <c r="B30" s="50" t="s">
        <v>154</v>
      </c>
      <c r="C30" s="50" t="s">
        <v>38</v>
      </c>
      <c r="D30" s="22">
        <v>164</v>
      </c>
      <c r="E30" s="24">
        <v>3</v>
      </c>
      <c r="F30" s="22">
        <v>985</v>
      </c>
      <c r="G30" s="51">
        <v>27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53">
        <v>6</v>
      </c>
      <c r="B31" s="50" t="s">
        <v>165</v>
      </c>
      <c r="C31" s="50" t="s">
        <v>95</v>
      </c>
      <c r="D31" s="22">
        <v>170</v>
      </c>
      <c r="E31" s="24">
        <v>6</v>
      </c>
      <c r="F31" s="22">
        <v>966</v>
      </c>
      <c r="G31" s="51">
        <v>24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53">
        <v>8</v>
      </c>
      <c r="B32" s="50" t="s">
        <v>178</v>
      </c>
      <c r="C32" s="50" t="s">
        <v>17</v>
      </c>
      <c r="D32" s="22">
        <v>162</v>
      </c>
      <c r="E32" s="24">
        <v>2</v>
      </c>
      <c r="F32" s="22">
        <v>978</v>
      </c>
      <c r="G32" s="51">
        <v>22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20">
        <v>5</v>
      </c>
      <c r="B33" s="50" t="s">
        <v>189</v>
      </c>
      <c r="C33" s="50" t="s">
        <v>190</v>
      </c>
      <c r="D33" s="22">
        <v>165</v>
      </c>
      <c r="E33" s="24">
        <v>4</v>
      </c>
      <c r="F33" s="22">
        <v>964</v>
      </c>
      <c r="G33" s="51">
        <v>20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31">
        <v>1</v>
      </c>
      <c r="B34" s="37" t="s">
        <v>164</v>
      </c>
      <c r="C34" s="37" t="s">
        <v>90</v>
      </c>
      <c r="D34" s="35">
        <v>152</v>
      </c>
      <c r="E34" s="35">
        <v>1</v>
      </c>
      <c r="F34" s="38">
        <v>950</v>
      </c>
      <c r="G34" s="39">
        <v>20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1"/>
      <c r="B36" s="8" t="s">
        <v>51</v>
      </c>
      <c r="C36" s="9" t="s">
        <v>274</v>
      </c>
      <c r="D36" s="9"/>
      <c r="E36" s="9" t="s">
        <v>275</v>
      </c>
      <c r="F36" s="8"/>
      <c r="G36" s="8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11">
        <v>1</v>
      </c>
      <c r="B37" s="12" t="s">
        <v>10</v>
      </c>
      <c r="C37" s="12" t="s">
        <v>11</v>
      </c>
      <c r="D37" s="13" t="s">
        <v>12</v>
      </c>
      <c r="E37" s="13" t="s">
        <v>13</v>
      </c>
      <c r="F37" s="13" t="s">
        <v>14</v>
      </c>
      <c r="G37" s="14" t="s">
        <v>15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15">
        <v>3</v>
      </c>
      <c r="B38" s="48" t="s">
        <v>181</v>
      </c>
      <c r="C38" s="48" t="s">
        <v>55</v>
      </c>
      <c r="D38" s="17">
        <v>177</v>
      </c>
      <c r="E38" s="18">
        <v>8</v>
      </c>
      <c r="F38" s="17">
        <v>998</v>
      </c>
      <c r="G38" s="49">
        <v>44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53">
        <v>6</v>
      </c>
      <c r="B39" s="50" t="s">
        <v>182</v>
      </c>
      <c r="C39" s="50" t="s">
        <v>34</v>
      </c>
      <c r="D39" s="22">
        <v>169</v>
      </c>
      <c r="E39" s="24">
        <v>7</v>
      </c>
      <c r="F39" s="22">
        <v>981</v>
      </c>
      <c r="G39" s="51">
        <v>40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53">
        <v>8</v>
      </c>
      <c r="B40" s="50" t="s">
        <v>188</v>
      </c>
      <c r="C40" s="50" t="s">
        <v>42</v>
      </c>
      <c r="D40" s="22">
        <v>158</v>
      </c>
      <c r="E40" s="24">
        <v>4</v>
      </c>
      <c r="F40" s="22">
        <v>956</v>
      </c>
      <c r="G40" s="51">
        <v>33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53">
        <v>2</v>
      </c>
      <c r="B41" s="50" t="s">
        <v>191</v>
      </c>
      <c r="C41" s="50" t="s">
        <v>184</v>
      </c>
      <c r="D41" s="22">
        <v>150</v>
      </c>
      <c r="E41" s="24">
        <v>2</v>
      </c>
      <c r="F41" s="22">
        <v>933</v>
      </c>
      <c r="G41" s="51">
        <v>27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20">
        <v>7</v>
      </c>
      <c r="B42" s="50" t="s">
        <v>193</v>
      </c>
      <c r="C42" s="50" t="s">
        <v>162</v>
      </c>
      <c r="D42" s="22">
        <v>160</v>
      </c>
      <c r="E42" s="24">
        <v>5</v>
      </c>
      <c r="F42" s="22">
        <v>929</v>
      </c>
      <c r="G42" s="51">
        <v>25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20">
        <v>5</v>
      </c>
      <c r="B43" s="50" t="s">
        <v>219</v>
      </c>
      <c r="C43" s="50" t="s">
        <v>19</v>
      </c>
      <c r="D43" s="22">
        <v>164</v>
      </c>
      <c r="E43" s="24">
        <v>6</v>
      </c>
      <c r="F43" s="22">
        <v>887</v>
      </c>
      <c r="G43" s="51">
        <v>18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53">
        <v>4</v>
      </c>
      <c r="B44" s="50" t="s">
        <v>196</v>
      </c>
      <c r="C44" s="50" t="s">
        <v>130</v>
      </c>
      <c r="D44" s="22">
        <v>153</v>
      </c>
      <c r="E44" s="24">
        <v>3</v>
      </c>
      <c r="F44" s="22">
        <v>898</v>
      </c>
      <c r="G44" s="51">
        <v>16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31">
        <v>1</v>
      </c>
      <c r="B45" s="37" t="s">
        <v>221</v>
      </c>
      <c r="C45" s="37" t="s">
        <v>95</v>
      </c>
      <c r="D45" s="35">
        <v>132</v>
      </c>
      <c r="E45" s="35">
        <v>1</v>
      </c>
      <c r="F45" s="38">
        <v>863</v>
      </c>
      <c r="G45" s="39">
        <v>16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1"/>
      <c r="B47" s="8" t="s">
        <v>81</v>
      </c>
      <c r="C47" s="9" t="s">
        <v>276</v>
      </c>
      <c r="D47" s="9"/>
      <c r="E47" s="9" t="s">
        <v>277</v>
      </c>
      <c r="F47" s="8"/>
      <c r="G47" s="8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11">
        <v>1</v>
      </c>
      <c r="B48" s="12" t="s">
        <v>10</v>
      </c>
      <c r="C48" s="12" t="s">
        <v>11</v>
      </c>
      <c r="D48" s="13" t="s">
        <v>12</v>
      </c>
      <c r="E48" s="13" t="s">
        <v>13</v>
      </c>
      <c r="F48" s="13" t="s">
        <v>14</v>
      </c>
      <c r="G48" s="14" t="s">
        <v>15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57">
        <v>8</v>
      </c>
      <c r="B49" s="48" t="s">
        <v>205</v>
      </c>
      <c r="C49" s="48" t="s">
        <v>130</v>
      </c>
      <c r="D49" s="17">
        <v>153</v>
      </c>
      <c r="E49" s="18">
        <v>8</v>
      </c>
      <c r="F49" s="17">
        <v>950</v>
      </c>
      <c r="G49" s="49">
        <v>48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20">
        <v>9</v>
      </c>
      <c r="B50" s="50" t="s">
        <v>214</v>
      </c>
      <c r="C50" s="50" t="s">
        <v>34</v>
      </c>
      <c r="D50" s="22">
        <v>148</v>
      </c>
      <c r="E50" s="24">
        <v>5</v>
      </c>
      <c r="F50" s="22">
        <v>921</v>
      </c>
      <c r="G50" s="51">
        <v>38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53">
        <v>2</v>
      </c>
      <c r="B51" s="50" t="s">
        <v>210</v>
      </c>
      <c r="C51" s="50" t="s">
        <v>42</v>
      </c>
      <c r="D51" s="22">
        <v>155</v>
      </c>
      <c r="E51" s="24">
        <v>9</v>
      </c>
      <c r="F51" s="22">
        <v>785</v>
      </c>
      <c r="G51" s="51">
        <v>37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53">
        <v>4</v>
      </c>
      <c r="B52" s="50" t="s">
        <v>216</v>
      </c>
      <c r="C52" s="50" t="s">
        <v>162</v>
      </c>
      <c r="D52" s="22">
        <v>152</v>
      </c>
      <c r="E52" s="24">
        <v>7</v>
      </c>
      <c r="F52" s="22">
        <v>906</v>
      </c>
      <c r="G52" s="51">
        <v>33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53">
        <v>6</v>
      </c>
      <c r="B53" s="50" t="s">
        <v>254</v>
      </c>
      <c r="C53" s="50" t="s">
        <v>130</v>
      </c>
      <c r="D53" s="22">
        <v>149</v>
      </c>
      <c r="E53" s="24">
        <v>6</v>
      </c>
      <c r="F53" s="22">
        <v>887</v>
      </c>
      <c r="G53" s="51">
        <v>32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20">
        <v>7</v>
      </c>
      <c r="B54" s="50" t="s">
        <v>241</v>
      </c>
      <c r="C54" s="50" t="s">
        <v>34</v>
      </c>
      <c r="D54" s="22">
        <v>142</v>
      </c>
      <c r="E54" s="24">
        <v>4</v>
      </c>
      <c r="F54" s="22">
        <v>880</v>
      </c>
      <c r="G54" s="51">
        <v>25</v>
      </c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20">
        <v>1</v>
      </c>
      <c r="B55" s="26" t="s">
        <v>235</v>
      </c>
      <c r="C55" s="26" t="s">
        <v>95</v>
      </c>
      <c r="D55" s="24">
        <v>137</v>
      </c>
      <c r="E55" s="24">
        <v>3</v>
      </c>
      <c r="F55" s="27">
        <v>850</v>
      </c>
      <c r="G55" s="28">
        <v>20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20">
        <v>3</v>
      </c>
      <c r="B56" s="50" t="s">
        <v>238</v>
      </c>
      <c r="C56" s="50" t="s">
        <v>95</v>
      </c>
      <c r="D56" s="22">
        <v>123</v>
      </c>
      <c r="E56" s="24">
        <v>2</v>
      </c>
      <c r="F56" s="22">
        <v>841</v>
      </c>
      <c r="G56" s="51">
        <v>20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31">
        <v>5</v>
      </c>
      <c r="B57" s="55" t="s">
        <v>261</v>
      </c>
      <c r="C57" s="55" t="s">
        <v>55</v>
      </c>
      <c r="D57" s="33">
        <v>122</v>
      </c>
      <c r="E57" s="35">
        <v>1</v>
      </c>
      <c r="F57" s="33">
        <v>810</v>
      </c>
      <c r="G57" s="56">
        <v>19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10" t="s">
        <v>266</v>
      </c>
      <c r="F59" s="44" t="s">
        <v>170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10" t="s">
        <v>171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3F501D18-4E22-44A3-ACAB-41BCE6CFEAA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C6A2-D6E3-42AF-99F9-909DD9BB9762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1" customWidth="1"/>
    <col min="2" max="3" width="20.7109375" style="173" customWidth="1"/>
    <col min="4" max="9" width="5" style="173" customWidth="1"/>
    <col min="10" max="10" width="1.7109375" style="173" customWidth="1"/>
    <col min="11" max="11" width="2.7109375" style="173" customWidth="1"/>
    <col min="12" max="13" width="20.7109375" style="173" customWidth="1"/>
    <col min="14" max="19" width="5" style="173" customWidth="1"/>
    <col min="20" max="25" width="4.140625" style="173" customWidth="1"/>
    <col min="26" max="27" width="4.140625" customWidth="1"/>
  </cols>
  <sheetData>
    <row r="1" spans="1:25" ht="18" x14ac:dyDescent="0.35">
      <c r="A1" s="167"/>
      <c r="B1" s="168" t="s">
        <v>1196</v>
      </c>
      <c r="C1" s="273"/>
      <c r="D1" s="273"/>
      <c r="E1" s="273"/>
      <c r="F1" s="273"/>
      <c r="G1" s="273"/>
      <c r="H1" s="273"/>
      <c r="I1" s="274" t="s">
        <v>1197</v>
      </c>
      <c r="J1" s="168"/>
      <c r="K1" s="273"/>
      <c r="L1" s="273"/>
      <c r="M1" s="168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5"/>
    </row>
    <row r="2" spans="1:25" ht="19.5" customHeight="1" x14ac:dyDescent="0.35">
      <c r="A2" s="175"/>
      <c r="B2" s="276" t="s">
        <v>2</v>
      </c>
      <c r="C2" s="277"/>
      <c r="D2" s="278" t="s">
        <v>321</v>
      </c>
      <c r="E2" s="278"/>
      <c r="F2" s="278"/>
      <c r="G2" s="278"/>
      <c r="H2" s="278"/>
      <c r="I2" s="278"/>
      <c r="J2" s="176"/>
    </row>
    <row r="3" spans="1:25" ht="15.75" customHeight="1" x14ac:dyDescent="0.3">
      <c r="A3" s="279"/>
      <c r="B3" s="280" t="s">
        <v>4</v>
      </c>
      <c r="C3" s="281" t="s">
        <v>1198</v>
      </c>
      <c r="D3" s="281"/>
      <c r="E3" s="282" t="s">
        <v>1199</v>
      </c>
      <c r="F3" s="280"/>
      <c r="G3" s="280"/>
      <c r="H3" s="280"/>
      <c r="I3" s="280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</row>
    <row r="4" spans="1:25" ht="15.75" customHeight="1" x14ac:dyDescent="0.3">
      <c r="A4" s="284">
        <v>2</v>
      </c>
      <c r="B4" s="285" t="s">
        <v>10</v>
      </c>
      <c r="C4" s="286" t="s">
        <v>11</v>
      </c>
      <c r="D4" s="287"/>
      <c r="E4" s="288"/>
      <c r="F4" s="289" t="s">
        <v>12</v>
      </c>
      <c r="G4" s="289" t="s">
        <v>13</v>
      </c>
      <c r="H4" s="289" t="s">
        <v>14</v>
      </c>
      <c r="I4" s="290" t="s">
        <v>15</v>
      </c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</row>
    <row r="5" spans="1:25" ht="15.75" customHeight="1" x14ac:dyDescent="0.3">
      <c r="A5" s="291">
        <v>1</v>
      </c>
      <c r="B5" s="292" t="s">
        <v>1200</v>
      </c>
      <c r="C5" s="292" t="s">
        <v>687</v>
      </c>
      <c r="D5" s="293">
        <v>96</v>
      </c>
      <c r="E5" s="293">
        <v>96</v>
      </c>
      <c r="F5" s="293">
        <f t="shared" ref="F5:F11" si="0">SUM(D5:E5)</f>
        <v>192</v>
      </c>
      <c r="G5" s="293">
        <v>6</v>
      </c>
      <c r="H5" s="294">
        <v>1160</v>
      </c>
      <c r="I5" s="295">
        <v>38</v>
      </c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</row>
    <row r="6" spans="1:25" ht="15.75" customHeight="1" x14ac:dyDescent="0.3">
      <c r="A6" s="296">
        <v>6</v>
      </c>
      <c r="B6" s="297" t="s">
        <v>1201</v>
      </c>
      <c r="C6" s="297" t="s">
        <v>687</v>
      </c>
      <c r="D6" s="298">
        <v>95</v>
      </c>
      <c r="E6" s="298">
        <v>98</v>
      </c>
      <c r="F6" s="298">
        <f t="shared" si="0"/>
        <v>193</v>
      </c>
      <c r="G6" s="299">
        <v>7</v>
      </c>
      <c r="H6" s="298">
        <v>1147</v>
      </c>
      <c r="I6" s="300">
        <v>33</v>
      </c>
    </row>
    <row r="7" spans="1:25" ht="15.75" customHeight="1" x14ac:dyDescent="0.3">
      <c r="A7" s="296">
        <v>3</v>
      </c>
      <c r="B7" s="297" t="s">
        <v>1202</v>
      </c>
      <c r="C7" s="297" t="s">
        <v>687</v>
      </c>
      <c r="D7" s="298">
        <v>95</v>
      </c>
      <c r="E7" s="298">
        <v>97</v>
      </c>
      <c r="F7" s="298">
        <f t="shared" si="0"/>
        <v>192</v>
      </c>
      <c r="G7" s="299">
        <v>6</v>
      </c>
      <c r="H7" s="298">
        <v>1145</v>
      </c>
      <c r="I7" s="300">
        <v>33</v>
      </c>
      <c r="J7" s="197"/>
    </row>
    <row r="8" spans="1:25" ht="15.75" customHeight="1" x14ac:dyDescent="0.3">
      <c r="A8" s="296">
        <v>2</v>
      </c>
      <c r="B8" s="297" t="s">
        <v>1203</v>
      </c>
      <c r="C8" s="297" t="s">
        <v>687</v>
      </c>
      <c r="D8" s="298">
        <v>95</v>
      </c>
      <c r="E8" s="298">
        <v>92</v>
      </c>
      <c r="F8" s="298">
        <f t="shared" si="0"/>
        <v>187</v>
      </c>
      <c r="G8" s="299">
        <v>3</v>
      </c>
      <c r="H8" s="298">
        <v>1124</v>
      </c>
      <c r="I8" s="300">
        <v>25</v>
      </c>
      <c r="K8" s="171"/>
    </row>
    <row r="9" spans="1:25" ht="15.75" customHeight="1" x14ac:dyDescent="0.3">
      <c r="A9" s="296">
        <v>4</v>
      </c>
      <c r="B9" s="297" t="s">
        <v>1204</v>
      </c>
      <c r="C9" s="297" t="s">
        <v>687</v>
      </c>
      <c r="D9" s="298">
        <v>91</v>
      </c>
      <c r="E9" s="298">
        <v>98</v>
      </c>
      <c r="F9" s="298">
        <f t="shared" si="0"/>
        <v>189</v>
      </c>
      <c r="G9" s="299">
        <v>4</v>
      </c>
      <c r="H9" s="298">
        <v>1118</v>
      </c>
      <c r="I9" s="300">
        <v>21</v>
      </c>
    </row>
    <row r="10" spans="1:25" ht="15.75" customHeight="1" x14ac:dyDescent="0.3">
      <c r="A10" s="296">
        <v>5</v>
      </c>
      <c r="B10" s="297" t="s">
        <v>550</v>
      </c>
      <c r="C10" s="297" t="s">
        <v>100</v>
      </c>
      <c r="D10" s="298">
        <v>85</v>
      </c>
      <c r="E10" s="298">
        <v>83</v>
      </c>
      <c r="F10" s="298">
        <f t="shared" si="0"/>
        <v>168</v>
      </c>
      <c r="G10" s="299">
        <v>1</v>
      </c>
      <c r="H10" s="298">
        <v>1086</v>
      </c>
      <c r="I10" s="300">
        <v>14</v>
      </c>
    </row>
    <row r="11" spans="1:25" ht="15.75" customHeight="1" x14ac:dyDescent="0.3">
      <c r="A11" s="301">
        <v>7</v>
      </c>
      <c r="B11" s="302" t="s">
        <v>1205</v>
      </c>
      <c r="C11" s="302" t="s">
        <v>544</v>
      </c>
      <c r="D11" s="303">
        <v>94</v>
      </c>
      <c r="E11" s="303">
        <v>90</v>
      </c>
      <c r="F11" s="303">
        <f t="shared" si="0"/>
        <v>184</v>
      </c>
      <c r="G11" s="304">
        <v>2</v>
      </c>
      <c r="H11" s="303">
        <v>989</v>
      </c>
      <c r="I11" s="305">
        <v>9</v>
      </c>
    </row>
    <row r="12" spans="1:25" ht="15.75" customHeight="1" x14ac:dyDescent="0.3">
      <c r="A12" s="173"/>
    </row>
    <row r="13" spans="1:25" ht="15.75" customHeight="1" x14ac:dyDescent="0.3">
      <c r="A13" s="173"/>
      <c r="B13" s="173" t="s">
        <v>1206</v>
      </c>
      <c r="F13" s="211" t="s">
        <v>375</v>
      </c>
    </row>
    <row r="14" spans="1:25" ht="15.75" customHeight="1" x14ac:dyDescent="0.3">
      <c r="A14" s="173"/>
      <c r="B14" s="173" t="s">
        <v>376</v>
      </c>
    </row>
    <row r="15" spans="1:25" ht="15.75" customHeight="1" x14ac:dyDescent="0.3">
      <c r="A15" s="173"/>
    </row>
    <row r="16" spans="1:25" ht="15.75" customHeight="1" x14ac:dyDescent="0.3">
      <c r="A16" s="173"/>
    </row>
    <row r="17" spans="1:1" ht="15.75" customHeight="1" x14ac:dyDescent="0.3">
      <c r="A17" s="173"/>
    </row>
    <row r="18" spans="1:1" ht="15.75" customHeight="1" x14ac:dyDescent="0.3">
      <c r="A18" s="173"/>
    </row>
    <row r="19" spans="1:1" ht="15.75" customHeight="1" x14ac:dyDescent="0.3">
      <c r="A19" s="173"/>
    </row>
    <row r="20" spans="1:1" ht="15.75" customHeight="1" x14ac:dyDescent="0.3">
      <c r="A20" s="173"/>
    </row>
    <row r="21" spans="1:1" ht="15.75" customHeight="1" x14ac:dyDescent="0.3">
      <c r="A21" s="173"/>
    </row>
    <row r="22" spans="1:1" ht="15.75" customHeight="1" x14ac:dyDescent="0.3">
      <c r="A22" s="173"/>
    </row>
    <row r="23" spans="1:1" ht="15.75" customHeight="1" x14ac:dyDescent="0.3">
      <c r="A23" s="173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>
      <c r="C46" s="306"/>
    </row>
    <row r="47" spans="3:3" ht="15.75" customHeight="1" x14ac:dyDescent="0.3"/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AD41C05B-F3DC-4EBB-B0EA-40ADE84BC6E5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EA55-DCF9-4661-A96D-E5611FA573F3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1" customWidth="1"/>
    <col min="2" max="3" width="20.7109375" style="173" customWidth="1"/>
    <col min="4" max="9" width="5" style="173" customWidth="1"/>
    <col min="10" max="10" width="1.7109375" style="173" customWidth="1"/>
    <col min="11" max="11" width="2.7109375" style="173" customWidth="1"/>
    <col min="12" max="13" width="20.7109375" style="173" customWidth="1"/>
    <col min="14" max="19" width="5" style="173" customWidth="1"/>
    <col min="20" max="25" width="4.140625" style="173" customWidth="1"/>
    <col min="26" max="27" width="4.140625" customWidth="1"/>
  </cols>
  <sheetData>
    <row r="1" spans="1:25" ht="18" x14ac:dyDescent="0.35">
      <c r="A1" s="167"/>
      <c r="B1" s="168" t="s">
        <v>1196</v>
      </c>
      <c r="C1" s="273"/>
      <c r="D1" s="273"/>
      <c r="E1" s="273"/>
      <c r="F1" s="273"/>
      <c r="G1" s="273" t="s">
        <v>267</v>
      </c>
      <c r="H1" s="273"/>
      <c r="I1" s="307" t="s">
        <v>1197</v>
      </c>
      <c r="J1" s="168"/>
      <c r="K1" s="273"/>
      <c r="L1" s="273"/>
      <c r="M1" s="168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5"/>
    </row>
    <row r="2" spans="1:25" ht="19.5" customHeight="1" x14ac:dyDescent="0.35">
      <c r="A2" s="175"/>
      <c r="B2" s="276" t="s">
        <v>2</v>
      </c>
      <c r="C2" s="308"/>
      <c r="D2" s="309" t="s">
        <v>321</v>
      </c>
      <c r="E2" s="309"/>
      <c r="F2" s="309"/>
      <c r="G2" s="309"/>
      <c r="H2" s="309"/>
      <c r="I2" s="309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</row>
    <row r="3" spans="1:25" ht="15.75" customHeight="1" x14ac:dyDescent="0.3">
      <c r="A3" s="279"/>
      <c r="B3" s="280" t="s">
        <v>4</v>
      </c>
      <c r="C3" s="281" t="s">
        <v>1207</v>
      </c>
      <c r="D3" s="281"/>
      <c r="E3" s="282" t="s">
        <v>1208</v>
      </c>
      <c r="F3" s="280"/>
      <c r="G3" s="280"/>
      <c r="H3" s="280"/>
      <c r="I3" s="28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</row>
    <row r="4" spans="1:25" ht="15.75" customHeight="1" x14ac:dyDescent="0.3">
      <c r="A4" s="284">
        <v>2</v>
      </c>
      <c r="B4" s="285" t="s">
        <v>10</v>
      </c>
      <c r="C4" s="286" t="s">
        <v>11</v>
      </c>
      <c r="D4" s="287"/>
      <c r="E4" s="288"/>
      <c r="F4" s="289" t="s">
        <v>12</v>
      </c>
      <c r="G4" s="289" t="s">
        <v>13</v>
      </c>
      <c r="H4" s="289" t="s">
        <v>14</v>
      </c>
      <c r="I4" s="290" t="s">
        <v>15</v>
      </c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</row>
    <row r="5" spans="1:25" ht="15.75" customHeight="1" x14ac:dyDescent="0.3">
      <c r="A5" s="291">
        <v>1</v>
      </c>
      <c r="B5" s="292" t="s">
        <v>1200</v>
      </c>
      <c r="C5" s="292" t="s">
        <v>687</v>
      </c>
      <c r="D5" s="293">
        <v>96</v>
      </c>
      <c r="E5" s="293">
        <v>96</v>
      </c>
      <c r="F5" s="293">
        <v>192</v>
      </c>
      <c r="G5" s="293">
        <v>5</v>
      </c>
      <c r="H5" s="294">
        <v>1160</v>
      </c>
      <c r="I5" s="295">
        <v>32</v>
      </c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</row>
    <row r="6" spans="1:25" ht="15.75" customHeight="1" x14ac:dyDescent="0.3">
      <c r="A6" s="311">
        <v>6</v>
      </c>
      <c r="B6" s="312" t="s">
        <v>1201</v>
      </c>
      <c r="C6" s="312" t="s">
        <v>687</v>
      </c>
      <c r="D6" s="313">
        <v>95</v>
      </c>
      <c r="E6" s="313">
        <v>98</v>
      </c>
      <c r="F6" s="298">
        <v>193</v>
      </c>
      <c r="G6" s="298">
        <v>6</v>
      </c>
      <c r="H6" s="313">
        <v>1147</v>
      </c>
      <c r="I6" s="314">
        <v>27</v>
      </c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</row>
    <row r="7" spans="1:25" ht="15.75" customHeight="1" x14ac:dyDescent="0.3">
      <c r="A7" s="296">
        <v>3</v>
      </c>
      <c r="B7" s="312" t="s">
        <v>1202</v>
      </c>
      <c r="C7" s="312" t="s">
        <v>687</v>
      </c>
      <c r="D7" s="313">
        <v>95</v>
      </c>
      <c r="E7" s="313">
        <v>97</v>
      </c>
      <c r="F7" s="298">
        <v>192</v>
      </c>
      <c r="G7" s="298">
        <v>5</v>
      </c>
      <c r="H7" s="313">
        <v>1145</v>
      </c>
      <c r="I7" s="314">
        <v>27</v>
      </c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</row>
    <row r="8" spans="1:25" ht="15.75" customHeight="1" x14ac:dyDescent="0.3">
      <c r="A8" s="311">
        <v>2</v>
      </c>
      <c r="B8" s="312" t="s">
        <v>1203</v>
      </c>
      <c r="C8" s="312" t="s">
        <v>687</v>
      </c>
      <c r="D8" s="313">
        <v>95</v>
      </c>
      <c r="E8" s="313">
        <v>92</v>
      </c>
      <c r="F8" s="298">
        <v>187</v>
      </c>
      <c r="G8" s="298">
        <v>2</v>
      </c>
      <c r="H8" s="313">
        <v>1124</v>
      </c>
      <c r="I8" s="314">
        <v>19</v>
      </c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</row>
    <row r="9" spans="1:25" ht="15.75" customHeight="1" x14ac:dyDescent="0.3">
      <c r="A9" s="311">
        <v>4</v>
      </c>
      <c r="B9" s="312" t="s">
        <v>1204</v>
      </c>
      <c r="C9" s="312" t="s">
        <v>687</v>
      </c>
      <c r="D9" s="313">
        <v>91</v>
      </c>
      <c r="E9" s="313">
        <v>98</v>
      </c>
      <c r="F9" s="298">
        <v>189</v>
      </c>
      <c r="G9" s="298">
        <v>3</v>
      </c>
      <c r="H9" s="313">
        <v>1118</v>
      </c>
      <c r="I9" s="314">
        <v>15</v>
      </c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</row>
    <row r="10" spans="1:25" ht="15.75" customHeight="1" x14ac:dyDescent="0.3">
      <c r="A10" s="301">
        <v>5</v>
      </c>
      <c r="B10" s="315" t="s">
        <v>550</v>
      </c>
      <c r="C10" s="315" t="s">
        <v>100</v>
      </c>
      <c r="D10" s="316">
        <v>85</v>
      </c>
      <c r="E10" s="316">
        <v>83</v>
      </c>
      <c r="F10" s="303">
        <v>168</v>
      </c>
      <c r="G10" s="303">
        <v>1</v>
      </c>
      <c r="H10" s="316">
        <v>1086</v>
      </c>
      <c r="I10" s="317">
        <v>11</v>
      </c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</row>
    <row r="11" spans="1:25" ht="15.75" customHeight="1" x14ac:dyDescent="0.3">
      <c r="A11" s="310"/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</row>
    <row r="12" spans="1:25" ht="15.75" customHeight="1" x14ac:dyDescent="0.3">
      <c r="A12" s="310"/>
      <c r="B12" s="173" t="s">
        <v>266</v>
      </c>
      <c r="F12" s="211" t="s">
        <v>375</v>
      </c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</row>
    <row r="13" spans="1:25" ht="15.75" customHeight="1" x14ac:dyDescent="0.3">
      <c r="A13" s="310"/>
      <c r="B13" s="173" t="s">
        <v>376</v>
      </c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</row>
    <row r="14" spans="1:25" ht="15.75" customHeight="1" x14ac:dyDescent="0.3">
      <c r="A14" s="310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</row>
    <row r="15" spans="1:25" ht="15.75" customHeight="1" x14ac:dyDescent="0.3">
      <c r="A15" s="310"/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</row>
    <row r="16" spans="1:25" ht="15.75" customHeight="1" x14ac:dyDescent="0.3">
      <c r="A16" s="310"/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</row>
    <row r="17" spans="1:25" ht="15.75" customHeight="1" x14ac:dyDescent="0.3">
      <c r="A17" s="310"/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</row>
    <row r="18" spans="1:25" ht="15.75" customHeight="1" x14ac:dyDescent="0.3">
      <c r="A18" s="310"/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</row>
    <row r="19" spans="1:25" ht="15.75" customHeight="1" x14ac:dyDescent="0.3">
      <c r="A19" s="310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</row>
    <row r="20" spans="1:25" ht="15.75" customHeight="1" x14ac:dyDescent="0.3">
      <c r="A20" s="310"/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</row>
    <row r="21" spans="1:25" ht="15.75" customHeight="1" x14ac:dyDescent="0.3">
      <c r="A21" s="310"/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</row>
    <row r="22" spans="1:25" ht="15.75" customHeight="1" x14ac:dyDescent="0.3">
      <c r="A22" s="173"/>
    </row>
    <row r="23" spans="1:25" ht="15.75" customHeight="1" x14ac:dyDescent="0.3">
      <c r="A23" s="173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>
      <c r="C47" s="306"/>
    </row>
    <row r="48" spans="3: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9AE8F428-68F5-43C9-BA1C-AB7B00AE6BA5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EAFE5-457F-4D64-BBEE-350084C52AB6}">
  <sheetPr>
    <tabColor rgb="FF196B24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3" customWidth="1"/>
    <col min="2" max="3" width="20.7109375" style="173" customWidth="1"/>
    <col min="4" max="9" width="5" style="173" customWidth="1"/>
    <col min="10" max="10" width="1.7109375" style="173" customWidth="1"/>
    <col min="11" max="11" width="2.7109375" style="173" customWidth="1"/>
    <col min="12" max="13" width="20.7109375" style="173" customWidth="1"/>
    <col min="14" max="19" width="5" style="173" customWidth="1"/>
    <col min="20" max="25" width="10.28515625" style="173"/>
  </cols>
  <sheetData>
    <row r="1" spans="1:25" ht="18" x14ac:dyDescent="0.35">
      <c r="A1" s="168"/>
      <c r="B1" s="168" t="s">
        <v>1209</v>
      </c>
      <c r="C1" s="273"/>
      <c r="D1" s="273"/>
      <c r="E1" s="273"/>
      <c r="F1" s="273"/>
      <c r="G1" s="273"/>
      <c r="H1" s="273"/>
      <c r="I1" s="274" t="s">
        <v>1197</v>
      </c>
      <c r="J1" s="168"/>
      <c r="K1" s="273"/>
      <c r="L1" s="273"/>
      <c r="M1" s="168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5"/>
    </row>
    <row r="2" spans="1:25" ht="19.5" customHeight="1" x14ac:dyDescent="0.35">
      <c r="B2" s="276" t="s">
        <v>2</v>
      </c>
      <c r="C2" s="277"/>
      <c r="D2" s="278" t="s">
        <v>321</v>
      </c>
      <c r="E2" s="278"/>
      <c r="F2" s="278"/>
      <c r="G2" s="278"/>
      <c r="H2" s="278"/>
      <c r="I2" s="278"/>
    </row>
    <row r="3" spans="1:25" ht="15.75" customHeight="1" x14ac:dyDescent="0.3">
      <c r="B3" s="176" t="s">
        <v>4</v>
      </c>
      <c r="C3" s="177" t="s">
        <v>1210</v>
      </c>
      <c r="D3" s="177"/>
      <c r="E3" s="178" t="s">
        <v>1211</v>
      </c>
      <c r="J3" s="283"/>
      <c r="T3" s="283"/>
      <c r="U3" s="283"/>
      <c r="V3" s="283"/>
      <c r="W3" s="283"/>
      <c r="X3" s="283"/>
      <c r="Y3" s="283"/>
    </row>
    <row r="4" spans="1:25" ht="15.75" customHeight="1" x14ac:dyDescent="0.3">
      <c r="A4" s="284">
        <v>2</v>
      </c>
      <c r="B4" s="285" t="s">
        <v>10</v>
      </c>
      <c r="C4" s="286" t="s">
        <v>11</v>
      </c>
      <c r="D4" s="287"/>
      <c r="E4" s="288"/>
      <c r="F4" s="289" t="s">
        <v>12</v>
      </c>
      <c r="G4" s="289" t="s">
        <v>13</v>
      </c>
      <c r="H4" s="289" t="s">
        <v>14</v>
      </c>
      <c r="I4" s="290" t="s">
        <v>15</v>
      </c>
      <c r="J4" s="283"/>
      <c r="T4" s="283"/>
      <c r="U4" s="283"/>
      <c r="V4" s="283"/>
      <c r="W4" s="283"/>
      <c r="X4" s="283"/>
      <c r="Y4" s="283"/>
    </row>
    <row r="5" spans="1:25" ht="15.75" customHeight="1" x14ac:dyDescent="0.3">
      <c r="A5" s="291">
        <v>3</v>
      </c>
      <c r="B5" s="292" t="s">
        <v>1212</v>
      </c>
      <c r="C5" s="292" t="s">
        <v>248</v>
      </c>
      <c r="D5" s="293">
        <v>95</v>
      </c>
      <c r="E5" s="293">
        <v>99</v>
      </c>
      <c r="F5" s="293">
        <f t="shared" ref="F5:F14" si="0">SUM(D5:E5)</f>
        <v>194</v>
      </c>
      <c r="G5" s="293">
        <v>9</v>
      </c>
      <c r="H5" s="293">
        <v>1171</v>
      </c>
      <c r="I5" s="318">
        <v>58</v>
      </c>
      <c r="J5" s="283"/>
      <c r="T5" s="283"/>
      <c r="U5" s="283"/>
      <c r="X5" s="283"/>
      <c r="Y5" s="283"/>
    </row>
    <row r="6" spans="1:25" ht="15.75" customHeight="1" x14ac:dyDescent="0.3">
      <c r="A6" s="296">
        <v>1</v>
      </c>
      <c r="B6" s="297" t="s">
        <v>1213</v>
      </c>
      <c r="C6" s="297" t="s">
        <v>190</v>
      </c>
      <c r="D6" s="298">
        <v>96</v>
      </c>
      <c r="E6" s="298">
        <v>98</v>
      </c>
      <c r="F6" s="298">
        <f t="shared" si="0"/>
        <v>194</v>
      </c>
      <c r="G6" s="299">
        <v>9</v>
      </c>
      <c r="H6" s="319">
        <v>1159</v>
      </c>
      <c r="I6" s="320">
        <v>52</v>
      </c>
    </row>
    <row r="7" spans="1:25" ht="15.75" customHeight="1" x14ac:dyDescent="0.3">
      <c r="A7" s="296">
        <v>2</v>
      </c>
      <c r="B7" s="297" t="s">
        <v>1200</v>
      </c>
      <c r="C7" s="297" t="s">
        <v>687</v>
      </c>
      <c r="D7" s="298">
        <v>95</v>
      </c>
      <c r="E7" s="298">
        <v>100</v>
      </c>
      <c r="F7" s="298">
        <f t="shared" si="0"/>
        <v>195</v>
      </c>
      <c r="G7" s="299">
        <v>10</v>
      </c>
      <c r="H7" s="298">
        <v>1159</v>
      </c>
      <c r="I7" s="300">
        <v>50</v>
      </c>
      <c r="J7" s="197"/>
    </row>
    <row r="8" spans="1:25" ht="15.75" customHeight="1" x14ac:dyDescent="0.3">
      <c r="A8" s="296">
        <v>7</v>
      </c>
      <c r="B8" s="297" t="s">
        <v>868</v>
      </c>
      <c r="C8" s="297" t="s">
        <v>100</v>
      </c>
      <c r="D8" s="298">
        <v>97</v>
      </c>
      <c r="E8" s="298">
        <v>94</v>
      </c>
      <c r="F8" s="298">
        <f t="shared" si="0"/>
        <v>191</v>
      </c>
      <c r="G8" s="299">
        <v>7</v>
      </c>
      <c r="H8" s="298">
        <v>1151</v>
      </c>
      <c r="I8" s="300">
        <v>46</v>
      </c>
      <c r="K8" s="171"/>
    </row>
    <row r="9" spans="1:25" ht="15.75" customHeight="1" x14ac:dyDescent="0.3">
      <c r="A9" s="296">
        <v>4</v>
      </c>
      <c r="B9" s="297" t="s">
        <v>1202</v>
      </c>
      <c r="C9" s="297" t="s">
        <v>687</v>
      </c>
      <c r="D9" s="298">
        <v>93</v>
      </c>
      <c r="E9" s="298">
        <v>94</v>
      </c>
      <c r="F9" s="298">
        <f t="shared" si="0"/>
        <v>187</v>
      </c>
      <c r="G9" s="299">
        <v>6</v>
      </c>
      <c r="H9" s="298">
        <v>1122</v>
      </c>
      <c r="I9" s="300">
        <v>34</v>
      </c>
    </row>
    <row r="10" spans="1:25" ht="15.75" customHeight="1" x14ac:dyDescent="0.3">
      <c r="A10" s="296">
        <v>9</v>
      </c>
      <c r="B10" s="297" t="s">
        <v>1214</v>
      </c>
      <c r="C10" s="297" t="s">
        <v>687</v>
      </c>
      <c r="D10" s="298">
        <v>99</v>
      </c>
      <c r="E10" s="298">
        <v>87</v>
      </c>
      <c r="F10" s="298">
        <f t="shared" si="0"/>
        <v>186</v>
      </c>
      <c r="G10" s="299">
        <v>5</v>
      </c>
      <c r="H10" s="298">
        <v>1122</v>
      </c>
      <c r="I10" s="300">
        <v>32</v>
      </c>
    </row>
    <row r="11" spans="1:25" ht="15.75" customHeight="1" x14ac:dyDescent="0.3">
      <c r="A11" s="296">
        <v>6</v>
      </c>
      <c r="B11" s="297" t="s">
        <v>550</v>
      </c>
      <c r="C11" s="297" t="s">
        <v>100</v>
      </c>
      <c r="D11" s="298">
        <v>90</v>
      </c>
      <c r="E11" s="298">
        <v>94</v>
      </c>
      <c r="F11" s="298">
        <f t="shared" si="0"/>
        <v>184</v>
      </c>
      <c r="G11" s="299">
        <v>4</v>
      </c>
      <c r="H11" s="298">
        <v>1101</v>
      </c>
      <c r="I11" s="300">
        <v>22</v>
      </c>
      <c r="V11" s="283"/>
      <c r="W11" s="283"/>
    </row>
    <row r="12" spans="1:25" ht="15.75" customHeight="1" x14ac:dyDescent="0.3">
      <c r="A12" s="296">
        <v>10</v>
      </c>
      <c r="B12" s="297" t="s">
        <v>1205</v>
      </c>
      <c r="C12" s="297" t="s">
        <v>544</v>
      </c>
      <c r="D12" s="298">
        <v>92</v>
      </c>
      <c r="E12" s="298">
        <v>90</v>
      </c>
      <c r="F12" s="298">
        <f t="shared" si="0"/>
        <v>182</v>
      </c>
      <c r="G12" s="299">
        <v>3</v>
      </c>
      <c r="H12" s="298">
        <v>1090</v>
      </c>
      <c r="I12" s="300">
        <v>19</v>
      </c>
    </row>
    <row r="13" spans="1:25" ht="15.75" customHeight="1" x14ac:dyDescent="0.3">
      <c r="A13" s="296">
        <v>5</v>
      </c>
      <c r="B13" s="297" t="s">
        <v>1122</v>
      </c>
      <c r="C13" s="297" t="s">
        <v>325</v>
      </c>
      <c r="D13" s="298">
        <v>89</v>
      </c>
      <c r="E13" s="298">
        <v>83</v>
      </c>
      <c r="F13" s="298">
        <f t="shared" si="0"/>
        <v>172</v>
      </c>
      <c r="G13" s="299">
        <v>2</v>
      </c>
      <c r="H13" s="298">
        <v>1084</v>
      </c>
      <c r="I13" s="300">
        <v>18</v>
      </c>
    </row>
    <row r="14" spans="1:25" ht="15.75" customHeight="1" x14ac:dyDescent="0.3">
      <c r="A14" s="301">
        <v>8</v>
      </c>
      <c r="B14" s="302" t="s">
        <v>1147</v>
      </c>
      <c r="C14" s="302" t="s">
        <v>544</v>
      </c>
      <c r="D14" s="303">
        <v>79</v>
      </c>
      <c r="E14" s="303">
        <v>81</v>
      </c>
      <c r="F14" s="303">
        <f t="shared" si="0"/>
        <v>160</v>
      </c>
      <c r="G14" s="304">
        <v>1</v>
      </c>
      <c r="H14" s="303">
        <v>1006</v>
      </c>
      <c r="I14" s="305">
        <v>8</v>
      </c>
    </row>
    <row r="15" spans="1:25" ht="15.75" customHeight="1" x14ac:dyDescent="0.3"/>
    <row r="16" spans="1:25" ht="15.75" customHeight="1" x14ac:dyDescent="0.3">
      <c r="B16" s="173" t="s">
        <v>1206</v>
      </c>
      <c r="F16" s="211" t="s">
        <v>375</v>
      </c>
    </row>
    <row r="17" spans="2:2" ht="15.75" customHeight="1" x14ac:dyDescent="0.3">
      <c r="B17" s="173" t="s">
        <v>376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spans="3:3" ht="15.75" customHeight="1" x14ac:dyDescent="0.3"/>
    <row r="34" spans="3:3" ht="15.75" customHeight="1" x14ac:dyDescent="0.3"/>
    <row r="35" spans="3:3" ht="15.75" customHeight="1" x14ac:dyDescent="0.3"/>
    <row r="36" spans="3:3" ht="15.75" customHeight="1" x14ac:dyDescent="0.3"/>
    <row r="37" spans="3:3" ht="15.75" customHeight="1" x14ac:dyDescent="0.3"/>
    <row r="38" spans="3:3" ht="15.75" customHeight="1" x14ac:dyDescent="0.3"/>
    <row r="39" spans="3:3" ht="15.75" customHeight="1" x14ac:dyDescent="0.3"/>
    <row r="40" spans="3:3" ht="15.75" customHeight="1" x14ac:dyDescent="0.3"/>
    <row r="41" spans="3:3" ht="15.75" customHeight="1" x14ac:dyDescent="0.3"/>
    <row r="42" spans="3:3" ht="15.75" customHeight="1" x14ac:dyDescent="0.3"/>
    <row r="43" spans="3:3" ht="15.75" customHeight="1" x14ac:dyDescent="0.3"/>
    <row r="44" spans="3:3" ht="15.75" customHeight="1" x14ac:dyDescent="0.3"/>
    <row r="45" spans="3:3" ht="15.75" customHeight="1" x14ac:dyDescent="0.3"/>
    <row r="46" spans="3:3" ht="15.75" customHeight="1" x14ac:dyDescent="0.3"/>
    <row r="47" spans="3:3" ht="15.75" customHeight="1" x14ac:dyDescent="0.3"/>
    <row r="48" spans="3:3" ht="15.75" customHeight="1" x14ac:dyDescent="0.3">
      <c r="C48" s="306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22591B36-9AA6-4D85-B011-BEC0716E8EA2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478E4-FC43-487D-975B-936FCDE41871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22" customWidth="1"/>
    <col min="2" max="3" width="20.7109375" style="322" customWidth="1"/>
    <col min="4" max="7" width="5" style="322" customWidth="1"/>
    <col min="8" max="8" width="1.7109375" style="322" customWidth="1"/>
    <col min="9" max="9" width="2.7109375" style="322" customWidth="1"/>
    <col min="10" max="11" width="20.7109375" style="322" customWidth="1"/>
    <col min="12" max="15" width="5" style="322" customWidth="1"/>
    <col min="16" max="25" width="11.7109375" style="322"/>
  </cols>
  <sheetData>
    <row r="1" spans="1:25" ht="18" x14ac:dyDescent="0.35">
      <c r="A1" s="321"/>
      <c r="B1" s="321" t="s">
        <v>1215</v>
      </c>
      <c r="C1" s="321"/>
      <c r="D1" s="3"/>
      <c r="E1" s="3"/>
      <c r="F1" s="3"/>
      <c r="G1" s="3"/>
      <c r="H1" s="3"/>
      <c r="I1" s="4" t="s">
        <v>1216</v>
      </c>
      <c r="J1" s="321"/>
      <c r="K1" s="3"/>
      <c r="L1" s="3"/>
      <c r="M1" s="321"/>
      <c r="N1" s="3"/>
      <c r="O1" s="3"/>
      <c r="P1" s="3"/>
      <c r="Q1" s="3"/>
      <c r="R1" s="3"/>
      <c r="S1" s="3"/>
      <c r="T1" s="3"/>
      <c r="U1" s="3"/>
      <c r="V1" s="3"/>
      <c r="W1" s="3"/>
      <c r="X1" s="321"/>
      <c r="Y1" s="321"/>
    </row>
    <row r="2" spans="1:25" ht="20.100000000000001" customHeight="1" x14ac:dyDescent="0.3">
      <c r="B2" s="5" t="s">
        <v>2</v>
      </c>
      <c r="C2" s="103" t="s">
        <v>3</v>
      </c>
      <c r="D2" s="103"/>
      <c r="E2" s="103"/>
      <c r="F2" s="103"/>
      <c r="G2" s="103"/>
    </row>
    <row r="3" spans="1:25" ht="15.75" customHeight="1" x14ac:dyDescent="0.3">
      <c r="A3" s="323"/>
      <c r="B3" s="323" t="s">
        <v>4</v>
      </c>
      <c r="C3" s="324" t="s">
        <v>1217</v>
      </c>
      <c r="D3" s="324"/>
      <c r="E3" s="324" t="s">
        <v>1218</v>
      </c>
      <c r="F3" s="323"/>
      <c r="G3" s="323"/>
      <c r="H3" s="323"/>
      <c r="Q3" s="323"/>
      <c r="R3" s="323"/>
      <c r="S3" s="323"/>
      <c r="T3" s="323"/>
      <c r="U3" s="323"/>
      <c r="V3" s="323"/>
      <c r="W3" s="323"/>
      <c r="X3" s="323"/>
      <c r="Y3" s="323"/>
    </row>
    <row r="4" spans="1:25" ht="15.75" customHeight="1" x14ac:dyDescent="0.3">
      <c r="A4" s="249">
        <v>1</v>
      </c>
      <c r="B4" s="325" t="s">
        <v>10</v>
      </c>
      <c r="C4" s="325" t="s">
        <v>11</v>
      </c>
      <c r="D4" s="326" t="s">
        <v>12</v>
      </c>
      <c r="E4" s="326" t="s">
        <v>13</v>
      </c>
      <c r="F4" s="326" t="s">
        <v>14</v>
      </c>
      <c r="G4" s="327" t="s">
        <v>15</v>
      </c>
    </row>
    <row r="5" spans="1:25" ht="15.75" customHeight="1" x14ac:dyDescent="0.3">
      <c r="A5" s="328">
        <v>4</v>
      </c>
      <c r="B5" s="257" t="s">
        <v>1085</v>
      </c>
      <c r="C5" s="257" t="s">
        <v>140</v>
      </c>
      <c r="D5" s="220">
        <v>88</v>
      </c>
      <c r="E5" s="329">
        <v>6</v>
      </c>
      <c r="F5" s="189">
        <v>550</v>
      </c>
      <c r="G5" s="190">
        <v>35</v>
      </c>
    </row>
    <row r="6" spans="1:25" ht="15.75" customHeight="1" x14ac:dyDescent="0.3">
      <c r="A6" s="330">
        <v>3</v>
      </c>
      <c r="B6" s="259" t="s">
        <v>1219</v>
      </c>
      <c r="C6" s="259" t="s">
        <v>138</v>
      </c>
      <c r="D6" s="226">
        <v>81</v>
      </c>
      <c r="E6" s="331">
        <v>3</v>
      </c>
      <c r="F6" s="195">
        <v>530</v>
      </c>
      <c r="G6" s="196">
        <v>29</v>
      </c>
      <c r="V6" s="10"/>
      <c r="W6" s="10"/>
    </row>
    <row r="7" spans="1:25" ht="15.75" customHeight="1" x14ac:dyDescent="0.3">
      <c r="A7" s="330">
        <v>6</v>
      </c>
      <c r="B7" s="259" t="s">
        <v>1220</v>
      </c>
      <c r="C7" s="259" t="s">
        <v>140</v>
      </c>
      <c r="D7" s="226">
        <v>88</v>
      </c>
      <c r="E7" s="331">
        <v>6</v>
      </c>
      <c r="F7" s="332">
        <v>527</v>
      </c>
      <c r="G7" s="333">
        <v>27</v>
      </c>
      <c r="H7" s="10"/>
      <c r="I7" s="10"/>
      <c r="J7" s="10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330">
        <v>2</v>
      </c>
      <c r="B8" s="334" t="s">
        <v>1091</v>
      </c>
      <c r="C8" s="334" t="s">
        <v>140</v>
      </c>
      <c r="D8" s="226">
        <v>83</v>
      </c>
      <c r="E8" s="331">
        <v>4</v>
      </c>
      <c r="F8" s="332">
        <v>479</v>
      </c>
      <c r="G8" s="333">
        <v>19</v>
      </c>
      <c r="H8" s="10"/>
      <c r="I8" s="10"/>
      <c r="J8" s="10"/>
      <c r="K8" s="40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330">
        <v>5</v>
      </c>
      <c r="B9" s="259" t="s">
        <v>1089</v>
      </c>
      <c r="C9" s="259" t="s">
        <v>140</v>
      </c>
      <c r="D9" s="226">
        <v>80</v>
      </c>
      <c r="E9" s="331">
        <v>2</v>
      </c>
      <c r="F9" s="332">
        <v>420</v>
      </c>
      <c r="G9" s="333">
        <v>10</v>
      </c>
    </row>
    <row r="10" spans="1:25" ht="15.75" customHeight="1" x14ac:dyDescent="0.3">
      <c r="A10" s="335">
        <v>1</v>
      </c>
      <c r="B10" s="336" t="s">
        <v>1144</v>
      </c>
      <c r="C10" s="336" t="s">
        <v>140</v>
      </c>
      <c r="D10" s="234">
        <v>69</v>
      </c>
      <c r="E10" s="337">
        <v>1</v>
      </c>
      <c r="F10" s="206">
        <v>423</v>
      </c>
      <c r="G10" s="207">
        <v>9</v>
      </c>
    </row>
    <row r="11" spans="1:25" ht="15.75" customHeight="1" x14ac:dyDescent="0.3"/>
    <row r="12" spans="1:25" ht="15.75" customHeight="1" x14ac:dyDescent="0.3">
      <c r="B12" s="323" t="s">
        <v>1125</v>
      </c>
    </row>
    <row r="13" spans="1:25" ht="15.75" customHeight="1" x14ac:dyDescent="0.35">
      <c r="B13" s="338" t="s">
        <v>1126</v>
      </c>
    </row>
    <row r="14" spans="1:25" ht="15.75" customHeight="1" x14ac:dyDescent="0.3"/>
    <row r="15" spans="1:25" ht="15.75" customHeight="1" x14ac:dyDescent="0.3">
      <c r="B15" s="10" t="s">
        <v>1221</v>
      </c>
      <c r="C15" s="10"/>
      <c r="D15" s="10"/>
      <c r="E15" s="10"/>
      <c r="F15" s="44" t="s">
        <v>170</v>
      </c>
      <c r="G15" s="10"/>
    </row>
    <row r="16" spans="1:25" ht="15.75" customHeight="1" x14ac:dyDescent="0.3">
      <c r="B16" s="10" t="s">
        <v>171</v>
      </c>
      <c r="C16" s="10"/>
      <c r="D16" s="10"/>
      <c r="E16" s="10"/>
      <c r="F16" s="10"/>
      <c r="G16" s="1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>
      <c r="C49" s="339"/>
    </row>
    <row r="50" spans="3:3" ht="15.75" customHeight="1" x14ac:dyDescent="0.3"/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336782A-82C4-443F-9253-44EE399074BF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8E8E7-95B0-496A-9D43-8806D47CA4AB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22" customWidth="1"/>
    <col min="2" max="3" width="20.7109375" style="322" customWidth="1"/>
    <col min="4" max="7" width="5" style="322" customWidth="1"/>
    <col min="8" max="8" width="1.7109375" style="322" customWidth="1"/>
    <col min="9" max="9" width="2.7109375" style="322" customWidth="1"/>
    <col min="10" max="11" width="20.7109375" style="322" customWidth="1"/>
    <col min="12" max="15" width="5" style="322" customWidth="1"/>
    <col min="16" max="25" width="11.7109375" style="322"/>
  </cols>
  <sheetData>
    <row r="1" spans="1:25" ht="18" x14ac:dyDescent="0.35">
      <c r="A1" s="321"/>
      <c r="B1" s="321" t="s">
        <v>1222</v>
      </c>
      <c r="C1" s="321"/>
      <c r="D1" s="3"/>
      <c r="E1" s="3"/>
      <c r="F1" s="3"/>
      <c r="G1" s="3"/>
      <c r="H1" s="3"/>
      <c r="I1" s="4" t="s">
        <v>1216</v>
      </c>
      <c r="J1" s="321"/>
      <c r="K1" s="3"/>
      <c r="L1" s="3"/>
      <c r="M1" s="321"/>
      <c r="N1" s="3"/>
      <c r="O1" s="3"/>
      <c r="P1" s="3"/>
      <c r="Q1" s="3"/>
      <c r="R1" s="3"/>
      <c r="S1" s="3"/>
      <c r="T1" s="3"/>
      <c r="U1" s="3"/>
      <c r="V1" s="3"/>
      <c r="W1" s="3"/>
      <c r="X1" s="321"/>
      <c r="Y1" s="321"/>
    </row>
    <row r="2" spans="1:25" ht="20.100000000000001" customHeight="1" x14ac:dyDescent="0.3">
      <c r="B2" s="5" t="s">
        <v>2</v>
      </c>
      <c r="C2" s="103" t="s">
        <v>3</v>
      </c>
      <c r="D2" s="103"/>
      <c r="E2" s="103"/>
      <c r="F2" s="103"/>
      <c r="G2" s="103"/>
    </row>
    <row r="3" spans="1:25" ht="15.75" customHeight="1" x14ac:dyDescent="0.3">
      <c r="A3" s="323"/>
      <c r="B3" s="323" t="s">
        <v>4</v>
      </c>
      <c r="C3" s="324" t="s">
        <v>1223</v>
      </c>
      <c r="D3" s="324"/>
      <c r="E3" s="324" t="s">
        <v>1224</v>
      </c>
      <c r="F3" s="323"/>
      <c r="G3" s="323"/>
      <c r="H3" s="323"/>
      <c r="Q3" s="323"/>
      <c r="R3" s="323"/>
      <c r="S3" s="323"/>
      <c r="T3" s="323"/>
      <c r="U3" s="323"/>
      <c r="V3" s="323"/>
      <c r="W3" s="323"/>
      <c r="X3" s="323"/>
      <c r="Y3" s="323"/>
    </row>
    <row r="4" spans="1:25" ht="15.75" customHeight="1" x14ac:dyDescent="0.3">
      <c r="A4" s="249">
        <v>1</v>
      </c>
      <c r="B4" s="325" t="s">
        <v>10</v>
      </c>
      <c r="C4" s="325" t="s">
        <v>11</v>
      </c>
      <c r="D4" s="326" t="s">
        <v>12</v>
      </c>
      <c r="E4" s="326" t="s">
        <v>13</v>
      </c>
      <c r="F4" s="326" t="s">
        <v>14</v>
      </c>
      <c r="G4" s="327" t="s">
        <v>15</v>
      </c>
    </row>
    <row r="5" spans="1:25" ht="15.75" customHeight="1" x14ac:dyDescent="0.3">
      <c r="A5" s="328">
        <v>5</v>
      </c>
      <c r="B5" s="257" t="s">
        <v>513</v>
      </c>
      <c r="C5" s="257" t="s">
        <v>80</v>
      </c>
      <c r="D5" s="220">
        <v>96</v>
      </c>
      <c r="E5" s="329">
        <v>10</v>
      </c>
      <c r="F5" s="329">
        <v>571</v>
      </c>
      <c r="G5" s="340">
        <v>59</v>
      </c>
    </row>
    <row r="6" spans="1:25" ht="15.75" customHeight="1" x14ac:dyDescent="0.3">
      <c r="A6" s="330">
        <v>3</v>
      </c>
      <c r="B6" s="259" t="s">
        <v>79</v>
      </c>
      <c r="C6" s="259" t="s">
        <v>80</v>
      </c>
      <c r="D6" s="226">
        <v>93</v>
      </c>
      <c r="E6" s="331">
        <v>8</v>
      </c>
      <c r="F6" s="195">
        <v>557</v>
      </c>
      <c r="G6" s="196">
        <v>53</v>
      </c>
    </row>
    <row r="7" spans="1:25" ht="15.75" customHeight="1" x14ac:dyDescent="0.3">
      <c r="A7" s="330">
        <v>7</v>
      </c>
      <c r="B7" s="334" t="s">
        <v>1225</v>
      </c>
      <c r="C7" s="334" t="s">
        <v>149</v>
      </c>
      <c r="D7" s="226">
        <v>95</v>
      </c>
      <c r="E7" s="331">
        <v>9</v>
      </c>
      <c r="F7" s="332">
        <v>550</v>
      </c>
      <c r="G7" s="333">
        <v>52</v>
      </c>
      <c r="H7" s="10"/>
      <c r="I7" s="10"/>
      <c r="J7" s="10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330">
        <v>9</v>
      </c>
      <c r="B8" s="334" t="s">
        <v>553</v>
      </c>
      <c r="C8" s="334" t="s">
        <v>540</v>
      </c>
      <c r="D8" s="226">
        <v>80</v>
      </c>
      <c r="E8" s="331">
        <v>4</v>
      </c>
      <c r="F8" s="332">
        <v>506</v>
      </c>
      <c r="G8" s="333">
        <v>33</v>
      </c>
      <c r="H8" s="10"/>
      <c r="I8" s="10"/>
      <c r="J8" s="10"/>
      <c r="K8" s="40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330">
        <v>6</v>
      </c>
      <c r="B9" s="259" t="s">
        <v>1226</v>
      </c>
      <c r="C9" s="259" t="s">
        <v>149</v>
      </c>
      <c r="D9" s="226">
        <v>79</v>
      </c>
      <c r="E9" s="331">
        <v>3</v>
      </c>
      <c r="F9" s="332">
        <v>504</v>
      </c>
      <c r="G9" s="333">
        <v>31</v>
      </c>
    </row>
    <row r="10" spans="1:25" ht="15.75" customHeight="1" x14ac:dyDescent="0.3">
      <c r="A10" s="330">
        <v>8</v>
      </c>
      <c r="B10" s="334" t="s">
        <v>1220</v>
      </c>
      <c r="C10" s="334" t="s">
        <v>140</v>
      </c>
      <c r="D10" s="226">
        <v>83</v>
      </c>
      <c r="E10" s="331">
        <v>6</v>
      </c>
      <c r="F10" s="332">
        <v>504</v>
      </c>
      <c r="G10" s="333">
        <v>31</v>
      </c>
    </row>
    <row r="11" spans="1:25" ht="15.75" customHeight="1" x14ac:dyDescent="0.3">
      <c r="A11" s="330">
        <v>1</v>
      </c>
      <c r="B11" s="334" t="s">
        <v>539</v>
      </c>
      <c r="C11" s="334" t="s">
        <v>540</v>
      </c>
      <c r="D11" s="226">
        <v>78</v>
      </c>
      <c r="E11" s="331">
        <v>2</v>
      </c>
      <c r="F11" s="198">
        <v>501</v>
      </c>
      <c r="G11" s="199">
        <v>29</v>
      </c>
    </row>
    <row r="12" spans="1:25" ht="15.75" customHeight="1" x14ac:dyDescent="0.3">
      <c r="A12" s="330">
        <v>4</v>
      </c>
      <c r="B12" s="259" t="s">
        <v>1090</v>
      </c>
      <c r="C12" s="259" t="s">
        <v>140</v>
      </c>
      <c r="D12" s="226">
        <v>81</v>
      </c>
      <c r="E12" s="331">
        <v>5</v>
      </c>
      <c r="F12" s="195">
        <v>499</v>
      </c>
      <c r="G12" s="196">
        <v>29</v>
      </c>
    </row>
    <row r="13" spans="1:25" ht="15.75" customHeight="1" x14ac:dyDescent="0.3">
      <c r="A13" s="330">
        <v>10</v>
      </c>
      <c r="B13" s="334" t="s">
        <v>1227</v>
      </c>
      <c r="C13" s="334" t="s">
        <v>540</v>
      </c>
      <c r="D13" s="226">
        <v>84</v>
      </c>
      <c r="E13" s="331">
        <v>7</v>
      </c>
      <c r="F13" s="332">
        <v>416</v>
      </c>
      <c r="G13" s="333">
        <v>17</v>
      </c>
      <c r="V13" s="10"/>
      <c r="W13" s="10"/>
    </row>
    <row r="14" spans="1:25" ht="15.75" customHeight="1" x14ac:dyDescent="0.3">
      <c r="A14" s="335">
        <v>2</v>
      </c>
      <c r="B14" s="336" t="s">
        <v>646</v>
      </c>
      <c r="C14" s="336" t="s">
        <v>540</v>
      </c>
      <c r="D14" s="234">
        <v>61</v>
      </c>
      <c r="E14" s="337">
        <v>1</v>
      </c>
      <c r="F14" s="341">
        <v>283</v>
      </c>
      <c r="G14" s="342">
        <v>6</v>
      </c>
    </row>
    <row r="15" spans="1:25" ht="15.75" customHeight="1" x14ac:dyDescent="0.3"/>
    <row r="16" spans="1:25" ht="15.75" customHeight="1" x14ac:dyDescent="0.3">
      <c r="B16" s="323" t="s">
        <v>1125</v>
      </c>
    </row>
    <row r="17" spans="2:7" ht="15.75" customHeight="1" x14ac:dyDescent="0.35">
      <c r="B17" s="338" t="s">
        <v>1126</v>
      </c>
    </row>
    <row r="18" spans="2:7" ht="15.75" customHeight="1" x14ac:dyDescent="0.3"/>
    <row r="19" spans="2:7" ht="15.75" customHeight="1" x14ac:dyDescent="0.3">
      <c r="B19" s="10" t="s">
        <v>1221</v>
      </c>
      <c r="C19" s="10"/>
      <c r="D19" s="10"/>
      <c r="E19" s="10"/>
      <c r="F19" s="44" t="s">
        <v>170</v>
      </c>
      <c r="G19" s="10"/>
    </row>
    <row r="20" spans="2:7" ht="15.75" customHeight="1" x14ac:dyDescent="0.3">
      <c r="B20" s="10" t="s">
        <v>171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>
      <c r="C50" s="339"/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165EB064-B548-41E5-858E-64E1898136C9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B206-0019-44E7-8A0D-FBF281B7907D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22" customWidth="1"/>
    <col min="2" max="3" width="20.7109375" style="322" customWidth="1"/>
    <col min="4" max="7" width="5" style="322" customWidth="1"/>
    <col min="8" max="8" width="1.7109375" style="322" customWidth="1"/>
    <col min="9" max="9" width="2.7109375" style="322" customWidth="1"/>
    <col min="10" max="11" width="20.7109375" style="322" customWidth="1"/>
    <col min="12" max="15" width="5" style="322" customWidth="1"/>
    <col min="16" max="25" width="11.7109375" style="322"/>
  </cols>
  <sheetData>
    <row r="1" spans="1:25" ht="18" x14ac:dyDescent="0.35">
      <c r="A1" s="321"/>
      <c r="B1" s="321" t="s">
        <v>1222</v>
      </c>
      <c r="C1" s="321"/>
      <c r="D1" s="3"/>
      <c r="E1" s="3"/>
      <c r="F1" s="3" t="s">
        <v>267</v>
      </c>
      <c r="G1" s="3"/>
      <c r="H1" s="3"/>
      <c r="I1" s="4" t="s">
        <v>1216</v>
      </c>
      <c r="J1" s="321"/>
      <c r="K1" s="3"/>
      <c r="L1" s="3"/>
      <c r="M1" s="321"/>
      <c r="N1" s="3"/>
      <c r="O1" s="3"/>
      <c r="P1" s="3"/>
      <c r="Q1" s="3"/>
      <c r="R1" s="3"/>
      <c r="S1" s="3"/>
      <c r="T1" s="3"/>
      <c r="U1" s="3"/>
      <c r="V1" s="3"/>
      <c r="W1" s="3"/>
      <c r="X1" s="321"/>
      <c r="Y1" s="321"/>
    </row>
    <row r="2" spans="1:25" ht="20.100000000000001" customHeight="1" x14ac:dyDescent="0.35"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323"/>
      <c r="B3" s="323" t="s">
        <v>4</v>
      </c>
      <c r="C3" s="324" t="s">
        <v>1228</v>
      </c>
      <c r="D3" s="324"/>
      <c r="E3" s="324" t="s">
        <v>1229</v>
      </c>
      <c r="F3" s="323"/>
      <c r="G3" s="323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249">
        <v>1</v>
      </c>
      <c r="B4" s="325" t="s">
        <v>10</v>
      </c>
      <c r="C4" s="325" t="s">
        <v>11</v>
      </c>
      <c r="D4" s="326" t="s">
        <v>12</v>
      </c>
      <c r="E4" s="326" t="s">
        <v>13</v>
      </c>
      <c r="F4" s="326" t="s">
        <v>14</v>
      </c>
      <c r="G4" s="327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328">
        <v>3</v>
      </c>
      <c r="B5" s="264" t="s">
        <v>513</v>
      </c>
      <c r="C5" s="264" t="s">
        <v>80</v>
      </c>
      <c r="D5" s="220">
        <v>96</v>
      </c>
      <c r="E5" s="329">
        <v>6</v>
      </c>
      <c r="F5" s="220">
        <v>571</v>
      </c>
      <c r="G5" s="221">
        <v>35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330">
        <v>1</v>
      </c>
      <c r="B6" s="334" t="s">
        <v>79</v>
      </c>
      <c r="C6" s="334" t="s">
        <v>80</v>
      </c>
      <c r="D6" s="332">
        <v>93</v>
      </c>
      <c r="E6" s="332">
        <v>4</v>
      </c>
      <c r="F6" s="198">
        <v>557</v>
      </c>
      <c r="G6" s="199">
        <v>29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330">
        <v>5</v>
      </c>
      <c r="B7" s="265" t="s">
        <v>1225</v>
      </c>
      <c r="C7" s="265" t="s">
        <v>149</v>
      </c>
      <c r="D7" s="226">
        <v>95</v>
      </c>
      <c r="E7" s="332">
        <v>5</v>
      </c>
      <c r="F7" s="226">
        <v>550</v>
      </c>
      <c r="G7" s="227">
        <v>28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66">
        <v>6</v>
      </c>
      <c r="B8" s="265" t="s">
        <v>1220</v>
      </c>
      <c r="C8" s="265" t="s">
        <v>140</v>
      </c>
      <c r="D8" s="226">
        <v>83</v>
      </c>
      <c r="E8" s="332">
        <v>3</v>
      </c>
      <c r="F8" s="226">
        <v>504</v>
      </c>
      <c r="G8" s="227">
        <v>14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66">
        <v>4</v>
      </c>
      <c r="B9" s="265" t="s">
        <v>1226</v>
      </c>
      <c r="C9" s="265" t="s">
        <v>149</v>
      </c>
      <c r="D9" s="226">
        <v>79</v>
      </c>
      <c r="E9" s="332">
        <v>1</v>
      </c>
      <c r="F9" s="226">
        <v>504</v>
      </c>
      <c r="G9" s="227">
        <v>13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67">
        <v>2</v>
      </c>
      <c r="B10" s="268" t="s">
        <v>1090</v>
      </c>
      <c r="C10" s="268" t="s">
        <v>140</v>
      </c>
      <c r="D10" s="234">
        <v>81</v>
      </c>
      <c r="E10" s="341">
        <v>2</v>
      </c>
      <c r="F10" s="234">
        <v>499</v>
      </c>
      <c r="G10" s="235">
        <v>11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269" t="s">
        <v>1125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5">
      <c r="A13" s="47"/>
      <c r="B13" s="270" t="s">
        <v>1126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10" t="s">
        <v>266</v>
      </c>
      <c r="C15" s="10"/>
      <c r="D15" s="10"/>
      <c r="E15" s="10"/>
      <c r="F15" s="44" t="s">
        <v>170</v>
      </c>
      <c r="G15" s="10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171</v>
      </c>
      <c r="C16" s="10"/>
      <c r="D16" s="10"/>
      <c r="E16" s="10"/>
      <c r="F16" s="10"/>
      <c r="G16" s="10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>
      <c r="C51" s="339"/>
    </row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238EB234-C093-4F44-84BF-C952D65AE080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01E1-8EED-419D-B54F-56D2BF97171E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22" customWidth="1"/>
    <col min="2" max="3" width="20.7109375" style="322" customWidth="1"/>
    <col min="4" max="7" width="5" style="322" customWidth="1"/>
    <col min="8" max="8" width="1.7109375" style="322" customWidth="1"/>
    <col min="9" max="9" width="2.7109375" style="322" customWidth="1"/>
    <col min="10" max="11" width="20.7109375" style="322" customWidth="1"/>
    <col min="12" max="15" width="5" style="322" customWidth="1"/>
    <col min="16" max="25" width="11.7109375" style="322"/>
  </cols>
  <sheetData>
    <row r="1" spans="1:25" ht="18" x14ac:dyDescent="0.35">
      <c r="A1" s="321"/>
      <c r="B1" s="321" t="s">
        <v>1230</v>
      </c>
      <c r="C1" s="321"/>
      <c r="D1" s="3"/>
      <c r="E1" s="3"/>
      <c r="F1" s="3"/>
      <c r="G1" s="3"/>
      <c r="H1" s="3"/>
      <c r="I1" s="4" t="s">
        <v>1216</v>
      </c>
      <c r="J1" s="321"/>
      <c r="K1" s="3"/>
      <c r="L1" s="3"/>
      <c r="M1" s="321"/>
      <c r="N1" s="3"/>
      <c r="O1" s="3"/>
      <c r="P1" s="3"/>
      <c r="Q1" s="3"/>
      <c r="R1" s="3"/>
      <c r="S1" s="3"/>
      <c r="T1" s="3"/>
      <c r="U1" s="3"/>
      <c r="V1" s="3"/>
      <c r="W1" s="3"/>
      <c r="X1" s="321"/>
      <c r="Y1" s="321"/>
    </row>
    <row r="2" spans="1:25" ht="20.100000000000001" customHeight="1" x14ac:dyDescent="0.3">
      <c r="B2" s="5" t="s">
        <v>2</v>
      </c>
      <c r="C2" s="103" t="s">
        <v>3</v>
      </c>
      <c r="D2" s="103"/>
      <c r="E2" s="103"/>
      <c r="F2" s="103"/>
      <c r="G2" s="103"/>
    </row>
    <row r="3" spans="1:25" ht="15.75" customHeight="1" x14ac:dyDescent="0.3">
      <c r="A3" s="323"/>
      <c r="B3" s="323" t="s">
        <v>4</v>
      </c>
      <c r="C3" s="324" t="s">
        <v>1231</v>
      </c>
      <c r="D3" s="324"/>
      <c r="E3" s="324" t="s">
        <v>1232</v>
      </c>
      <c r="F3" s="323"/>
      <c r="G3" s="323"/>
      <c r="H3" s="323"/>
      <c r="Q3" s="323"/>
      <c r="R3" s="323"/>
      <c r="S3" s="323"/>
      <c r="T3" s="323"/>
      <c r="U3" s="323"/>
      <c r="V3" s="323"/>
      <c r="W3" s="323"/>
      <c r="X3" s="323"/>
      <c r="Y3" s="323"/>
    </row>
    <row r="4" spans="1:25" ht="15.75" customHeight="1" x14ac:dyDescent="0.3">
      <c r="A4" s="249">
        <v>1</v>
      </c>
      <c r="B4" s="325" t="s">
        <v>10</v>
      </c>
      <c r="C4" s="325" t="s">
        <v>11</v>
      </c>
      <c r="D4" s="326" t="s">
        <v>12</v>
      </c>
      <c r="E4" s="326" t="s">
        <v>13</v>
      </c>
      <c r="F4" s="326" t="s">
        <v>14</v>
      </c>
      <c r="G4" s="327" t="s">
        <v>15</v>
      </c>
    </row>
    <row r="5" spans="1:25" ht="15.75" customHeight="1" x14ac:dyDescent="0.3">
      <c r="A5" s="328">
        <v>5</v>
      </c>
      <c r="B5" s="257" t="s">
        <v>621</v>
      </c>
      <c r="C5" s="257" t="s">
        <v>622</v>
      </c>
      <c r="D5" s="220">
        <v>90</v>
      </c>
      <c r="E5" s="329">
        <v>8</v>
      </c>
      <c r="F5" s="329">
        <v>485</v>
      </c>
      <c r="G5" s="340">
        <v>42</v>
      </c>
    </row>
    <row r="6" spans="1:25" ht="15.75" customHeight="1" x14ac:dyDescent="0.3">
      <c r="A6" s="330">
        <v>6</v>
      </c>
      <c r="B6" s="259" t="s">
        <v>902</v>
      </c>
      <c r="C6" s="259" t="s">
        <v>563</v>
      </c>
      <c r="D6" s="226">
        <v>84</v>
      </c>
      <c r="E6" s="331">
        <v>6</v>
      </c>
      <c r="F6" s="332">
        <v>493</v>
      </c>
      <c r="G6" s="333">
        <v>40</v>
      </c>
    </row>
    <row r="7" spans="1:25" ht="15.75" customHeight="1" x14ac:dyDescent="0.3">
      <c r="A7" s="330">
        <v>8</v>
      </c>
      <c r="B7" s="334" t="s">
        <v>188</v>
      </c>
      <c r="C7" s="334" t="s">
        <v>42</v>
      </c>
      <c r="D7" s="226">
        <v>85</v>
      </c>
      <c r="E7" s="331">
        <v>7</v>
      </c>
      <c r="F7" s="332">
        <v>480</v>
      </c>
      <c r="G7" s="333">
        <v>39</v>
      </c>
      <c r="H7" s="10"/>
      <c r="I7" s="10"/>
      <c r="J7" s="10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330">
        <v>2</v>
      </c>
      <c r="B8" s="334" t="s">
        <v>1193</v>
      </c>
      <c r="C8" s="334" t="s">
        <v>622</v>
      </c>
      <c r="D8" s="226">
        <v>82</v>
      </c>
      <c r="E8" s="331">
        <v>5</v>
      </c>
      <c r="F8" s="332">
        <v>463</v>
      </c>
      <c r="G8" s="333">
        <v>34</v>
      </c>
      <c r="H8" s="10"/>
      <c r="I8" s="10"/>
      <c r="J8" s="10"/>
      <c r="K8" s="40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330">
        <v>7</v>
      </c>
      <c r="B9" s="334" t="s">
        <v>1227</v>
      </c>
      <c r="C9" s="334" t="s">
        <v>540</v>
      </c>
      <c r="D9" s="226">
        <v>80</v>
      </c>
      <c r="E9" s="331">
        <v>4</v>
      </c>
      <c r="F9" s="332">
        <v>396</v>
      </c>
      <c r="G9" s="333">
        <v>22</v>
      </c>
    </row>
    <row r="10" spans="1:25" ht="15.75" customHeight="1" x14ac:dyDescent="0.3">
      <c r="A10" s="330">
        <v>3</v>
      </c>
      <c r="B10" s="343" t="s">
        <v>632</v>
      </c>
      <c r="C10" s="259" t="s">
        <v>138</v>
      </c>
      <c r="D10" s="226">
        <v>40</v>
      </c>
      <c r="E10" s="331">
        <v>3</v>
      </c>
      <c r="F10" s="195">
        <v>368</v>
      </c>
      <c r="G10" s="196">
        <v>22</v>
      </c>
      <c r="V10" s="10"/>
      <c r="W10" s="10"/>
    </row>
    <row r="11" spans="1:25" ht="15.75" customHeight="1" x14ac:dyDescent="0.3">
      <c r="A11" s="330">
        <v>1</v>
      </c>
      <c r="B11" s="334" t="s">
        <v>1233</v>
      </c>
      <c r="C11" s="334" t="s">
        <v>540</v>
      </c>
      <c r="D11" s="226">
        <v>36</v>
      </c>
      <c r="E11" s="331">
        <v>2</v>
      </c>
      <c r="F11" s="198">
        <v>256</v>
      </c>
      <c r="G11" s="199">
        <v>11</v>
      </c>
    </row>
    <row r="12" spans="1:25" ht="15.75" customHeight="1" x14ac:dyDescent="0.3">
      <c r="A12" s="335">
        <v>4</v>
      </c>
      <c r="B12" s="261" t="s">
        <v>194</v>
      </c>
      <c r="C12" s="261" t="s">
        <v>42</v>
      </c>
      <c r="D12" s="234" t="s">
        <v>111</v>
      </c>
      <c r="E12" s="337">
        <v>0</v>
      </c>
      <c r="F12" s="204">
        <v>0</v>
      </c>
      <c r="G12" s="205">
        <v>0</v>
      </c>
    </row>
    <row r="13" spans="1:25" ht="15.75" customHeight="1" x14ac:dyDescent="0.3"/>
    <row r="14" spans="1:25" ht="15.75" customHeight="1" x14ac:dyDescent="0.3">
      <c r="B14" s="323" t="s">
        <v>1125</v>
      </c>
    </row>
    <row r="15" spans="1:25" ht="15.75" customHeight="1" x14ac:dyDescent="0.35">
      <c r="B15" s="338" t="s">
        <v>1126</v>
      </c>
    </row>
    <row r="16" spans="1:25" ht="15.75" customHeight="1" x14ac:dyDescent="0.3"/>
    <row r="17" spans="2:7" ht="15.75" customHeight="1" x14ac:dyDescent="0.3">
      <c r="B17" s="10" t="s">
        <v>1221</v>
      </c>
      <c r="C17" s="10"/>
      <c r="D17" s="10"/>
      <c r="E17" s="10"/>
      <c r="F17" s="44" t="s">
        <v>170</v>
      </c>
      <c r="G17" s="10"/>
    </row>
    <row r="18" spans="2:7" ht="15.75" customHeight="1" x14ac:dyDescent="0.3">
      <c r="B18" s="10" t="s">
        <v>171</v>
      </c>
      <c r="C18" s="10"/>
      <c r="D18" s="10"/>
      <c r="E18" s="10"/>
      <c r="F18" s="10"/>
      <c r="G18" s="10"/>
    </row>
    <row r="19" spans="2:7" ht="15.75" customHeight="1" x14ac:dyDescent="0.3"/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3:3" ht="15.75" customHeight="1" x14ac:dyDescent="0.3"/>
    <row r="50" spans="3:3" ht="15.75" customHeight="1" x14ac:dyDescent="0.3"/>
    <row r="51" spans="3:3" ht="15.75" customHeight="1" x14ac:dyDescent="0.3"/>
    <row r="52" spans="3:3" ht="15.75" customHeight="1" x14ac:dyDescent="0.3">
      <c r="C52" s="339"/>
    </row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CBBCF32D-C7A7-46D2-A184-A9F429F95303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1376-9A3D-471E-A498-9A943A6D5FD1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8"/>
      <c r="B1" s="2" t="s">
        <v>1234</v>
      </c>
      <c r="C1" s="2"/>
      <c r="D1" s="3"/>
      <c r="E1" s="3"/>
      <c r="F1" s="3"/>
      <c r="G1" s="3"/>
      <c r="H1" s="3"/>
      <c r="I1" s="4" t="s">
        <v>1235</v>
      </c>
      <c r="J1" s="2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4"/>
      <c r="F2" s="7" t="s">
        <v>321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1236</v>
      </c>
      <c r="D3" s="9"/>
      <c r="E3" s="9" t="s">
        <v>1237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49">
        <v>4</v>
      </c>
      <c r="B4" s="250" t="s">
        <v>10</v>
      </c>
      <c r="C4" s="251" t="s">
        <v>11</v>
      </c>
      <c r="D4" s="344"/>
      <c r="E4" s="344"/>
      <c r="F4" s="344"/>
      <c r="G4" s="345"/>
      <c r="H4" s="254" t="s">
        <v>12</v>
      </c>
      <c r="I4" s="254" t="s">
        <v>13</v>
      </c>
      <c r="J4" s="254" t="s">
        <v>14</v>
      </c>
      <c r="K4" s="255" t="s">
        <v>15</v>
      </c>
    </row>
    <row r="5" spans="1:25" ht="15.75" customHeight="1" x14ac:dyDescent="0.3">
      <c r="A5" s="256">
        <v>4</v>
      </c>
      <c r="B5" s="257" t="s">
        <v>32</v>
      </c>
      <c r="C5" s="257" t="s">
        <v>25</v>
      </c>
      <c r="D5" s="189">
        <v>44</v>
      </c>
      <c r="E5" s="189">
        <v>45</v>
      </c>
      <c r="F5" s="189">
        <v>45</v>
      </c>
      <c r="G5" s="189">
        <v>43</v>
      </c>
      <c r="H5" s="189">
        <f t="shared" ref="H5:H13" si="0">SUM(D5:G5)</f>
        <v>177</v>
      </c>
      <c r="I5" s="189">
        <v>9</v>
      </c>
      <c r="J5" s="189">
        <v>1046</v>
      </c>
      <c r="K5" s="190">
        <v>53</v>
      </c>
    </row>
    <row r="6" spans="1:25" ht="15.75" customHeight="1" x14ac:dyDescent="0.3">
      <c r="A6" s="258">
        <v>5</v>
      </c>
      <c r="B6" s="259" t="s">
        <v>1238</v>
      </c>
      <c r="C6" s="259" t="s">
        <v>55</v>
      </c>
      <c r="D6" s="195">
        <v>44</v>
      </c>
      <c r="E6" s="195">
        <v>41</v>
      </c>
      <c r="F6" s="195">
        <v>44</v>
      </c>
      <c r="G6" s="195">
        <v>42</v>
      </c>
      <c r="H6" s="195">
        <f t="shared" si="0"/>
        <v>171</v>
      </c>
      <c r="I6" s="23">
        <v>8</v>
      </c>
      <c r="J6" s="195">
        <v>1043</v>
      </c>
      <c r="K6" s="196">
        <v>51</v>
      </c>
    </row>
    <row r="7" spans="1:25" ht="15.75" customHeight="1" x14ac:dyDescent="0.3">
      <c r="A7" s="258">
        <v>3</v>
      </c>
      <c r="B7" s="259" t="s">
        <v>153</v>
      </c>
      <c r="C7" s="259" t="s">
        <v>55</v>
      </c>
      <c r="D7" s="195">
        <v>40</v>
      </c>
      <c r="E7" s="195">
        <v>35</v>
      </c>
      <c r="F7" s="195">
        <v>39</v>
      </c>
      <c r="G7" s="195">
        <v>43</v>
      </c>
      <c r="H7" s="195">
        <f t="shared" si="0"/>
        <v>157</v>
      </c>
      <c r="I7" s="23">
        <v>4</v>
      </c>
      <c r="J7" s="195">
        <v>983</v>
      </c>
      <c r="K7" s="196">
        <v>37</v>
      </c>
    </row>
    <row r="8" spans="1:25" ht="15.75" customHeight="1" x14ac:dyDescent="0.3">
      <c r="A8" s="258">
        <v>1</v>
      </c>
      <c r="B8" s="259" t="s">
        <v>1007</v>
      </c>
      <c r="C8" s="259" t="s">
        <v>55</v>
      </c>
      <c r="D8" s="195">
        <v>40</v>
      </c>
      <c r="E8" s="195">
        <v>41</v>
      </c>
      <c r="F8" s="195">
        <v>40</v>
      </c>
      <c r="G8" s="195">
        <v>43</v>
      </c>
      <c r="H8" s="195">
        <f t="shared" si="0"/>
        <v>164</v>
      </c>
      <c r="I8" s="23">
        <v>6</v>
      </c>
      <c r="J8" s="198">
        <v>971</v>
      </c>
      <c r="K8" s="199">
        <v>34</v>
      </c>
    </row>
    <row r="9" spans="1:25" ht="15.75" customHeight="1" x14ac:dyDescent="0.3">
      <c r="A9" s="258">
        <v>9</v>
      </c>
      <c r="B9" s="259" t="s">
        <v>1239</v>
      </c>
      <c r="C9" s="259" t="s">
        <v>544</v>
      </c>
      <c r="D9" s="195">
        <v>42</v>
      </c>
      <c r="E9" s="195">
        <v>42</v>
      </c>
      <c r="F9" s="195">
        <v>42</v>
      </c>
      <c r="G9" s="195">
        <v>44</v>
      </c>
      <c r="H9" s="195">
        <f t="shared" si="0"/>
        <v>170</v>
      </c>
      <c r="I9" s="23">
        <v>7</v>
      </c>
      <c r="J9" s="195">
        <v>976</v>
      </c>
      <c r="K9" s="196">
        <v>33</v>
      </c>
    </row>
    <row r="10" spans="1:25" ht="15.75" customHeight="1" x14ac:dyDescent="0.3">
      <c r="A10" s="258">
        <v>2</v>
      </c>
      <c r="B10" s="259" t="s">
        <v>239</v>
      </c>
      <c r="C10" s="259" t="s">
        <v>25</v>
      </c>
      <c r="D10" s="195">
        <v>39</v>
      </c>
      <c r="E10" s="195">
        <v>37</v>
      </c>
      <c r="F10" s="195">
        <v>33</v>
      </c>
      <c r="G10" s="195">
        <v>26</v>
      </c>
      <c r="H10" s="195">
        <f t="shared" si="0"/>
        <v>135</v>
      </c>
      <c r="I10" s="23">
        <v>2</v>
      </c>
      <c r="J10" s="195">
        <v>890</v>
      </c>
      <c r="K10" s="196">
        <v>19</v>
      </c>
    </row>
    <row r="11" spans="1:25" ht="15.75" customHeight="1" x14ac:dyDescent="0.3">
      <c r="A11" s="258">
        <v>6</v>
      </c>
      <c r="B11" s="259" t="s">
        <v>193</v>
      </c>
      <c r="C11" s="259" t="s">
        <v>162</v>
      </c>
      <c r="D11" s="195">
        <v>32</v>
      </c>
      <c r="E11" s="195">
        <v>40</v>
      </c>
      <c r="F11" s="195">
        <v>36</v>
      </c>
      <c r="G11" s="195">
        <v>38</v>
      </c>
      <c r="H11" s="195">
        <f t="shared" si="0"/>
        <v>146</v>
      </c>
      <c r="I11" s="23">
        <v>3</v>
      </c>
      <c r="J11" s="195">
        <v>891</v>
      </c>
      <c r="K11" s="196">
        <v>18</v>
      </c>
    </row>
    <row r="12" spans="1:25" ht="15.75" customHeight="1" x14ac:dyDescent="0.3">
      <c r="A12" s="258">
        <v>7</v>
      </c>
      <c r="B12" s="259" t="s">
        <v>255</v>
      </c>
      <c r="C12" s="259" t="s">
        <v>25</v>
      </c>
      <c r="D12" s="195">
        <v>39</v>
      </c>
      <c r="E12" s="195">
        <v>41</v>
      </c>
      <c r="F12" s="195">
        <v>37</v>
      </c>
      <c r="G12" s="195">
        <v>41</v>
      </c>
      <c r="H12" s="195">
        <f t="shared" si="0"/>
        <v>158</v>
      </c>
      <c r="I12" s="23">
        <v>5</v>
      </c>
      <c r="J12" s="195">
        <v>887</v>
      </c>
      <c r="K12" s="196">
        <v>16</v>
      </c>
    </row>
    <row r="13" spans="1:25" ht="15.75" customHeight="1" x14ac:dyDescent="0.3">
      <c r="A13" s="260">
        <v>8</v>
      </c>
      <c r="B13" s="261" t="s">
        <v>188</v>
      </c>
      <c r="C13" s="261" t="s">
        <v>42</v>
      </c>
      <c r="D13" s="204" t="s">
        <v>43</v>
      </c>
      <c r="E13" s="204"/>
      <c r="F13" s="204"/>
      <c r="G13" s="204"/>
      <c r="H13" s="204">
        <f t="shared" si="0"/>
        <v>0</v>
      </c>
      <c r="I13" s="34">
        <v>0</v>
      </c>
      <c r="J13" s="204">
        <v>747</v>
      </c>
      <c r="K13" s="205">
        <v>12</v>
      </c>
    </row>
    <row r="14" spans="1:25" ht="15.75" customHeight="1" x14ac:dyDescent="0.3">
      <c r="A14" s="10"/>
    </row>
    <row r="15" spans="1:25" ht="15.75" customHeight="1" x14ac:dyDescent="0.35">
      <c r="A15" s="10"/>
      <c r="B15" s="262" t="s">
        <v>1240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374</v>
      </c>
      <c r="F17" s="44" t="s">
        <v>375</v>
      </c>
    </row>
    <row r="18" spans="1:13" ht="15.75" customHeight="1" x14ac:dyDescent="0.3">
      <c r="A18" s="10"/>
      <c r="B18" s="10" t="s">
        <v>376</v>
      </c>
      <c r="M18" s="346" t="s">
        <v>1241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3" ht="15.75" customHeight="1" x14ac:dyDescent="0.3">
      <c r="A49" s="10"/>
    </row>
    <row r="50" spans="1:3" ht="15.75" customHeight="1" x14ac:dyDescent="0.3">
      <c r="A50" s="10"/>
    </row>
    <row r="51" spans="1:3" ht="15.75" customHeight="1" x14ac:dyDescent="0.3">
      <c r="A51" s="10"/>
    </row>
    <row r="52" spans="1:3" ht="15.75" customHeight="1" x14ac:dyDescent="0.3">
      <c r="A52" s="10"/>
    </row>
    <row r="53" spans="1:3" ht="15.75" customHeight="1" x14ac:dyDescent="0.3">
      <c r="A53" s="10"/>
      <c r="C53" s="105"/>
    </row>
    <row r="54" spans="1:3" ht="15.75" customHeight="1" x14ac:dyDescent="0.3">
      <c r="A54" s="10"/>
    </row>
    <row r="55" spans="1:3" ht="15.75" customHeight="1" x14ac:dyDescent="0.3">
      <c r="A55" s="10"/>
    </row>
    <row r="56" spans="1:3" ht="15.75" customHeight="1" x14ac:dyDescent="0.3">
      <c r="A56" s="10"/>
    </row>
    <row r="57" spans="1:3" ht="15.75" customHeight="1" x14ac:dyDescent="0.3">
      <c r="A57" s="10"/>
    </row>
    <row r="58" spans="1:3" ht="15.75" customHeight="1" x14ac:dyDescent="0.3">
      <c r="A58" s="10"/>
    </row>
    <row r="59" spans="1:3" ht="15.75" customHeight="1" x14ac:dyDescent="0.3">
      <c r="A59" s="10"/>
    </row>
    <row r="60" spans="1:3" ht="15.75" customHeight="1" x14ac:dyDescent="0.3">
      <c r="A60" s="10"/>
    </row>
    <row r="61" spans="1:3" ht="15.75" customHeight="1" x14ac:dyDescent="0.3">
      <c r="A61" s="10"/>
    </row>
    <row r="62" spans="1:3" ht="15.75" customHeight="1" x14ac:dyDescent="0.3">
      <c r="A62" s="10"/>
    </row>
    <row r="63" spans="1:3" ht="15.75" customHeight="1" x14ac:dyDescent="0.3">
      <c r="A63" s="10"/>
    </row>
    <row r="64" spans="1: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0E2414A9-43DB-47D5-B837-9CDEA55D1CE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582B-3666-42A6-AC9A-9BDB0997BCAB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8"/>
      <c r="B1" s="2" t="s">
        <v>1242</v>
      </c>
      <c r="C1" s="2"/>
      <c r="D1" s="3"/>
      <c r="E1" s="3"/>
      <c r="F1" s="3"/>
      <c r="G1" s="3"/>
      <c r="H1" s="3"/>
      <c r="I1" s="4" t="s">
        <v>1243</v>
      </c>
      <c r="J1" s="2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E2" s="7" t="s">
        <v>321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1244</v>
      </c>
      <c r="D3" s="9"/>
      <c r="E3" s="9" t="s">
        <v>1245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49">
        <v>3</v>
      </c>
      <c r="B4" s="250" t="s">
        <v>10</v>
      </c>
      <c r="C4" s="250" t="s">
        <v>11</v>
      </c>
      <c r="D4" s="254">
        <v>150</v>
      </c>
      <c r="E4" s="254">
        <v>20</v>
      </c>
      <c r="F4" s="254">
        <v>10</v>
      </c>
      <c r="G4" s="254" t="s">
        <v>12</v>
      </c>
      <c r="H4" s="254" t="s">
        <v>13</v>
      </c>
      <c r="I4" s="254" t="s">
        <v>14</v>
      </c>
      <c r="J4" s="255" t="s">
        <v>15</v>
      </c>
    </row>
    <row r="5" spans="1:25" ht="15.75" customHeight="1" x14ac:dyDescent="0.3">
      <c r="A5" s="256">
        <v>1</v>
      </c>
      <c r="B5" s="257" t="s">
        <v>1168</v>
      </c>
      <c r="C5" s="257" t="s">
        <v>622</v>
      </c>
      <c r="D5" s="189">
        <v>97</v>
      </c>
      <c r="E5" s="189">
        <v>88</v>
      </c>
      <c r="F5" s="189">
        <v>90</v>
      </c>
      <c r="G5" s="189">
        <f t="shared" ref="G5:G12" si="0">SUM(D5:F5)</f>
        <v>275</v>
      </c>
      <c r="H5" s="189">
        <v>8</v>
      </c>
      <c r="I5" s="246">
        <v>1662</v>
      </c>
      <c r="J5" s="247">
        <v>44</v>
      </c>
    </row>
    <row r="6" spans="1:25" ht="15.75" customHeight="1" x14ac:dyDescent="0.3">
      <c r="A6" s="258">
        <v>8</v>
      </c>
      <c r="B6" s="259" t="s">
        <v>1246</v>
      </c>
      <c r="C6" s="259" t="s">
        <v>61</v>
      </c>
      <c r="D6" s="195">
        <v>91</v>
      </c>
      <c r="E6" s="195">
        <v>91</v>
      </c>
      <c r="F6" s="195">
        <v>91</v>
      </c>
      <c r="G6" s="195">
        <f t="shared" si="0"/>
        <v>273</v>
      </c>
      <c r="H6" s="23">
        <v>7</v>
      </c>
      <c r="I6" s="195">
        <v>1645</v>
      </c>
      <c r="J6" s="196">
        <v>38</v>
      </c>
    </row>
    <row r="7" spans="1:25" ht="15.75" customHeight="1" x14ac:dyDescent="0.3">
      <c r="A7" s="258">
        <v>3</v>
      </c>
      <c r="B7" s="259" t="s">
        <v>1247</v>
      </c>
      <c r="C7" s="259" t="s">
        <v>622</v>
      </c>
      <c r="D7" s="195">
        <v>96</v>
      </c>
      <c r="E7" s="195">
        <v>91</v>
      </c>
      <c r="F7" s="195">
        <v>77</v>
      </c>
      <c r="G7" s="195">
        <f t="shared" si="0"/>
        <v>264</v>
      </c>
      <c r="H7" s="23">
        <v>5</v>
      </c>
      <c r="I7" s="195">
        <v>1628</v>
      </c>
      <c r="J7" s="196">
        <v>38</v>
      </c>
    </row>
    <row r="8" spans="1:25" ht="15.75" customHeight="1" x14ac:dyDescent="0.3">
      <c r="A8" s="258">
        <v>6</v>
      </c>
      <c r="B8" s="259" t="s">
        <v>545</v>
      </c>
      <c r="C8" s="259" t="s">
        <v>27</v>
      </c>
      <c r="D8" s="195">
        <v>89</v>
      </c>
      <c r="E8" s="195">
        <v>79</v>
      </c>
      <c r="F8" s="195">
        <v>89</v>
      </c>
      <c r="G8" s="195">
        <f t="shared" si="0"/>
        <v>257</v>
      </c>
      <c r="H8" s="23">
        <v>3</v>
      </c>
      <c r="I8" s="195">
        <v>1607</v>
      </c>
      <c r="J8" s="196">
        <v>31</v>
      </c>
      <c r="K8" s="40"/>
    </row>
    <row r="9" spans="1:25" ht="15.75" customHeight="1" x14ac:dyDescent="0.3">
      <c r="A9" s="258">
        <v>2</v>
      </c>
      <c r="B9" s="259" t="s">
        <v>1248</v>
      </c>
      <c r="C9" s="259" t="s">
        <v>560</v>
      </c>
      <c r="D9" s="195">
        <v>91</v>
      </c>
      <c r="E9" s="195">
        <v>88</v>
      </c>
      <c r="F9" s="195">
        <v>87</v>
      </c>
      <c r="G9" s="195">
        <f t="shared" si="0"/>
        <v>266</v>
      </c>
      <c r="H9" s="23">
        <v>6</v>
      </c>
      <c r="I9" s="195">
        <v>1561</v>
      </c>
      <c r="J9" s="196">
        <v>23</v>
      </c>
    </row>
    <row r="10" spans="1:25" ht="15.75" customHeight="1" x14ac:dyDescent="0.3">
      <c r="A10" s="258">
        <v>4</v>
      </c>
      <c r="B10" s="259" t="s">
        <v>1182</v>
      </c>
      <c r="C10" s="259" t="s">
        <v>27</v>
      </c>
      <c r="D10" s="195">
        <v>87</v>
      </c>
      <c r="E10" s="195">
        <v>85</v>
      </c>
      <c r="F10" s="195">
        <v>86</v>
      </c>
      <c r="G10" s="195">
        <f t="shared" si="0"/>
        <v>258</v>
      </c>
      <c r="H10" s="23">
        <v>4</v>
      </c>
      <c r="I10" s="195">
        <v>1556</v>
      </c>
      <c r="J10" s="196">
        <v>22</v>
      </c>
    </row>
    <row r="11" spans="1:25" ht="15.75" customHeight="1" x14ac:dyDescent="0.3">
      <c r="A11" s="258">
        <v>5</v>
      </c>
      <c r="B11" s="259" t="s">
        <v>528</v>
      </c>
      <c r="C11" s="259" t="s">
        <v>701</v>
      </c>
      <c r="D11" s="195">
        <v>79</v>
      </c>
      <c r="E11" s="195">
        <v>68</v>
      </c>
      <c r="F11" s="195">
        <v>83</v>
      </c>
      <c r="G11" s="195">
        <f t="shared" si="0"/>
        <v>230</v>
      </c>
      <c r="H11" s="23">
        <v>2</v>
      </c>
      <c r="I11" s="195">
        <v>1486</v>
      </c>
      <c r="J11" s="196">
        <v>16</v>
      </c>
    </row>
    <row r="12" spans="1:25" ht="15.75" customHeight="1" x14ac:dyDescent="0.3">
      <c r="A12" s="260">
        <v>7</v>
      </c>
      <c r="B12" s="261" t="s">
        <v>1249</v>
      </c>
      <c r="C12" s="261" t="s">
        <v>622</v>
      </c>
      <c r="D12" s="204" t="s">
        <v>111</v>
      </c>
      <c r="E12" s="204"/>
      <c r="F12" s="204"/>
      <c r="G12" s="204">
        <f t="shared" si="0"/>
        <v>0</v>
      </c>
      <c r="H12" s="34">
        <v>0</v>
      </c>
      <c r="I12" s="204">
        <v>0</v>
      </c>
      <c r="J12" s="205">
        <v>0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1250</v>
      </c>
      <c r="D14" s="9"/>
      <c r="E14" s="9" t="s">
        <v>1251</v>
      </c>
      <c r="F14" s="8"/>
      <c r="G14" s="8"/>
      <c r="H14" s="8"/>
      <c r="I14" s="8"/>
      <c r="J14" s="8"/>
    </row>
    <row r="15" spans="1:25" ht="15.75" customHeight="1" x14ac:dyDescent="0.3">
      <c r="A15" s="249">
        <v>3</v>
      </c>
      <c r="B15" s="250" t="s">
        <v>10</v>
      </c>
      <c r="C15" s="250" t="s">
        <v>11</v>
      </c>
      <c r="D15" s="254">
        <v>150</v>
      </c>
      <c r="E15" s="254">
        <v>20</v>
      </c>
      <c r="F15" s="254">
        <v>10</v>
      </c>
      <c r="G15" s="254" t="s">
        <v>12</v>
      </c>
      <c r="H15" s="254" t="s">
        <v>13</v>
      </c>
      <c r="I15" s="254" t="s">
        <v>14</v>
      </c>
      <c r="J15" s="255" t="s">
        <v>15</v>
      </c>
    </row>
    <row r="16" spans="1:25" ht="15.75" customHeight="1" x14ac:dyDescent="0.3">
      <c r="A16" s="256">
        <v>3</v>
      </c>
      <c r="B16" s="257" t="s">
        <v>1252</v>
      </c>
      <c r="C16" s="257" t="s">
        <v>27</v>
      </c>
      <c r="D16" s="189">
        <v>92</v>
      </c>
      <c r="E16" s="189">
        <v>88</v>
      </c>
      <c r="F16" s="189">
        <v>93</v>
      </c>
      <c r="G16" s="189">
        <f t="shared" ref="G16:G23" si="1">SUM(D16:F16)</f>
        <v>273</v>
      </c>
      <c r="H16" s="189">
        <v>8</v>
      </c>
      <c r="I16" s="189">
        <v>1567</v>
      </c>
      <c r="J16" s="190">
        <v>44</v>
      </c>
    </row>
    <row r="17" spans="1:10" ht="15.75" customHeight="1" x14ac:dyDescent="0.3">
      <c r="A17" s="258">
        <v>6</v>
      </c>
      <c r="B17" s="259" t="s">
        <v>1253</v>
      </c>
      <c r="C17" s="259" t="s">
        <v>27</v>
      </c>
      <c r="D17" s="195">
        <v>87</v>
      </c>
      <c r="E17" s="195">
        <v>80</v>
      </c>
      <c r="F17" s="195">
        <v>84</v>
      </c>
      <c r="G17" s="195">
        <f t="shared" si="1"/>
        <v>251</v>
      </c>
      <c r="H17" s="23">
        <v>5</v>
      </c>
      <c r="I17" s="195">
        <v>1523</v>
      </c>
      <c r="J17" s="196">
        <v>38</v>
      </c>
    </row>
    <row r="18" spans="1:10" ht="15.75" customHeight="1" x14ac:dyDescent="0.3">
      <c r="A18" s="258">
        <v>7</v>
      </c>
      <c r="B18" s="259" t="s">
        <v>1254</v>
      </c>
      <c r="C18" s="259" t="s">
        <v>560</v>
      </c>
      <c r="D18" s="195">
        <v>85</v>
      </c>
      <c r="E18" s="195">
        <v>85</v>
      </c>
      <c r="F18" s="195">
        <v>88</v>
      </c>
      <c r="G18" s="195">
        <f t="shared" si="1"/>
        <v>258</v>
      </c>
      <c r="H18" s="23">
        <v>7</v>
      </c>
      <c r="I18" s="195">
        <v>1538</v>
      </c>
      <c r="J18" s="196">
        <v>37</v>
      </c>
    </row>
    <row r="19" spans="1:10" ht="15.75" customHeight="1" x14ac:dyDescent="0.3">
      <c r="A19" s="258">
        <v>2</v>
      </c>
      <c r="B19" s="259" t="s">
        <v>1255</v>
      </c>
      <c r="C19" s="259" t="s">
        <v>71</v>
      </c>
      <c r="D19" s="195">
        <v>73</v>
      </c>
      <c r="E19" s="195">
        <v>72</v>
      </c>
      <c r="F19" s="195">
        <v>63</v>
      </c>
      <c r="G19" s="195">
        <f t="shared" si="1"/>
        <v>208</v>
      </c>
      <c r="H19" s="23">
        <v>2</v>
      </c>
      <c r="I19" s="195">
        <v>1476</v>
      </c>
      <c r="J19" s="196">
        <v>29</v>
      </c>
    </row>
    <row r="20" spans="1:10" ht="15.75" customHeight="1" x14ac:dyDescent="0.3">
      <c r="A20" s="258">
        <v>1</v>
      </c>
      <c r="B20" s="259" t="s">
        <v>971</v>
      </c>
      <c r="C20" s="259" t="s">
        <v>61</v>
      </c>
      <c r="D20" s="195">
        <v>84</v>
      </c>
      <c r="E20" s="195">
        <v>88</v>
      </c>
      <c r="F20" s="195">
        <v>78</v>
      </c>
      <c r="G20" s="195">
        <f t="shared" si="1"/>
        <v>250</v>
      </c>
      <c r="H20" s="23">
        <v>4</v>
      </c>
      <c r="I20" s="198">
        <v>1456</v>
      </c>
      <c r="J20" s="199">
        <v>22</v>
      </c>
    </row>
    <row r="21" spans="1:10" ht="15.75" customHeight="1" x14ac:dyDescent="0.3">
      <c r="A21" s="258">
        <v>8</v>
      </c>
      <c r="B21" s="259" t="s">
        <v>574</v>
      </c>
      <c r="C21" s="259" t="s">
        <v>27</v>
      </c>
      <c r="D21" s="195">
        <v>90</v>
      </c>
      <c r="E21" s="195">
        <v>83</v>
      </c>
      <c r="F21" s="195">
        <v>83</v>
      </c>
      <c r="G21" s="195">
        <f t="shared" si="1"/>
        <v>256</v>
      </c>
      <c r="H21" s="23">
        <v>6</v>
      </c>
      <c r="I21" s="195">
        <v>1444</v>
      </c>
      <c r="J21" s="196">
        <v>18</v>
      </c>
    </row>
    <row r="22" spans="1:10" ht="15.75" customHeight="1" x14ac:dyDescent="0.3">
      <c r="A22" s="258">
        <v>5</v>
      </c>
      <c r="B22" s="259" t="s">
        <v>1256</v>
      </c>
      <c r="C22" s="259" t="s">
        <v>27</v>
      </c>
      <c r="D22" s="195">
        <v>84</v>
      </c>
      <c r="E22" s="195">
        <v>68</v>
      </c>
      <c r="F22" s="195">
        <v>77</v>
      </c>
      <c r="G22" s="195">
        <f t="shared" si="1"/>
        <v>229</v>
      </c>
      <c r="H22" s="23">
        <v>3</v>
      </c>
      <c r="I22" s="195">
        <v>1384</v>
      </c>
      <c r="J22" s="196">
        <v>14</v>
      </c>
    </row>
    <row r="23" spans="1:10" ht="15.75" customHeight="1" x14ac:dyDescent="0.3">
      <c r="A23" s="260">
        <v>4</v>
      </c>
      <c r="B23" s="261" t="s">
        <v>1257</v>
      </c>
      <c r="C23" s="261" t="s">
        <v>560</v>
      </c>
      <c r="D23" s="204" t="s">
        <v>111</v>
      </c>
      <c r="E23" s="204"/>
      <c r="F23" s="204"/>
      <c r="G23" s="204">
        <f t="shared" si="1"/>
        <v>0</v>
      </c>
      <c r="H23" s="34">
        <v>0</v>
      </c>
      <c r="I23" s="204">
        <v>744</v>
      </c>
      <c r="J23" s="205">
        <v>14</v>
      </c>
    </row>
    <row r="24" spans="1:10" ht="15.75" customHeight="1" x14ac:dyDescent="0.3">
      <c r="A24" s="10"/>
    </row>
    <row r="25" spans="1:10" ht="15.75" customHeight="1" x14ac:dyDescent="0.3">
      <c r="A25" s="1"/>
      <c r="B25" s="8" t="s">
        <v>48</v>
      </c>
      <c r="C25" s="9" t="s">
        <v>1258</v>
      </c>
      <c r="D25" s="9"/>
      <c r="E25" s="9" t="s">
        <v>1259</v>
      </c>
      <c r="F25" s="8"/>
      <c r="G25" s="8"/>
      <c r="H25" s="8"/>
      <c r="I25" s="8"/>
      <c r="J25" s="8"/>
    </row>
    <row r="26" spans="1:10" ht="15.75" customHeight="1" x14ac:dyDescent="0.3">
      <c r="A26" s="249">
        <v>3</v>
      </c>
      <c r="B26" s="250" t="s">
        <v>10</v>
      </c>
      <c r="C26" s="250" t="s">
        <v>11</v>
      </c>
      <c r="D26" s="254">
        <v>150</v>
      </c>
      <c r="E26" s="254">
        <v>20</v>
      </c>
      <c r="F26" s="254">
        <v>10</v>
      </c>
      <c r="G26" s="254" t="s">
        <v>12</v>
      </c>
      <c r="H26" s="254" t="s">
        <v>13</v>
      </c>
      <c r="I26" s="254" t="s">
        <v>14</v>
      </c>
      <c r="J26" s="255" t="s">
        <v>15</v>
      </c>
    </row>
    <row r="27" spans="1:10" ht="15.75" customHeight="1" x14ac:dyDescent="0.3">
      <c r="A27" s="256">
        <v>7</v>
      </c>
      <c r="B27" s="257" t="s">
        <v>1260</v>
      </c>
      <c r="C27" s="257" t="s">
        <v>27</v>
      </c>
      <c r="D27" s="189">
        <v>88</v>
      </c>
      <c r="E27" s="189">
        <v>82</v>
      </c>
      <c r="F27" s="189">
        <v>82</v>
      </c>
      <c r="G27" s="189">
        <f t="shared" ref="G27:G33" si="2">SUM(D27:F27)</f>
        <v>252</v>
      </c>
      <c r="H27" s="189">
        <v>7</v>
      </c>
      <c r="I27" s="189">
        <v>1465</v>
      </c>
      <c r="J27" s="190">
        <v>40</v>
      </c>
    </row>
    <row r="28" spans="1:10" ht="15.75" customHeight="1" x14ac:dyDescent="0.3">
      <c r="A28" s="258">
        <v>2</v>
      </c>
      <c r="B28" s="259" t="s">
        <v>1261</v>
      </c>
      <c r="C28" s="259" t="s">
        <v>61</v>
      </c>
      <c r="D28" s="195">
        <v>80</v>
      </c>
      <c r="E28" s="195">
        <v>84</v>
      </c>
      <c r="F28" s="195">
        <v>79</v>
      </c>
      <c r="G28" s="195">
        <f t="shared" si="2"/>
        <v>243</v>
      </c>
      <c r="H28" s="23">
        <v>6</v>
      </c>
      <c r="I28" s="195">
        <v>1420</v>
      </c>
      <c r="J28" s="196">
        <v>37</v>
      </c>
    </row>
    <row r="29" spans="1:10" ht="15.75" customHeight="1" x14ac:dyDescent="0.3">
      <c r="A29" s="258">
        <v>1</v>
      </c>
      <c r="B29" s="259" t="s">
        <v>1262</v>
      </c>
      <c r="C29" s="259" t="s">
        <v>61</v>
      </c>
      <c r="D29" s="195">
        <v>73</v>
      </c>
      <c r="E29" s="195">
        <v>81</v>
      </c>
      <c r="F29" s="195">
        <v>70</v>
      </c>
      <c r="G29" s="195">
        <f t="shared" si="2"/>
        <v>224</v>
      </c>
      <c r="H29" s="23">
        <v>5</v>
      </c>
      <c r="I29" s="198">
        <v>1322</v>
      </c>
      <c r="J29" s="199">
        <v>27</v>
      </c>
    </row>
    <row r="30" spans="1:10" ht="15.75" customHeight="1" x14ac:dyDescent="0.3">
      <c r="A30" s="258">
        <v>6</v>
      </c>
      <c r="B30" s="259" t="s">
        <v>1263</v>
      </c>
      <c r="C30" s="259" t="s">
        <v>71</v>
      </c>
      <c r="D30" s="195">
        <v>75</v>
      </c>
      <c r="E30" s="195">
        <v>64</v>
      </c>
      <c r="F30" s="195">
        <v>66</v>
      </c>
      <c r="G30" s="195">
        <f t="shared" si="2"/>
        <v>205</v>
      </c>
      <c r="H30" s="23">
        <v>2</v>
      </c>
      <c r="I30" s="195">
        <v>1304</v>
      </c>
      <c r="J30" s="196">
        <v>24</v>
      </c>
    </row>
    <row r="31" spans="1:10" ht="15.75" customHeight="1" x14ac:dyDescent="0.3">
      <c r="A31" s="258">
        <v>5</v>
      </c>
      <c r="B31" s="259" t="s">
        <v>1264</v>
      </c>
      <c r="C31" s="259" t="s">
        <v>71</v>
      </c>
      <c r="D31" s="195">
        <v>81</v>
      </c>
      <c r="E31" s="195">
        <v>74</v>
      </c>
      <c r="F31" s="195">
        <v>66</v>
      </c>
      <c r="G31" s="195">
        <f t="shared" si="2"/>
        <v>221</v>
      </c>
      <c r="H31" s="23">
        <v>4</v>
      </c>
      <c r="I31" s="195">
        <v>1217</v>
      </c>
      <c r="J31" s="196">
        <v>15</v>
      </c>
    </row>
    <row r="32" spans="1:10" ht="15.75" customHeight="1" x14ac:dyDescent="0.3">
      <c r="A32" s="258">
        <v>4</v>
      </c>
      <c r="B32" s="259" t="s">
        <v>1124</v>
      </c>
      <c r="C32" s="259" t="s">
        <v>622</v>
      </c>
      <c r="D32" s="195">
        <v>82</v>
      </c>
      <c r="E32" s="195">
        <v>69</v>
      </c>
      <c r="F32" s="195">
        <v>68</v>
      </c>
      <c r="G32" s="195">
        <f t="shared" si="2"/>
        <v>219</v>
      </c>
      <c r="H32" s="23">
        <v>3</v>
      </c>
      <c r="I32" s="195">
        <v>1221</v>
      </c>
      <c r="J32" s="196">
        <v>13</v>
      </c>
    </row>
    <row r="33" spans="1:13" ht="15.75" customHeight="1" x14ac:dyDescent="0.3">
      <c r="A33" s="260">
        <v>3</v>
      </c>
      <c r="B33" s="261" t="s">
        <v>1265</v>
      </c>
      <c r="C33" s="261" t="s">
        <v>71</v>
      </c>
      <c r="D33" s="204" t="s">
        <v>43</v>
      </c>
      <c r="E33" s="204"/>
      <c r="F33" s="204"/>
      <c r="G33" s="204">
        <f t="shared" si="2"/>
        <v>0</v>
      </c>
      <c r="H33" s="34">
        <v>0</v>
      </c>
      <c r="I33" s="204">
        <v>893</v>
      </c>
      <c r="J33" s="205">
        <v>11</v>
      </c>
    </row>
    <row r="34" spans="1:13" ht="15.75" customHeight="1" x14ac:dyDescent="0.3">
      <c r="A34" s="10"/>
    </row>
    <row r="35" spans="1:13" ht="15.75" customHeight="1" x14ac:dyDescent="0.35">
      <c r="A35" s="10"/>
      <c r="B35" s="262" t="s">
        <v>1266</v>
      </c>
    </row>
    <row r="36" spans="1:13" ht="15.75" customHeight="1" x14ac:dyDescent="0.3">
      <c r="A36" s="10"/>
    </row>
    <row r="37" spans="1:13" ht="15.75" customHeight="1" x14ac:dyDescent="0.3">
      <c r="A37" s="10"/>
      <c r="B37" s="10" t="s">
        <v>1267</v>
      </c>
      <c r="F37" s="44" t="s">
        <v>375</v>
      </c>
    </row>
    <row r="38" spans="1:13" ht="15.75" customHeight="1" x14ac:dyDescent="0.3">
      <c r="A38" s="10"/>
      <c r="B38" s="10" t="s">
        <v>376</v>
      </c>
      <c r="M38" s="346" t="s">
        <v>1241</v>
      </c>
    </row>
    <row r="39" spans="1:13" ht="15.75" customHeight="1" x14ac:dyDescent="0.3">
      <c r="A39" s="10"/>
    </row>
    <row r="40" spans="1:13" ht="15.75" customHeight="1" x14ac:dyDescent="0.3">
      <c r="A40" s="10"/>
    </row>
    <row r="41" spans="1:13" ht="15.75" customHeight="1" x14ac:dyDescent="0.3">
      <c r="A41" s="10"/>
    </row>
    <row r="42" spans="1:13" ht="15.75" customHeight="1" x14ac:dyDescent="0.3">
      <c r="A42" s="10"/>
    </row>
    <row r="43" spans="1:13" ht="15.75" customHeight="1" x14ac:dyDescent="0.3">
      <c r="A43" s="10"/>
    </row>
    <row r="44" spans="1:13" ht="15.75" customHeight="1" x14ac:dyDescent="0.3">
      <c r="A44" s="10"/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5" ht="15.75" customHeight="1" x14ac:dyDescent="0.3">
      <c r="A49" s="10"/>
    </row>
    <row r="50" spans="1:5" ht="15.75" customHeight="1" x14ac:dyDescent="0.3">
      <c r="A50" s="10"/>
    </row>
    <row r="51" spans="1:5" ht="15.75" customHeight="1" x14ac:dyDescent="0.3">
      <c r="A51" s="10"/>
    </row>
    <row r="52" spans="1:5" ht="15.75" customHeight="1" x14ac:dyDescent="0.3">
      <c r="A52" s="10"/>
    </row>
    <row r="53" spans="1:5" ht="15.75" customHeight="1" x14ac:dyDescent="0.3">
      <c r="A53" s="10"/>
    </row>
    <row r="54" spans="1:5" ht="15.75" customHeight="1" x14ac:dyDescent="0.3">
      <c r="A54" s="10"/>
      <c r="E54" s="105"/>
    </row>
    <row r="55" spans="1:5" ht="15.75" customHeight="1" x14ac:dyDescent="0.3">
      <c r="A55" s="10"/>
    </row>
    <row r="56" spans="1:5" ht="15.75" customHeight="1" x14ac:dyDescent="0.3">
      <c r="A56" s="10"/>
    </row>
    <row r="57" spans="1:5" ht="15.75" customHeight="1" x14ac:dyDescent="0.3">
      <c r="A57" s="10"/>
    </row>
    <row r="58" spans="1:5" ht="15.75" customHeight="1" x14ac:dyDescent="0.3">
      <c r="A58" s="10"/>
    </row>
    <row r="59" spans="1:5" ht="15.75" customHeight="1" x14ac:dyDescent="0.3">
      <c r="A59" s="10"/>
    </row>
    <row r="60" spans="1:5" ht="15.75" customHeight="1" x14ac:dyDescent="0.3">
      <c r="A60" s="10"/>
    </row>
    <row r="61" spans="1:5" ht="15.75" customHeight="1" x14ac:dyDescent="0.3">
      <c r="A61" s="10"/>
    </row>
    <row r="62" spans="1:5" ht="15.75" customHeight="1" x14ac:dyDescent="0.3">
      <c r="A62" s="10"/>
    </row>
    <row r="63" spans="1:5" ht="15.75" customHeight="1" x14ac:dyDescent="0.3">
      <c r="A63" s="10"/>
    </row>
    <row r="64" spans="1:5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9CE342C7-E107-433A-8D76-A7DB4204EFF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CBCC-3F63-48F3-A868-5FEADAAD8A7D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8"/>
      <c r="B1" s="2" t="s">
        <v>1268</v>
      </c>
      <c r="C1" s="2"/>
      <c r="D1" s="3"/>
      <c r="E1" s="3"/>
      <c r="F1" s="3"/>
      <c r="G1" s="3"/>
      <c r="H1" s="3"/>
      <c r="I1" s="4" t="s">
        <v>1269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321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1270</v>
      </c>
      <c r="D3" s="9"/>
      <c r="E3" s="9" t="s">
        <v>1271</v>
      </c>
      <c r="F3" s="8"/>
      <c r="G3" s="8"/>
      <c r="H3" s="8"/>
      <c r="I3" s="1"/>
      <c r="J3" s="8" t="s">
        <v>7</v>
      </c>
      <c r="K3" s="9" t="s">
        <v>1272</v>
      </c>
      <c r="L3" s="9"/>
      <c r="M3" s="9" t="s">
        <v>1273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49">
        <v>1</v>
      </c>
      <c r="B4" s="250" t="s">
        <v>10</v>
      </c>
      <c r="C4" s="250" t="s">
        <v>11</v>
      </c>
      <c r="D4" s="254" t="s">
        <v>12</v>
      </c>
      <c r="E4" s="254" t="s">
        <v>13</v>
      </c>
      <c r="F4" s="254" t="s">
        <v>14</v>
      </c>
      <c r="G4" s="255" t="s">
        <v>15</v>
      </c>
      <c r="I4" s="249">
        <v>1</v>
      </c>
      <c r="J4" s="250" t="s">
        <v>10</v>
      </c>
      <c r="K4" s="250" t="s">
        <v>11</v>
      </c>
      <c r="L4" s="254" t="s">
        <v>12</v>
      </c>
      <c r="M4" s="254" t="s">
        <v>13</v>
      </c>
      <c r="N4" s="254" t="s">
        <v>14</v>
      </c>
      <c r="O4" s="255" t="s">
        <v>15</v>
      </c>
    </row>
    <row r="5" spans="1:25" ht="15.75" customHeight="1" x14ac:dyDescent="0.3">
      <c r="A5" s="256">
        <v>8</v>
      </c>
      <c r="B5" s="257" t="s">
        <v>1274</v>
      </c>
      <c r="C5" s="257" t="s">
        <v>98</v>
      </c>
      <c r="D5" s="347">
        <v>100</v>
      </c>
      <c r="E5" s="189">
        <v>10</v>
      </c>
      <c r="F5" s="189">
        <v>597</v>
      </c>
      <c r="G5" s="190">
        <v>57</v>
      </c>
      <c r="I5" s="256">
        <v>9</v>
      </c>
      <c r="J5" s="257" t="s">
        <v>1260</v>
      </c>
      <c r="K5" s="257" t="s">
        <v>27</v>
      </c>
      <c r="L5" s="189">
        <v>99</v>
      </c>
      <c r="M5" s="189">
        <v>10</v>
      </c>
      <c r="N5" s="189">
        <v>586</v>
      </c>
      <c r="O5" s="190">
        <v>49</v>
      </c>
    </row>
    <row r="6" spans="1:25" ht="15.75" customHeight="1" x14ac:dyDescent="0.3">
      <c r="A6" s="258">
        <v>3</v>
      </c>
      <c r="B6" s="259" t="s">
        <v>1275</v>
      </c>
      <c r="C6" s="259" t="s">
        <v>98</v>
      </c>
      <c r="D6" s="348">
        <v>100</v>
      </c>
      <c r="E6" s="23">
        <v>10</v>
      </c>
      <c r="F6" s="195">
        <v>593</v>
      </c>
      <c r="G6" s="196">
        <v>51</v>
      </c>
      <c r="I6" s="258">
        <v>7</v>
      </c>
      <c r="J6" s="259" t="s">
        <v>1276</v>
      </c>
      <c r="K6" s="259" t="s">
        <v>100</v>
      </c>
      <c r="L6" s="195">
        <v>95</v>
      </c>
      <c r="M6" s="23">
        <v>5</v>
      </c>
      <c r="N6" s="195">
        <v>586</v>
      </c>
      <c r="O6" s="196">
        <v>48</v>
      </c>
    </row>
    <row r="7" spans="1:25" ht="15.75" customHeight="1" x14ac:dyDescent="0.3">
      <c r="A7" s="258">
        <v>9</v>
      </c>
      <c r="B7" s="259" t="s">
        <v>97</v>
      </c>
      <c r="C7" s="259" t="s">
        <v>98</v>
      </c>
      <c r="D7" s="349">
        <v>100</v>
      </c>
      <c r="E7" s="23">
        <v>10</v>
      </c>
      <c r="F7" s="195">
        <v>589</v>
      </c>
      <c r="G7" s="196">
        <v>44</v>
      </c>
      <c r="I7" s="258">
        <v>1</v>
      </c>
      <c r="J7" s="259" t="s">
        <v>1277</v>
      </c>
      <c r="K7" s="259" t="s">
        <v>42</v>
      </c>
      <c r="L7" s="195">
        <v>99</v>
      </c>
      <c r="M7" s="23">
        <v>10</v>
      </c>
      <c r="N7" s="198">
        <v>582</v>
      </c>
      <c r="O7" s="199">
        <v>46</v>
      </c>
    </row>
    <row r="8" spans="1:25" ht="15.75" customHeight="1" x14ac:dyDescent="0.3">
      <c r="A8" s="258">
        <v>1</v>
      </c>
      <c r="B8" s="259" t="s">
        <v>1278</v>
      </c>
      <c r="C8" s="259" t="s">
        <v>17</v>
      </c>
      <c r="D8" s="195">
        <v>97</v>
      </c>
      <c r="E8" s="23">
        <v>5</v>
      </c>
      <c r="F8" s="198">
        <v>590</v>
      </c>
      <c r="G8" s="199">
        <v>42</v>
      </c>
      <c r="I8" s="258">
        <v>5</v>
      </c>
      <c r="J8" s="259" t="s">
        <v>1279</v>
      </c>
      <c r="K8" s="259" t="s">
        <v>1023</v>
      </c>
      <c r="L8" s="195">
        <v>99</v>
      </c>
      <c r="M8" s="23">
        <v>10</v>
      </c>
      <c r="N8" s="195">
        <v>583</v>
      </c>
      <c r="O8" s="196">
        <v>45</v>
      </c>
    </row>
    <row r="9" spans="1:25" ht="15.75" customHeight="1" x14ac:dyDescent="0.3">
      <c r="A9" s="258">
        <v>5</v>
      </c>
      <c r="B9" s="259" t="s">
        <v>1280</v>
      </c>
      <c r="C9" s="259" t="s">
        <v>61</v>
      </c>
      <c r="D9" s="195">
        <v>95</v>
      </c>
      <c r="E9" s="23">
        <v>2</v>
      </c>
      <c r="F9" s="195">
        <v>586</v>
      </c>
      <c r="G9" s="196">
        <v>41</v>
      </c>
      <c r="I9" s="258">
        <v>4</v>
      </c>
      <c r="J9" s="259" t="s">
        <v>1281</v>
      </c>
      <c r="K9" s="259" t="s">
        <v>1282</v>
      </c>
      <c r="L9" s="195">
        <v>97</v>
      </c>
      <c r="M9" s="23">
        <v>7</v>
      </c>
      <c r="N9" s="195">
        <v>579</v>
      </c>
      <c r="O9" s="196">
        <v>38</v>
      </c>
    </row>
    <row r="10" spans="1:25" ht="15.75" customHeight="1" x14ac:dyDescent="0.3">
      <c r="A10" s="258">
        <v>2</v>
      </c>
      <c r="B10" s="259" t="s">
        <v>1283</v>
      </c>
      <c r="C10" s="259" t="s">
        <v>563</v>
      </c>
      <c r="D10" s="195">
        <v>98</v>
      </c>
      <c r="E10" s="23">
        <v>7</v>
      </c>
      <c r="F10" s="195">
        <v>587</v>
      </c>
      <c r="G10" s="196">
        <v>39</v>
      </c>
      <c r="I10" s="258">
        <v>6</v>
      </c>
      <c r="J10" s="259" t="s">
        <v>868</v>
      </c>
      <c r="K10" s="259" t="s">
        <v>100</v>
      </c>
      <c r="L10" s="195">
        <v>93</v>
      </c>
      <c r="M10" s="23">
        <v>2</v>
      </c>
      <c r="N10" s="195">
        <v>576</v>
      </c>
      <c r="O10" s="196">
        <v>34</v>
      </c>
    </row>
    <row r="11" spans="1:25" ht="15.75" customHeight="1" x14ac:dyDescent="0.3">
      <c r="A11" s="258">
        <v>4</v>
      </c>
      <c r="B11" s="259" t="s">
        <v>1284</v>
      </c>
      <c r="C11" s="259" t="s">
        <v>17</v>
      </c>
      <c r="D11" s="195">
        <v>98</v>
      </c>
      <c r="E11" s="23">
        <v>7</v>
      </c>
      <c r="F11" s="195">
        <v>585</v>
      </c>
      <c r="G11" s="196">
        <v>35</v>
      </c>
      <c r="I11" s="258">
        <v>2</v>
      </c>
      <c r="J11" s="259" t="s">
        <v>1285</v>
      </c>
      <c r="K11" s="259" t="s">
        <v>1286</v>
      </c>
      <c r="L11" s="195">
        <v>96</v>
      </c>
      <c r="M11" s="23">
        <v>6</v>
      </c>
      <c r="N11" s="195">
        <v>575</v>
      </c>
      <c r="O11" s="196">
        <v>33</v>
      </c>
    </row>
    <row r="12" spans="1:25" ht="15.75" customHeight="1" x14ac:dyDescent="0.3">
      <c r="A12" s="258">
        <v>10</v>
      </c>
      <c r="B12" s="259" t="s">
        <v>1287</v>
      </c>
      <c r="C12" s="259" t="s">
        <v>736</v>
      </c>
      <c r="D12" s="23">
        <v>96</v>
      </c>
      <c r="E12" s="23">
        <v>3</v>
      </c>
      <c r="F12" s="195">
        <v>579</v>
      </c>
      <c r="G12" s="196">
        <v>23</v>
      </c>
      <c r="I12" s="258">
        <v>8</v>
      </c>
      <c r="J12" s="259" t="s">
        <v>1288</v>
      </c>
      <c r="K12" s="259" t="s">
        <v>17</v>
      </c>
      <c r="L12" s="195">
        <v>94</v>
      </c>
      <c r="M12" s="23">
        <v>3</v>
      </c>
      <c r="N12" s="195">
        <v>573</v>
      </c>
      <c r="O12" s="196">
        <v>28</v>
      </c>
    </row>
    <row r="13" spans="1:25" ht="15.75" customHeight="1" x14ac:dyDescent="0.3">
      <c r="A13" s="258">
        <v>7</v>
      </c>
      <c r="B13" s="259" t="s">
        <v>1289</v>
      </c>
      <c r="C13" s="259" t="s">
        <v>1023</v>
      </c>
      <c r="D13" s="23">
        <v>95</v>
      </c>
      <c r="E13" s="23">
        <v>2</v>
      </c>
      <c r="F13" s="195">
        <v>576</v>
      </c>
      <c r="G13" s="196">
        <v>21</v>
      </c>
      <c r="I13" s="258">
        <v>3</v>
      </c>
      <c r="J13" s="350" t="s">
        <v>1290</v>
      </c>
      <c r="K13" s="259" t="s">
        <v>736</v>
      </c>
      <c r="L13" s="195">
        <v>95</v>
      </c>
      <c r="M13" s="23">
        <v>5</v>
      </c>
      <c r="N13" s="195">
        <v>565</v>
      </c>
      <c r="O13" s="196">
        <v>25</v>
      </c>
    </row>
    <row r="14" spans="1:25" ht="15.75" customHeight="1" x14ac:dyDescent="0.3">
      <c r="A14" s="260">
        <v>6</v>
      </c>
      <c r="B14" s="261" t="s">
        <v>1291</v>
      </c>
      <c r="C14" s="261" t="s">
        <v>17</v>
      </c>
      <c r="D14" s="204">
        <v>97</v>
      </c>
      <c r="E14" s="34">
        <v>5</v>
      </c>
      <c r="F14" s="204">
        <v>576</v>
      </c>
      <c r="G14" s="205">
        <v>20</v>
      </c>
      <c r="I14" s="260">
        <v>10</v>
      </c>
      <c r="J14" s="261" t="s">
        <v>1292</v>
      </c>
      <c r="K14" s="261" t="s">
        <v>105</v>
      </c>
      <c r="L14" s="204">
        <v>92</v>
      </c>
      <c r="M14" s="34">
        <v>1</v>
      </c>
      <c r="N14" s="204">
        <v>564</v>
      </c>
      <c r="O14" s="205">
        <v>20</v>
      </c>
    </row>
    <row r="15" spans="1:25" ht="15.75" customHeight="1" x14ac:dyDescent="0.3">
      <c r="A15" s="10"/>
      <c r="I15" s="10"/>
    </row>
    <row r="16" spans="1:25" ht="15.75" customHeight="1" x14ac:dyDescent="0.3">
      <c r="A16" s="1"/>
      <c r="B16" s="8" t="s">
        <v>48</v>
      </c>
      <c r="C16" s="9" t="s">
        <v>1293</v>
      </c>
      <c r="D16" s="9"/>
      <c r="E16" s="9" t="s">
        <v>1294</v>
      </c>
      <c r="F16" s="8"/>
      <c r="G16" s="8"/>
      <c r="I16" s="1"/>
      <c r="J16" s="8" t="s">
        <v>51</v>
      </c>
      <c r="K16" s="9" t="s">
        <v>1295</v>
      </c>
      <c r="L16" s="9"/>
      <c r="M16" s="9" t="s">
        <v>1296</v>
      </c>
      <c r="N16" s="8"/>
      <c r="O16" s="8"/>
    </row>
    <row r="17" spans="1:15" ht="15.75" customHeight="1" x14ac:dyDescent="0.3">
      <c r="A17" s="249">
        <v>1</v>
      </c>
      <c r="B17" s="250" t="s">
        <v>10</v>
      </c>
      <c r="C17" s="250" t="s">
        <v>11</v>
      </c>
      <c r="D17" s="254" t="s">
        <v>12</v>
      </c>
      <c r="E17" s="254" t="s">
        <v>13</v>
      </c>
      <c r="F17" s="254" t="s">
        <v>14</v>
      </c>
      <c r="G17" s="255" t="s">
        <v>15</v>
      </c>
      <c r="I17" s="249">
        <v>1</v>
      </c>
      <c r="J17" s="250" t="s">
        <v>10</v>
      </c>
      <c r="K17" s="250" t="s">
        <v>11</v>
      </c>
      <c r="L17" s="254" t="s">
        <v>12</v>
      </c>
      <c r="M17" s="254" t="s">
        <v>13</v>
      </c>
      <c r="N17" s="254" t="s">
        <v>14</v>
      </c>
      <c r="O17" s="255" t="s">
        <v>15</v>
      </c>
    </row>
    <row r="18" spans="1:15" ht="15.75" customHeight="1" x14ac:dyDescent="0.3">
      <c r="A18" s="256">
        <v>5</v>
      </c>
      <c r="B18" s="257" t="s">
        <v>1297</v>
      </c>
      <c r="C18" s="257" t="s">
        <v>42</v>
      </c>
      <c r="D18" s="189">
        <v>97</v>
      </c>
      <c r="E18" s="189">
        <v>9</v>
      </c>
      <c r="F18" s="189">
        <v>586</v>
      </c>
      <c r="G18" s="190">
        <v>58</v>
      </c>
      <c r="I18" s="256">
        <v>4</v>
      </c>
      <c r="J18" s="257" t="s">
        <v>1298</v>
      </c>
      <c r="K18" s="257" t="s">
        <v>1023</v>
      </c>
      <c r="L18" s="189">
        <v>96</v>
      </c>
      <c r="M18" s="189">
        <v>10</v>
      </c>
      <c r="N18" s="189">
        <v>578</v>
      </c>
      <c r="O18" s="190">
        <v>56</v>
      </c>
    </row>
    <row r="19" spans="1:15" ht="15.75" customHeight="1" x14ac:dyDescent="0.3">
      <c r="A19" s="258">
        <v>9</v>
      </c>
      <c r="B19" s="259" t="s">
        <v>842</v>
      </c>
      <c r="C19" s="259" t="s">
        <v>839</v>
      </c>
      <c r="D19" s="195">
        <v>98</v>
      </c>
      <c r="E19" s="23">
        <v>10</v>
      </c>
      <c r="F19" s="195">
        <v>582</v>
      </c>
      <c r="G19" s="196">
        <v>54</v>
      </c>
      <c r="I19" s="258">
        <v>3</v>
      </c>
      <c r="J19" s="259" t="s">
        <v>1299</v>
      </c>
      <c r="K19" s="259" t="s">
        <v>1023</v>
      </c>
      <c r="L19" s="195">
        <v>94</v>
      </c>
      <c r="M19" s="23">
        <v>7</v>
      </c>
      <c r="N19" s="195">
        <v>578</v>
      </c>
      <c r="O19" s="196">
        <v>53</v>
      </c>
    </row>
    <row r="20" spans="1:15" ht="15.75" customHeight="1" x14ac:dyDescent="0.3">
      <c r="A20" s="258">
        <v>10</v>
      </c>
      <c r="B20" s="259" t="s">
        <v>1300</v>
      </c>
      <c r="C20" s="259" t="s">
        <v>644</v>
      </c>
      <c r="D20" s="195">
        <v>97</v>
      </c>
      <c r="E20" s="23">
        <v>9</v>
      </c>
      <c r="F20" s="195">
        <v>571</v>
      </c>
      <c r="G20" s="196">
        <v>38</v>
      </c>
      <c r="I20" s="258">
        <v>5</v>
      </c>
      <c r="J20" s="259" t="s">
        <v>186</v>
      </c>
      <c r="K20" s="259" t="s">
        <v>138</v>
      </c>
      <c r="L20" s="195">
        <v>95</v>
      </c>
      <c r="M20" s="23">
        <v>9</v>
      </c>
      <c r="N20" s="195">
        <v>562</v>
      </c>
      <c r="O20" s="196">
        <v>38</v>
      </c>
    </row>
    <row r="21" spans="1:15" ht="15.75" customHeight="1" x14ac:dyDescent="0.3">
      <c r="A21" s="258">
        <v>6</v>
      </c>
      <c r="B21" s="259" t="s">
        <v>1301</v>
      </c>
      <c r="C21" s="259" t="s">
        <v>207</v>
      </c>
      <c r="D21" s="195">
        <v>95</v>
      </c>
      <c r="E21" s="23">
        <v>6</v>
      </c>
      <c r="F21" s="195">
        <v>569</v>
      </c>
      <c r="G21" s="196">
        <v>35</v>
      </c>
      <c r="I21" s="258">
        <v>10</v>
      </c>
      <c r="J21" s="259" t="s">
        <v>1302</v>
      </c>
      <c r="K21" s="259" t="s">
        <v>644</v>
      </c>
      <c r="L21" s="195">
        <v>86</v>
      </c>
      <c r="M21" s="23">
        <v>3</v>
      </c>
      <c r="N21" s="195">
        <v>559</v>
      </c>
      <c r="O21" s="196">
        <v>38</v>
      </c>
    </row>
    <row r="22" spans="1:15" ht="15.75" customHeight="1" x14ac:dyDescent="0.3">
      <c r="A22" s="258">
        <v>4</v>
      </c>
      <c r="B22" s="259" t="s">
        <v>1303</v>
      </c>
      <c r="C22" s="259" t="s">
        <v>1023</v>
      </c>
      <c r="D22" s="195">
        <v>97</v>
      </c>
      <c r="E22" s="23">
        <v>9</v>
      </c>
      <c r="F22" s="195">
        <v>568</v>
      </c>
      <c r="G22" s="196">
        <v>35</v>
      </c>
      <c r="I22" s="258">
        <v>2</v>
      </c>
      <c r="J22" s="259" t="s">
        <v>1304</v>
      </c>
      <c r="K22" s="259" t="s">
        <v>105</v>
      </c>
      <c r="L22" s="195">
        <v>95</v>
      </c>
      <c r="M22" s="23">
        <v>9</v>
      </c>
      <c r="N22" s="195">
        <v>562</v>
      </c>
      <c r="O22" s="196">
        <v>37</v>
      </c>
    </row>
    <row r="23" spans="1:15" ht="15.75" customHeight="1" x14ac:dyDescent="0.3">
      <c r="A23" s="258">
        <v>1</v>
      </c>
      <c r="B23" s="259" t="s">
        <v>137</v>
      </c>
      <c r="C23" s="259" t="s">
        <v>138</v>
      </c>
      <c r="D23" s="195">
        <v>95</v>
      </c>
      <c r="E23" s="23">
        <v>6</v>
      </c>
      <c r="F23" s="198">
        <v>564</v>
      </c>
      <c r="G23" s="199">
        <v>33</v>
      </c>
      <c r="I23" s="258">
        <v>9</v>
      </c>
      <c r="J23" s="259" t="s">
        <v>152</v>
      </c>
      <c r="K23" s="259" t="s">
        <v>105</v>
      </c>
      <c r="L23" s="195">
        <v>93</v>
      </c>
      <c r="M23" s="23">
        <v>5</v>
      </c>
      <c r="N23" s="195">
        <v>564</v>
      </c>
      <c r="O23" s="196">
        <v>35</v>
      </c>
    </row>
    <row r="24" spans="1:15" ht="15.75" customHeight="1" x14ac:dyDescent="0.3">
      <c r="A24" s="258">
        <v>3</v>
      </c>
      <c r="B24" s="259" t="s">
        <v>247</v>
      </c>
      <c r="C24" s="259" t="s">
        <v>248</v>
      </c>
      <c r="D24" s="195">
        <v>91</v>
      </c>
      <c r="E24" s="23">
        <v>3</v>
      </c>
      <c r="F24" s="195">
        <v>559</v>
      </c>
      <c r="G24" s="196">
        <v>27</v>
      </c>
      <c r="I24" s="258">
        <v>1</v>
      </c>
      <c r="J24" s="259" t="s">
        <v>1305</v>
      </c>
      <c r="K24" s="259" t="s">
        <v>98</v>
      </c>
      <c r="L24" s="195">
        <v>93</v>
      </c>
      <c r="M24" s="23">
        <v>5</v>
      </c>
      <c r="N24" s="198">
        <v>559</v>
      </c>
      <c r="O24" s="199">
        <v>31</v>
      </c>
    </row>
    <row r="25" spans="1:15" ht="15.75" customHeight="1" x14ac:dyDescent="0.3">
      <c r="A25" s="258">
        <v>7</v>
      </c>
      <c r="B25" s="259" t="s">
        <v>1306</v>
      </c>
      <c r="C25" s="259" t="s">
        <v>105</v>
      </c>
      <c r="D25" s="195">
        <v>93</v>
      </c>
      <c r="E25" s="23">
        <v>4</v>
      </c>
      <c r="F25" s="195">
        <v>558</v>
      </c>
      <c r="G25" s="196">
        <v>26</v>
      </c>
      <c r="I25" s="258">
        <v>6</v>
      </c>
      <c r="J25" s="259" t="s">
        <v>1307</v>
      </c>
      <c r="K25" s="259" t="s">
        <v>563</v>
      </c>
      <c r="L25" s="195">
        <v>94</v>
      </c>
      <c r="M25" s="23">
        <v>7</v>
      </c>
      <c r="N25" s="195">
        <v>560</v>
      </c>
      <c r="O25" s="196">
        <v>30</v>
      </c>
    </row>
    <row r="26" spans="1:15" ht="15.75" customHeight="1" x14ac:dyDescent="0.3">
      <c r="A26" s="258">
        <v>2</v>
      </c>
      <c r="B26" s="259" t="s">
        <v>1308</v>
      </c>
      <c r="C26" s="259" t="s">
        <v>105</v>
      </c>
      <c r="D26" s="195">
        <v>90</v>
      </c>
      <c r="E26" s="23">
        <v>2</v>
      </c>
      <c r="F26" s="195">
        <v>558</v>
      </c>
      <c r="G26" s="196">
        <v>25</v>
      </c>
      <c r="I26" s="258">
        <v>8</v>
      </c>
      <c r="J26" s="259" t="s">
        <v>1309</v>
      </c>
      <c r="K26" s="259" t="s">
        <v>1151</v>
      </c>
      <c r="L26" s="195" t="s">
        <v>43</v>
      </c>
      <c r="M26" s="23">
        <v>0</v>
      </c>
      <c r="N26" s="195">
        <v>471</v>
      </c>
      <c r="O26" s="196">
        <v>29</v>
      </c>
    </row>
    <row r="27" spans="1:15" ht="15.75" customHeight="1" x14ac:dyDescent="0.3">
      <c r="A27" s="260">
        <v>8</v>
      </c>
      <c r="B27" s="261" t="s">
        <v>1310</v>
      </c>
      <c r="C27" s="261" t="s">
        <v>98</v>
      </c>
      <c r="D27" s="204">
        <v>88</v>
      </c>
      <c r="E27" s="34">
        <v>1</v>
      </c>
      <c r="F27" s="204">
        <v>557</v>
      </c>
      <c r="G27" s="205">
        <v>23</v>
      </c>
      <c r="I27" s="260">
        <v>7</v>
      </c>
      <c r="J27" s="261" t="s">
        <v>1311</v>
      </c>
      <c r="K27" s="261" t="s">
        <v>207</v>
      </c>
      <c r="L27" s="204" t="s">
        <v>43</v>
      </c>
      <c r="M27" s="34">
        <v>0</v>
      </c>
      <c r="N27" s="204">
        <v>0</v>
      </c>
      <c r="O27" s="205">
        <v>0</v>
      </c>
    </row>
    <row r="28" spans="1:15" ht="15.75" customHeight="1" x14ac:dyDescent="0.3">
      <c r="A28" s="10"/>
      <c r="I28" s="10"/>
    </row>
    <row r="29" spans="1:15" ht="15.75" customHeight="1" x14ac:dyDescent="0.3">
      <c r="A29" s="1"/>
      <c r="B29" s="8" t="s">
        <v>81</v>
      </c>
      <c r="C29" s="9" t="s">
        <v>1312</v>
      </c>
      <c r="D29" s="9"/>
      <c r="E29" s="9" t="s">
        <v>1313</v>
      </c>
      <c r="F29" s="8"/>
      <c r="G29" s="8"/>
      <c r="I29" s="1"/>
      <c r="J29" s="8" t="s">
        <v>84</v>
      </c>
      <c r="K29" s="9" t="s">
        <v>1314</v>
      </c>
      <c r="L29" s="9"/>
      <c r="M29" s="9" t="s">
        <v>1315</v>
      </c>
      <c r="N29" s="8"/>
      <c r="O29" s="8"/>
    </row>
    <row r="30" spans="1:15" ht="15.75" customHeight="1" x14ac:dyDescent="0.3">
      <c r="A30" s="249">
        <v>1</v>
      </c>
      <c r="B30" s="250" t="s">
        <v>10</v>
      </c>
      <c r="C30" s="250" t="s">
        <v>11</v>
      </c>
      <c r="D30" s="254" t="s">
        <v>12</v>
      </c>
      <c r="E30" s="254" t="s">
        <v>13</v>
      </c>
      <c r="F30" s="254" t="s">
        <v>14</v>
      </c>
      <c r="G30" s="255" t="s">
        <v>15</v>
      </c>
      <c r="I30" s="249">
        <v>1</v>
      </c>
      <c r="J30" s="250" t="s">
        <v>10</v>
      </c>
      <c r="K30" s="250" t="s">
        <v>11</v>
      </c>
      <c r="L30" s="254" t="s">
        <v>12</v>
      </c>
      <c r="M30" s="254" t="s">
        <v>13</v>
      </c>
      <c r="N30" s="254" t="s">
        <v>14</v>
      </c>
      <c r="O30" s="255" t="s">
        <v>15</v>
      </c>
    </row>
    <row r="31" spans="1:15" ht="15.75" customHeight="1" x14ac:dyDescent="0.3">
      <c r="A31" s="256">
        <v>8</v>
      </c>
      <c r="B31" s="257" t="s">
        <v>1316</v>
      </c>
      <c r="C31" s="257" t="s">
        <v>1023</v>
      </c>
      <c r="D31" s="189">
        <v>98</v>
      </c>
      <c r="E31" s="189">
        <v>9</v>
      </c>
      <c r="F31" s="189">
        <v>579</v>
      </c>
      <c r="G31" s="190">
        <v>49</v>
      </c>
      <c r="I31" s="256">
        <v>2</v>
      </c>
      <c r="J31" s="257" t="s">
        <v>1317</v>
      </c>
      <c r="K31" s="257" t="s">
        <v>17</v>
      </c>
      <c r="L31" s="189">
        <v>93</v>
      </c>
      <c r="M31" s="189">
        <v>8</v>
      </c>
      <c r="N31" s="189">
        <v>572</v>
      </c>
      <c r="O31" s="190">
        <v>53</v>
      </c>
    </row>
    <row r="32" spans="1:15" ht="15.75" customHeight="1" x14ac:dyDescent="0.3">
      <c r="A32" s="258">
        <v>7</v>
      </c>
      <c r="B32" s="259" t="s">
        <v>1318</v>
      </c>
      <c r="C32" s="259" t="s">
        <v>100</v>
      </c>
      <c r="D32" s="195">
        <v>93</v>
      </c>
      <c r="E32" s="23">
        <v>6</v>
      </c>
      <c r="F32" s="195">
        <v>572</v>
      </c>
      <c r="G32" s="196">
        <v>42</v>
      </c>
      <c r="I32" s="258">
        <v>1</v>
      </c>
      <c r="J32" s="259" t="s">
        <v>1319</v>
      </c>
      <c r="K32" s="259" t="s">
        <v>98</v>
      </c>
      <c r="L32" s="195">
        <v>91</v>
      </c>
      <c r="M32" s="23">
        <v>5</v>
      </c>
      <c r="N32" s="198">
        <v>562</v>
      </c>
      <c r="O32" s="199">
        <v>44</v>
      </c>
    </row>
    <row r="33" spans="1:15" ht="15.75" customHeight="1" x14ac:dyDescent="0.3">
      <c r="A33" s="258">
        <v>2</v>
      </c>
      <c r="B33" s="259" t="s">
        <v>1320</v>
      </c>
      <c r="C33" s="259" t="s">
        <v>644</v>
      </c>
      <c r="D33" s="195">
        <v>96</v>
      </c>
      <c r="E33" s="23">
        <v>7</v>
      </c>
      <c r="F33" s="195">
        <v>574</v>
      </c>
      <c r="G33" s="196">
        <v>41</v>
      </c>
      <c r="I33" s="258">
        <v>7</v>
      </c>
      <c r="J33" s="259" t="s">
        <v>1321</v>
      </c>
      <c r="K33" s="259" t="s">
        <v>27</v>
      </c>
      <c r="L33" s="195">
        <v>91</v>
      </c>
      <c r="M33" s="23">
        <v>5</v>
      </c>
      <c r="N33" s="195">
        <v>561</v>
      </c>
      <c r="O33" s="196">
        <v>42</v>
      </c>
    </row>
    <row r="34" spans="1:15" ht="15.75" customHeight="1" x14ac:dyDescent="0.3">
      <c r="A34" s="258">
        <v>5</v>
      </c>
      <c r="B34" s="259" t="s">
        <v>918</v>
      </c>
      <c r="C34" s="259" t="s">
        <v>839</v>
      </c>
      <c r="D34" s="195">
        <v>98</v>
      </c>
      <c r="E34" s="23">
        <v>9</v>
      </c>
      <c r="F34" s="195">
        <v>564</v>
      </c>
      <c r="G34" s="196">
        <v>38</v>
      </c>
      <c r="I34" s="258">
        <v>3</v>
      </c>
      <c r="J34" s="259" t="s">
        <v>1322</v>
      </c>
      <c r="K34" s="259" t="s">
        <v>34</v>
      </c>
      <c r="L34" s="195">
        <v>91</v>
      </c>
      <c r="M34" s="23">
        <v>5</v>
      </c>
      <c r="N34" s="195">
        <v>559</v>
      </c>
      <c r="O34" s="196">
        <v>41</v>
      </c>
    </row>
    <row r="35" spans="1:15" ht="15.75" customHeight="1" x14ac:dyDescent="0.3">
      <c r="A35" s="258">
        <v>3</v>
      </c>
      <c r="B35" s="259" t="s">
        <v>1323</v>
      </c>
      <c r="C35" s="259" t="s">
        <v>736</v>
      </c>
      <c r="D35" s="195">
        <v>90</v>
      </c>
      <c r="E35" s="23">
        <v>3</v>
      </c>
      <c r="F35" s="195">
        <v>554</v>
      </c>
      <c r="G35" s="196">
        <v>30</v>
      </c>
      <c r="I35" s="258">
        <v>9</v>
      </c>
      <c r="J35" s="259" t="s">
        <v>1082</v>
      </c>
      <c r="K35" s="259" t="s">
        <v>162</v>
      </c>
      <c r="L35" s="195">
        <v>92</v>
      </c>
      <c r="M35" s="23">
        <v>6</v>
      </c>
      <c r="N35" s="195">
        <v>558</v>
      </c>
      <c r="O35" s="196">
        <v>39</v>
      </c>
    </row>
    <row r="36" spans="1:15" ht="15.75" customHeight="1" x14ac:dyDescent="0.3">
      <c r="A36" s="258">
        <v>1</v>
      </c>
      <c r="B36" s="259" t="s">
        <v>823</v>
      </c>
      <c r="C36" s="259" t="s">
        <v>133</v>
      </c>
      <c r="D36" s="195" t="s">
        <v>43</v>
      </c>
      <c r="E36" s="23">
        <v>0</v>
      </c>
      <c r="F36" s="198">
        <v>462</v>
      </c>
      <c r="G36" s="199">
        <v>27</v>
      </c>
      <c r="I36" s="258">
        <v>6</v>
      </c>
      <c r="J36" s="259" t="s">
        <v>1324</v>
      </c>
      <c r="K36" s="259" t="s">
        <v>207</v>
      </c>
      <c r="L36" s="195">
        <v>95</v>
      </c>
      <c r="M36" s="23">
        <v>10</v>
      </c>
      <c r="N36" s="195">
        <v>559</v>
      </c>
      <c r="O36" s="196">
        <v>38</v>
      </c>
    </row>
    <row r="37" spans="1:15" ht="15.75" customHeight="1" x14ac:dyDescent="0.3">
      <c r="A37" s="258">
        <v>4</v>
      </c>
      <c r="B37" s="259" t="s">
        <v>1325</v>
      </c>
      <c r="C37" s="259" t="s">
        <v>162</v>
      </c>
      <c r="D37" s="195">
        <v>93</v>
      </c>
      <c r="E37" s="23">
        <v>6</v>
      </c>
      <c r="F37" s="195">
        <v>531</v>
      </c>
      <c r="G37" s="196">
        <v>25</v>
      </c>
      <c r="I37" s="258">
        <v>8</v>
      </c>
      <c r="J37" s="259" t="s">
        <v>1326</v>
      </c>
      <c r="K37" s="259" t="s">
        <v>644</v>
      </c>
      <c r="L37" s="195">
        <v>89</v>
      </c>
      <c r="M37" s="23">
        <v>2</v>
      </c>
      <c r="N37" s="195">
        <v>465</v>
      </c>
      <c r="O37" s="196">
        <v>32</v>
      </c>
    </row>
    <row r="38" spans="1:15" ht="15.75" customHeight="1" x14ac:dyDescent="0.3">
      <c r="A38" s="258">
        <v>9</v>
      </c>
      <c r="B38" s="259" t="s">
        <v>1327</v>
      </c>
      <c r="C38" s="259" t="s">
        <v>21</v>
      </c>
      <c r="D38" s="195">
        <v>93</v>
      </c>
      <c r="E38" s="23">
        <v>6</v>
      </c>
      <c r="F38" s="195">
        <v>464</v>
      </c>
      <c r="G38" s="196">
        <v>25</v>
      </c>
      <c r="I38" s="258">
        <v>10</v>
      </c>
      <c r="J38" s="259" t="s">
        <v>104</v>
      </c>
      <c r="K38" s="259" t="s">
        <v>105</v>
      </c>
      <c r="L38" s="195">
        <v>94</v>
      </c>
      <c r="M38" s="23">
        <v>9</v>
      </c>
      <c r="N38" s="195">
        <v>551</v>
      </c>
      <c r="O38" s="196">
        <v>31</v>
      </c>
    </row>
    <row r="39" spans="1:15" ht="15.75" customHeight="1" x14ac:dyDescent="0.3">
      <c r="A39" s="260">
        <v>6</v>
      </c>
      <c r="B39" s="261" t="s">
        <v>1328</v>
      </c>
      <c r="C39" s="261" t="s">
        <v>773</v>
      </c>
      <c r="D39" s="204" t="s">
        <v>111</v>
      </c>
      <c r="E39" s="34">
        <v>0</v>
      </c>
      <c r="F39" s="204">
        <v>0</v>
      </c>
      <c r="G39" s="205">
        <v>0</v>
      </c>
      <c r="I39" s="258">
        <v>4</v>
      </c>
      <c r="J39" s="259" t="s">
        <v>1329</v>
      </c>
      <c r="K39" s="259" t="s">
        <v>563</v>
      </c>
      <c r="L39" s="195">
        <v>93</v>
      </c>
      <c r="M39" s="23">
        <v>8</v>
      </c>
      <c r="N39" s="195">
        <v>545</v>
      </c>
      <c r="O39" s="196">
        <v>28</v>
      </c>
    </row>
    <row r="40" spans="1:15" ht="15.75" customHeight="1" x14ac:dyDescent="0.3">
      <c r="A40" s="10"/>
      <c r="I40" s="260">
        <v>5</v>
      </c>
      <c r="J40" s="261" t="s">
        <v>1330</v>
      </c>
      <c r="K40" s="261" t="s">
        <v>1023</v>
      </c>
      <c r="L40" s="204" t="s">
        <v>43</v>
      </c>
      <c r="M40" s="34">
        <v>0</v>
      </c>
      <c r="N40" s="204">
        <v>357</v>
      </c>
      <c r="O40" s="205">
        <v>9</v>
      </c>
    </row>
    <row r="41" spans="1:15" ht="15.75" customHeight="1" x14ac:dyDescent="0.3">
      <c r="A41" s="10"/>
      <c r="I41" s="10"/>
    </row>
    <row r="42" spans="1:15" ht="15.75" customHeight="1" x14ac:dyDescent="0.3">
      <c r="A42" s="1"/>
      <c r="B42" s="8" t="s">
        <v>113</v>
      </c>
      <c r="C42" s="9" t="s">
        <v>1331</v>
      </c>
      <c r="D42" s="9"/>
      <c r="E42" s="9" t="s">
        <v>1332</v>
      </c>
      <c r="F42" s="8"/>
      <c r="G42" s="8"/>
      <c r="I42" s="1"/>
      <c r="J42" s="8" t="s">
        <v>116</v>
      </c>
      <c r="K42" s="9" t="s">
        <v>1333</v>
      </c>
      <c r="L42" s="9"/>
      <c r="M42" s="9" t="s">
        <v>1334</v>
      </c>
      <c r="N42" s="8"/>
      <c r="O42" s="8"/>
    </row>
    <row r="43" spans="1:15" ht="15.75" customHeight="1" x14ac:dyDescent="0.3">
      <c r="A43" s="249">
        <v>1</v>
      </c>
      <c r="B43" s="250" t="s">
        <v>10</v>
      </c>
      <c r="C43" s="250" t="s">
        <v>11</v>
      </c>
      <c r="D43" s="254" t="s">
        <v>12</v>
      </c>
      <c r="E43" s="254" t="s">
        <v>13</v>
      </c>
      <c r="F43" s="254" t="s">
        <v>14</v>
      </c>
      <c r="G43" s="255" t="s">
        <v>15</v>
      </c>
      <c r="I43" s="249">
        <v>1</v>
      </c>
      <c r="J43" s="250" t="s">
        <v>10</v>
      </c>
      <c r="K43" s="250" t="s">
        <v>11</v>
      </c>
      <c r="L43" s="254" t="s">
        <v>12</v>
      </c>
      <c r="M43" s="254" t="s">
        <v>13</v>
      </c>
      <c r="N43" s="254" t="s">
        <v>14</v>
      </c>
      <c r="O43" s="255" t="s">
        <v>15</v>
      </c>
    </row>
    <row r="44" spans="1:15" ht="15.75" customHeight="1" x14ac:dyDescent="0.3">
      <c r="A44" s="256">
        <v>3</v>
      </c>
      <c r="B44" s="257" t="s">
        <v>1335</v>
      </c>
      <c r="C44" s="257" t="s">
        <v>644</v>
      </c>
      <c r="D44" s="189">
        <v>94</v>
      </c>
      <c r="E44" s="189">
        <v>9</v>
      </c>
      <c r="F44" s="189">
        <v>559</v>
      </c>
      <c r="G44" s="190">
        <v>53</v>
      </c>
      <c r="I44" s="256">
        <v>3</v>
      </c>
      <c r="J44" s="257" t="s">
        <v>1336</v>
      </c>
      <c r="K44" s="257" t="s">
        <v>100</v>
      </c>
      <c r="L44" s="189">
        <v>98</v>
      </c>
      <c r="M44" s="189">
        <v>10</v>
      </c>
      <c r="N44" s="189">
        <v>568</v>
      </c>
      <c r="O44" s="190">
        <v>55</v>
      </c>
    </row>
    <row r="45" spans="1:15" ht="15.75" customHeight="1" x14ac:dyDescent="0.3">
      <c r="A45" s="258">
        <v>1</v>
      </c>
      <c r="B45" s="259" t="s">
        <v>1337</v>
      </c>
      <c r="C45" s="259" t="s">
        <v>1023</v>
      </c>
      <c r="D45" s="195">
        <v>93</v>
      </c>
      <c r="E45" s="23">
        <v>6</v>
      </c>
      <c r="F45" s="198">
        <v>556</v>
      </c>
      <c r="G45" s="199">
        <v>51</v>
      </c>
      <c r="I45" s="258">
        <v>5</v>
      </c>
      <c r="J45" s="259" t="s">
        <v>1338</v>
      </c>
      <c r="K45" s="259" t="s">
        <v>1151</v>
      </c>
      <c r="L45" s="195">
        <v>94</v>
      </c>
      <c r="M45" s="23">
        <v>8</v>
      </c>
      <c r="N45" s="195">
        <v>555</v>
      </c>
      <c r="O45" s="196">
        <v>43</v>
      </c>
    </row>
    <row r="46" spans="1:15" ht="15.75" customHeight="1" x14ac:dyDescent="0.3">
      <c r="A46" s="258">
        <v>4</v>
      </c>
      <c r="B46" s="259" t="s">
        <v>1339</v>
      </c>
      <c r="C46" s="259" t="s">
        <v>1023</v>
      </c>
      <c r="D46" s="195">
        <v>96</v>
      </c>
      <c r="E46" s="23">
        <v>11</v>
      </c>
      <c r="F46" s="195">
        <v>550</v>
      </c>
      <c r="G46" s="196">
        <v>46</v>
      </c>
      <c r="I46" s="258">
        <v>1</v>
      </c>
      <c r="J46" s="259" t="s">
        <v>1340</v>
      </c>
      <c r="K46" s="259" t="s">
        <v>563</v>
      </c>
      <c r="L46" s="195">
        <v>91</v>
      </c>
      <c r="M46" s="23">
        <v>4</v>
      </c>
      <c r="N46" s="198">
        <v>556</v>
      </c>
      <c r="O46" s="199">
        <v>42</v>
      </c>
    </row>
    <row r="47" spans="1:15" ht="15.75" customHeight="1" x14ac:dyDescent="0.3">
      <c r="A47" s="258">
        <v>10</v>
      </c>
      <c r="B47" s="259" t="s">
        <v>1341</v>
      </c>
      <c r="C47" s="259" t="s">
        <v>133</v>
      </c>
      <c r="D47" s="195">
        <v>94</v>
      </c>
      <c r="E47" s="23">
        <v>9</v>
      </c>
      <c r="F47" s="195">
        <v>544</v>
      </c>
      <c r="G47" s="196">
        <v>42</v>
      </c>
      <c r="I47" s="258">
        <v>9</v>
      </c>
      <c r="J47" s="259" t="s">
        <v>1214</v>
      </c>
      <c r="K47" s="259" t="s">
        <v>687</v>
      </c>
      <c r="L47" s="195">
        <v>94</v>
      </c>
      <c r="M47" s="23">
        <v>8</v>
      </c>
      <c r="N47" s="195">
        <v>549</v>
      </c>
      <c r="O47" s="196">
        <v>41</v>
      </c>
    </row>
    <row r="48" spans="1:15" ht="15.75" customHeight="1" x14ac:dyDescent="0.3">
      <c r="A48" s="258">
        <v>2</v>
      </c>
      <c r="B48" s="259" t="s">
        <v>1342</v>
      </c>
      <c r="C48" s="259" t="s">
        <v>687</v>
      </c>
      <c r="D48" s="195">
        <v>89</v>
      </c>
      <c r="E48" s="23">
        <v>3</v>
      </c>
      <c r="F48" s="195">
        <v>551</v>
      </c>
      <c r="G48" s="196">
        <v>41</v>
      </c>
      <c r="I48" s="258">
        <v>8</v>
      </c>
      <c r="J48" s="259" t="s">
        <v>1343</v>
      </c>
      <c r="K48" s="259" t="s">
        <v>100</v>
      </c>
      <c r="L48" s="195">
        <v>96</v>
      </c>
      <c r="M48" s="23">
        <v>9</v>
      </c>
      <c r="N48" s="195">
        <v>546</v>
      </c>
      <c r="O48" s="196">
        <v>38</v>
      </c>
    </row>
    <row r="49" spans="1:15" ht="15.75" customHeight="1" x14ac:dyDescent="0.3">
      <c r="A49" s="258">
        <v>11</v>
      </c>
      <c r="B49" s="259" t="s">
        <v>328</v>
      </c>
      <c r="C49" s="259" t="s">
        <v>90</v>
      </c>
      <c r="D49" s="195">
        <v>95</v>
      </c>
      <c r="E49" s="23">
        <v>10</v>
      </c>
      <c r="F49" s="195">
        <v>538</v>
      </c>
      <c r="G49" s="196">
        <v>41</v>
      </c>
      <c r="I49" s="258">
        <v>2</v>
      </c>
      <c r="J49" s="259" t="s">
        <v>210</v>
      </c>
      <c r="K49" s="259" t="s">
        <v>42</v>
      </c>
      <c r="L49" s="195">
        <v>92</v>
      </c>
      <c r="M49" s="23">
        <v>5</v>
      </c>
      <c r="N49" s="195">
        <v>548</v>
      </c>
      <c r="O49" s="196">
        <v>37</v>
      </c>
    </row>
    <row r="50" spans="1:15" ht="15.75" customHeight="1" x14ac:dyDescent="0.3">
      <c r="A50" s="258">
        <v>6</v>
      </c>
      <c r="B50" s="259" t="s">
        <v>1122</v>
      </c>
      <c r="C50" s="259" t="s">
        <v>1344</v>
      </c>
      <c r="D50" s="195">
        <v>90</v>
      </c>
      <c r="E50" s="23">
        <v>4</v>
      </c>
      <c r="F50" s="195">
        <v>543</v>
      </c>
      <c r="G50" s="196">
        <v>36</v>
      </c>
      <c r="I50" s="258">
        <v>6</v>
      </c>
      <c r="J50" s="259" t="s">
        <v>1345</v>
      </c>
      <c r="K50" s="259" t="s">
        <v>61</v>
      </c>
      <c r="L50" s="195">
        <v>94</v>
      </c>
      <c r="M50" s="23">
        <v>8</v>
      </c>
      <c r="N50" s="195">
        <v>548</v>
      </c>
      <c r="O50" s="196">
        <v>37</v>
      </c>
    </row>
    <row r="51" spans="1:15" ht="15.75" customHeight="1" x14ac:dyDescent="0.3">
      <c r="A51" s="258">
        <v>7</v>
      </c>
      <c r="B51" s="259" t="s">
        <v>1346</v>
      </c>
      <c r="C51" s="259" t="s">
        <v>736</v>
      </c>
      <c r="D51" s="195">
        <v>92</v>
      </c>
      <c r="E51" s="23">
        <v>5</v>
      </c>
      <c r="F51" s="195">
        <v>542</v>
      </c>
      <c r="G51" s="196">
        <v>35</v>
      </c>
      <c r="I51" s="258">
        <v>10</v>
      </c>
      <c r="J51" s="259" t="s">
        <v>1347</v>
      </c>
      <c r="K51" s="259" t="s">
        <v>736</v>
      </c>
      <c r="L51" s="195" t="s">
        <v>43</v>
      </c>
      <c r="M51" s="23">
        <v>0</v>
      </c>
      <c r="N51" s="195">
        <v>359</v>
      </c>
      <c r="O51" s="196">
        <v>22</v>
      </c>
    </row>
    <row r="52" spans="1:15" ht="15.75" customHeight="1" x14ac:dyDescent="0.3">
      <c r="A52" s="258">
        <v>9</v>
      </c>
      <c r="B52" s="259" t="s">
        <v>1348</v>
      </c>
      <c r="C52" s="259" t="s">
        <v>736</v>
      </c>
      <c r="D52" s="195">
        <v>94</v>
      </c>
      <c r="E52" s="23">
        <v>9</v>
      </c>
      <c r="F52" s="195">
        <v>454</v>
      </c>
      <c r="G52" s="196">
        <v>34</v>
      </c>
      <c r="I52" s="258">
        <v>4</v>
      </c>
      <c r="J52" s="259" t="s">
        <v>642</v>
      </c>
      <c r="K52" s="259" t="s">
        <v>138</v>
      </c>
      <c r="L52" s="195">
        <v>90</v>
      </c>
      <c r="M52" s="23">
        <v>3</v>
      </c>
      <c r="N52" s="195">
        <v>448</v>
      </c>
      <c r="O52" s="196">
        <v>21</v>
      </c>
    </row>
    <row r="53" spans="1:15" ht="15.75" customHeight="1" x14ac:dyDescent="0.3">
      <c r="A53" s="258">
        <v>5</v>
      </c>
      <c r="B53" s="259" t="s">
        <v>1349</v>
      </c>
      <c r="C53" s="259" t="s">
        <v>34</v>
      </c>
      <c r="D53" s="195">
        <v>87</v>
      </c>
      <c r="E53" s="23">
        <v>2</v>
      </c>
      <c r="F53" s="195">
        <v>534</v>
      </c>
      <c r="G53" s="196">
        <v>29</v>
      </c>
      <c r="I53" s="260">
        <v>7</v>
      </c>
      <c r="J53" s="261" t="s">
        <v>1350</v>
      </c>
      <c r="K53" s="261" t="s">
        <v>867</v>
      </c>
      <c r="L53" s="204" t="s">
        <v>43</v>
      </c>
      <c r="M53" s="34">
        <v>0</v>
      </c>
      <c r="N53" s="204">
        <v>0</v>
      </c>
      <c r="O53" s="205">
        <v>0</v>
      </c>
    </row>
    <row r="54" spans="1:15" ht="15.75" customHeight="1" x14ac:dyDescent="0.3">
      <c r="A54" s="260">
        <v>8</v>
      </c>
      <c r="B54" s="261" t="s">
        <v>1351</v>
      </c>
      <c r="C54" s="261" t="s">
        <v>644</v>
      </c>
      <c r="D54" s="204" t="s">
        <v>43</v>
      </c>
      <c r="E54" s="34">
        <v>0</v>
      </c>
      <c r="F54" s="204">
        <v>0</v>
      </c>
      <c r="G54" s="205">
        <v>0</v>
      </c>
      <c r="I54" s="10"/>
    </row>
    <row r="55" spans="1:15" ht="15.75" customHeight="1" x14ac:dyDescent="0.3">
      <c r="A55" s="10"/>
      <c r="I55" s="10"/>
      <c r="L55" s="105"/>
    </row>
    <row r="56" spans="1:15" ht="15.75" customHeight="1" x14ac:dyDescent="0.3">
      <c r="A56" s="1"/>
      <c r="B56" s="8" t="s">
        <v>142</v>
      </c>
      <c r="C56" s="9" t="s">
        <v>1352</v>
      </c>
      <c r="D56" s="9"/>
      <c r="E56" s="9" t="s">
        <v>1353</v>
      </c>
      <c r="F56" s="8"/>
      <c r="G56" s="8"/>
      <c r="I56" s="1"/>
      <c r="J56" s="8" t="s">
        <v>145</v>
      </c>
      <c r="K56" s="9" t="s">
        <v>1354</v>
      </c>
      <c r="L56" s="9"/>
      <c r="M56" s="9" t="s">
        <v>1355</v>
      </c>
      <c r="N56" s="8"/>
      <c r="O56" s="8"/>
    </row>
    <row r="57" spans="1:15" ht="15.75" customHeight="1" x14ac:dyDescent="0.3">
      <c r="A57" s="249">
        <v>1</v>
      </c>
      <c r="B57" s="250" t="s">
        <v>10</v>
      </c>
      <c r="C57" s="250" t="s">
        <v>11</v>
      </c>
      <c r="D57" s="254" t="s">
        <v>12</v>
      </c>
      <c r="E57" s="254" t="s">
        <v>13</v>
      </c>
      <c r="F57" s="254" t="s">
        <v>14</v>
      </c>
      <c r="G57" s="255" t="s">
        <v>15</v>
      </c>
      <c r="I57" s="249">
        <v>1</v>
      </c>
      <c r="J57" s="250" t="s">
        <v>10</v>
      </c>
      <c r="K57" s="250" t="s">
        <v>11</v>
      </c>
      <c r="L57" s="254" t="s">
        <v>12</v>
      </c>
      <c r="M57" s="254" t="s">
        <v>13</v>
      </c>
      <c r="N57" s="254" t="s">
        <v>14</v>
      </c>
      <c r="O57" s="255" t="s">
        <v>15</v>
      </c>
    </row>
    <row r="58" spans="1:15" ht="15.75" customHeight="1" x14ac:dyDescent="0.3">
      <c r="A58" s="256">
        <v>8</v>
      </c>
      <c r="B58" s="257" t="s">
        <v>550</v>
      </c>
      <c r="C58" s="257" t="s">
        <v>100</v>
      </c>
      <c r="D58" s="189">
        <v>93</v>
      </c>
      <c r="E58" s="189">
        <v>9</v>
      </c>
      <c r="F58" s="189">
        <v>553</v>
      </c>
      <c r="G58" s="190">
        <v>54</v>
      </c>
      <c r="I58" s="256">
        <v>6</v>
      </c>
      <c r="J58" s="257" t="s">
        <v>1356</v>
      </c>
      <c r="K58" s="257" t="s">
        <v>34</v>
      </c>
      <c r="L58" s="189">
        <v>92</v>
      </c>
      <c r="M58" s="189">
        <v>10</v>
      </c>
      <c r="N58" s="189">
        <v>547</v>
      </c>
      <c r="O58" s="190">
        <v>52</v>
      </c>
    </row>
    <row r="59" spans="1:15" ht="15.75" customHeight="1" x14ac:dyDescent="0.3">
      <c r="A59" s="258">
        <v>7</v>
      </c>
      <c r="B59" s="259" t="s">
        <v>1357</v>
      </c>
      <c r="C59" s="259" t="s">
        <v>133</v>
      </c>
      <c r="D59" s="195">
        <v>95</v>
      </c>
      <c r="E59" s="23">
        <v>10</v>
      </c>
      <c r="F59" s="195">
        <v>545</v>
      </c>
      <c r="G59" s="196">
        <v>44</v>
      </c>
      <c r="I59" s="258">
        <v>9</v>
      </c>
      <c r="J59" s="259" t="s">
        <v>1358</v>
      </c>
      <c r="K59" s="259" t="s">
        <v>98</v>
      </c>
      <c r="L59" s="195">
        <v>91</v>
      </c>
      <c r="M59" s="23">
        <v>8</v>
      </c>
      <c r="N59" s="195">
        <v>551</v>
      </c>
      <c r="O59" s="196">
        <v>51</v>
      </c>
    </row>
    <row r="60" spans="1:15" ht="15.75" customHeight="1" x14ac:dyDescent="0.3">
      <c r="A60" s="258">
        <v>10</v>
      </c>
      <c r="B60" s="259" t="s">
        <v>1359</v>
      </c>
      <c r="C60" s="259" t="s">
        <v>1360</v>
      </c>
      <c r="D60" s="195">
        <v>90</v>
      </c>
      <c r="E60" s="23">
        <v>6</v>
      </c>
      <c r="F60" s="195">
        <v>542</v>
      </c>
      <c r="G60" s="196">
        <v>43</v>
      </c>
      <c r="I60" s="258">
        <v>10</v>
      </c>
      <c r="J60" s="259" t="s">
        <v>1361</v>
      </c>
      <c r="K60" s="259" t="s">
        <v>736</v>
      </c>
      <c r="L60" s="195">
        <v>90</v>
      </c>
      <c r="M60" s="23">
        <v>6</v>
      </c>
      <c r="N60" s="195">
        <v>536</v>
      </c>
      <c r="O60" s="196">
        <v>43</v>
      </c>
    </row>
    <row r="61" spans="1:15" ht="15.75" customHeight="1" x14ac:dyDescent="0.3">
      <c r="A61" s="258">
        <v>4</v>
      </c>
      <c r="B61" s="259" t="s">
        <v>1362</v>
      </c>
      <c r="C61" s="259" t="s">
        <v>1360</v>
      </c>
      <c r="D61" s="195">
        <v>91</v>
      </c>
      <c r="E61" s="23">
        <v>7</v>
      </c>
      <c r="F61" s="195">
        <v>535</v>
      </c>
      <c r="G61" s="196">
        <v>38</v>
      </c>
      <c r="I61" s="258">
        <v>1</v>
      </c>
      <c r="J61" s="259" t="s">
        <v>1363</v>
      </c>
      <c r="K61" s="259" t="s">
        <v>644</v>
      </c>
      <c r="L61" s="195">
        <v>92</v>
      </c>
      <c r="M61" s="23">
        <v>10</v>
      </c>
      <c r="N61" s="198">
        <v>458</v>
      </c>
      <c r="O61" s="199">
        <v>42</v>
      </c>
    </row>
    <row r="62" spans="1:15" ht="15.75" customHeight="1" x14ac:dyDescent="0.3">
      <c r="A62" s="258">
        <v>6</v>
      </c>
      <c r="B62" s="259" t="s">
        <v>1364</v>
      </c>
      <c r="C62" s="259" t="s">
        <v>138</v>
      </c>
      <c r="D62" s="195">
        <v>93</v>
      </c>
      <c r="E62" s="23">
        <v>9</v>
      </c>
      <c r="F62" s="195">
        <v>525</v>
      </c>
      <c r="G62" s="196">
        <v>38</v>
      </c>
      <c r="I62" s="258">
        <v>4</v>
      </c>
      <c r="J62" s="259" t="s">
        <v>234</v>
      </c>
      <c r="K62" s="259" t="s">
        <v>105</v>
      </c>
      <c r="L62" s="195">
        <v>91</v>
      </c>
      <c r="M62" s="23">
        <v>8</v>
      </c>
      <c r="N62" s="195">
        <v>446</v>
      </c>
      <c r="O62" s="196">
        <v>36</v>
      </c>
    </row>
    <row r="63" spans="1:15" ht="15.75" customHeight="1" x14ac:dyDescent="0.3">
      <c r="A63" s="258">
        <v>3</v>
      </c>
      <c r="B63" s="259" t="s">
        <v>1365</v>
      </c>
      <c r="C63" s="259" t="s">
        <v>1023</v>
      </c>
      <c r="D63" s="195">
        <v>88</v>
      </c>
      <c r="E63" s="23">
        <v>3</v>
      </c>
      <c r="F63" s="195">
        <v>537</v>
      </c>
      <c r="G63" s="196">
        <v>36</v>
      </c>
      <c r="I63" s="258">
        <v>2</v>
      </c>
      <c r="J63" s="259" t="s">
        <v>1366</v>
      </c>
      <c r="K63" s="259" t="s">
        <v>839</v>
      </c>
      <c r="L63" s="195">
        <v>86</v>
      </c>
      <c r="M63" s="23">
        <v>4</v>
      </c>
      <c r="N63" s="195">
        <v>524</v>
      </c>
      <c r="O63" s="196">
        <v>33</v>
      </c>
    </row>
    <row r="64" spans="1:15" ht="15.75" customHeight="1" x14ac:dyDescent="0.3">
      <c r="A64" s="258">
        <v>9</v>
      </c>
      <c r="B64" s="259" t="s">
        <v>1147</v>
      </c>
      <c r="C64" s="259" t="s">
        <v>100</v>
      </c>
      <c r="D64" s="195">
        <v>88</v>
      </c>
      <c r="E64" s="23">
        <v>3</v>
      </c>
      <c r="F64" s="195">
        <v>532</v>
      </c>
      <c r="G64" s="196">
        <v>31</v>
      </c>
      <c r="I64" s="258">
        <v>8</v>
      </c>
      <c r="J64" s="259" t="s">
        <v>1367</v>
      </c>
      <c r="K64" s="259" t="s">
        <v>1286</v>
      </c>
      <c r="L64" s="195">
        <v>86</v>
      </c>
      <c r="M64" s="23">
        <v>4</v>
      </c>
      <c r="N64" s="195">
        <v>523</v>
      </c>
      <c r="O64" s="196">
        <v>33</v>
      </c>
    </row>
    <row r="65" spans="1:15" ht="15.75" customHeight="1" x14ac:dyDescent="0.3">
      <c r="A65" s="258">
        <v>5</v>
      </c>
      <c r="B65" s="259" t="s">
        <v>1368</v>
      </c>
      <c r="C65" s="259" t="s">
        <v>1023</v>
      </c>
      <c r="D65" s="195">
        <v>90</v>
      </c>
      <c r="E65" s="23">
        <v>6</v>
      </c>
      <c r="F65" s="195">
        <v>520</v>
      </c>
      <c r="G65" s="196">
        <v>30</v>
      </c>
      <c r="I65" s="258">
        <v>3</v>
      </c>
      <c r="J65" s="259" t="s">
        <v>156</v>
      </c>
      <c r="K65" s="259" t="s">
        <v>105</v>
      </c>
      <c r="L65" s="195">
        <v>87</v>
      </c>
      <c r="M65" s="23">
        <v>5</v>
      </c>
      <c r="N65" s="195">
        <v>424</v>
      </c>
      <c r="O65" s="196">
        <v>23</v>
      </c>
    </row>
    <row r="66" spans="1:15" ht="15.75" customHeight="1" x14ac:dyDescent="0.3">
      <c r="A66" s="258">
        <v>2</v>
      </c>
      <c r="B66" s="259" t="s">
        <v>1369</v>
      </c>
      <c r="C66" s="259" t="s">
        <v>736</v>
      </c>
      <c r="D66" s="195">
        <v>90</v>
      </c>
      <c r="E66" s="23">
        <v>6</v>
      </c>
      <c r="F66" s="195">
        <v>519</v>
      </c>
      <c r="G66" s="196">
        <v>26</v>
      </c>
      <c r="I66" s="258">
        <v>5</v>
      </c>
      <c r="J66" s="259" t="s">
        <v>1370</v>
      </c>
      <c r="K66" s="259" t="s">
        <v>100</v>
      </c>
      <c r="L66" s="195" t="s">
        <v>43</v>
      </c>
      <c r="M66" s="23">
        <v>0</v>
      </c>
      <c r="N66" s="195">
        <v>0</v>
      </c>
      <c r="O66" s="196">
        <v>0</v>
      </c>
    </row>
    <row r="67" spans="1:15" ht="15.75" customHeight="1" x14ac:dyDescent="0.3">
      <c r="A67" s="260">
        <v>1</v>
      </c>
      <c r="B67" s="261" t="s">
        <v>1371</v>
      </c>
      <c r="C67" s="261" t="s">
        <v>644</v>
      </c>
      <c r="D67" s="204">
        <v>85</v>
      </c>
      <c r="E67" s="34">
        <v>1</v>
      </c>
      <c r="F67" s="206">
        <v>498</v>
      </c>
      <c r="G67" s="207">
        <v>11</v>
      </c>
      <c r="I67" s="260">
        <v>7</v>
      </c>
      <c r="J67" s="261" t="s">
        <v>1372</v>
      </c>
      <c r="K67" s="261" t="s">
        <v>162</v>
      </c>
      <c r="L67" s="204" t="s">
        <v>43</v>
      </c>
      <c r="M67" s="34">
        <v>0</v>
      </c>
      <c r="N67" s="204">
        <v>0</v>
      </c>
      <c r="O67" s="205">
        <v>0</v>
      </c>
    </row>
    <row r="68" spans="1:15" ht="15.75" customHeight="1" x14ac:dyDescent="0.3">
      <c r="A68" s="10"/>
      <c r="I68" s="10"/>
    </row>
    <row r="69" spans="1:15" ht="15.75" customHeight="1" x14ac:dyDescent="0.3">
      <c r="A69" s="10"/>
      <c r="B69" s="10" t="s">
        <v>374</v>
      </c>
      <c r="F69" s="44" t="s">
        <v>375</v>
      </c>
      <c r="I69" s="10"/>
    </row>
    <row r="70" spans="1:15" ht="15.75" customHeight="1" x14ac:dyDescent="0.3">
      <c r="A70" s="10"/>
      <c r="B70" s="10" t="s">
        <v>376</v>
      </c>
      <c r="I70" s="10"/>
    </row>
    <row r="71" spans="1:15" ht="15.75" customHeight="1" x14ac:dyDescent="0.3">
      <c r="A71" s="10"/>
      <c r="I71" s="10"/>
    </row>
    <row r="72" spans="1:15" ht="15.75" customHeight="1" x14ac:dyDescent="0.3">
      <c r="A72" s="10"/>
      <c r="I72" s="10"/>
    </row>
    <row r="73" spans="1:15" ht="15.75" customHeight="1" x14ac:dyDescent="0.3">
      <c r="A73" s="10"/>
      <c r="I73" s="10"/>
    </row>
    <row r="74" spans="1:15" ht="15.75" customHeight="1" x14ac:dyDescent="0.3">
      <c r="A74" s="10"/>
      <c r="I74" s="10"/>
    </row>
    <row r="75" spans="1:15" ht="15.75" customHeight="1" x14ac:dyDescent="0.3">
      <c r="A75" s="10"/>
      <c r="I75" s="10"/>
    </row>
    <row r="76" spans="1:15" ht="15.75" customHeight="1" x14ac:dyDescent="0.3">
      <c r="A76" s="10"/>
      <c r="I76" s="10"/>
    </row>
    <row r="77" spans="1:15" ht="15.75" customHeight="1" x14ac:dyDescent="0.3">
      <c r="A77" s="10"/>
      <c r="I77" s="10"/>
    </row>
    <row r="78" spans="1:15" ht="15.75" customHeight="1" x14ac:dyDescent="0.3">
      <c r="A78" s="10"/>
      <c r="I78" s="10"/>
    </row>
    <row r="79" spans="1:15" ht="15.75" customHeight="1" x14ac:dyDescent="0.3">
      <c r="A79" s="10"/>
      <c r="I79" s="10"/>
    </row>
    <row r="80" spans="1:1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DCC7736D-936A-4DC1-85B0-92C2C60F76F1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F76F-5DD5-49C2-8530-0653A2E3D52C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278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279</v>
      </c>
      <c r="B4" s="66"/>
      <c r="C4" s="67">
        <v>539</v>
      </c>
      <c r="D4" s="66"/>
      <c r="E4" s="68" t="s">
        <v>15</v>
      </c>
      <c r="F4" s="69">
        <f>SUM(F5:F7)</f>
        <v>487</v>
      </c>
      <c r="G4" s="70" t="s">
        <v>280</v>
      </c>
      <c r="H4" s="10" t="s">
        <v>281</v>
      </c>
      <c r="N4"/>
    </row>
    <row r="5" spans="1:25" ht="15.75" customHeight="1" x14ac:dyDescent="0.3">
      <c r="A5" s="71" t="s">
        <v>39</v>
      </c>
      <c r="B5" s="72">
        <v>45</v>
      </c>
      <c r="C5" s="72">
        <v>45</v>
      </c>
      <c r="D5" s="72">
        <v>45</v>
      </c>
      <c r="E5" s="72" t="s">
        <v>43</v>
      </c>
      <c r="F5" s="73">
        <f>SUM(B5:E5)</f>
        <v>135</v>
      </c>
      <c r="G5"/>
      <c r="N5"/>
    </row>
    <row r="6" spans="1:25" ht="15.75" customHeight="1" x14ac:dyDescent="0.3">
      <c r="A6" s="74" t="s">
        <v>88</v>
      </c>
      <c r="B6" s="22">
        <v>42</v>
      </c>
      <c r="C6" s="22">
        <v>46</v>
      </c>
      <c r="D6" s="22">
        <v>45</v>
      </c>
      <c r="E6" s="22">
        <v>43</v>
      </c>
      <c r="F6" s="25">
        <f>SUM(B6:E6)</f>
        <v>176</v>
      </c>
      <c r="G6"/>
      <c r="N6"/>
    </row>
    <row r="7" spans="1:25" ht="15.75" customHeight="1" x14ac:dyDescent="0.3">
      <c r="A7" s="75" t="s">
        <v>46</v>
      </c>
      <c r="B7" s="33">
        <v>43</v>
      </c>
      <c r="C7" s="33">
        <v>45</v>
      </c>
      <c r="D7" s="33">
        <v>46</v>
      </c>
      <c r="E7" s="33">
        <v>42</v>
      </c>
      <c r="F7" s="36">
        <f>SUM(B7:E7)</f>
        <v>176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282</v>
      </c>
      <c r="B9" s="66"/>
      <c r="C9" s="67">
        <v>527</v>
      </c>
      <c r="D9" s="77"/>
      <c r="E9" s="68" t="s">
        <v>15</v>
      </c>
      <c r="F9" s="69">
        <f>SUM(F10:F12)</f>
        <v>537</v>
      </c>
      <c r="G9" s="70" t="s">
        <v>280</v>
      </c>
      <c r="H9" s="65" t="s">
        <v>283</v>
      </c>
      <c r="I9" s="66"/>
      <c r="J9" s="67">
        <v>525</v>
      </c>
      <c r="K9" s="66"/>
      <c r="L9" s="68" t="s">
        <v>15</v>
      </c>
      <c r="M9" s="69">
        <f>SUM(M10:M12)</f>
        <v>517</v>
      </c>
      <c r="N9"/>
    </row>
    <row r="10" spans="1:25" ht="15.75" customHeight="1" x14ac:dyDescent="0.3">
      <c r="A10" s="71" t="s">
        <v>128</v>
      </c>
      <c r="B10" s="72">
        <v>44</v>
      </c>
      <c r="C10" s="72">
        <v>41</v>
      </c>
      <c r="D10" s="72">
        <v>41</v>
      </c>
      <c r="E10" s="72">
        <v>43</v>
      </c>
      <c r="F10" s="73">
        <f>SUM(B10:E10)</f>
        <v>169</v>
      </c>
      <c r="G10"/>
      <c r="H10" s="71" t="s">
        <v>108</v>
      </c>
      <c r="I10" s="72">
        <v>42</v>
      </c>
      <c r="J10" s="72">
        <v>36</v>
      </c>
      <c r="K10" s="72">
        <v>42</v>
      </c>
      <c r="L10" s="72">
        <v>40</v>
      </c>
      <c r="M10" s="73">
        <f>SUM(I10:L10)</f>
        <v>160</v>
      </c>
      <c r="N10"/>
    </row>
    <row r="11" spans="1:25" ht="15.75" customHeight="1" x14ac:dyDescent="0.3">
      <c r="A11" s="74" t="s">
        <v>16</v>
      </c>
      <c r="B11" s="22">
        <v>49</v>
      </c>
      <c r="C11" s="22">
        <v>48</v>
      </c>
      <c r="D11" s="22">
        <v>48</v>
      </c>
      <c r="E11" s="22">
        <v>49</v>
      </c>
      <c r="F11" s="25">
        <f>SUM(B11:E11)</f>
        <v>194</v>
      </c>
      <c r="G11"/>
      <c r="H11" s="74" t="s">
        <v>59</v>
      </c>
      <c r="I11" s="22">
        <v>45</v>
      </c>
      <c r="J11" s="22">
        <v>45</v>
      </c>
      <c r="K11" s="22">
        <v>44</v>
      </c>
      <c r="L11" s="22">
        <v>42</v>
      </c>
      <c r="M11" s="25">
        <f>SUM(I11:L11)</f>
        <v>176</v>
      </c>
      <c r="N11"/>
    </row>
    <row r="12" spans="1:25" ht="15.75" customHeight="1" x14ac:dyDescent="0.3">
      <c r="A12" s="75" t="s">
        <v>119</v>
      </c>
      <c r="B12" s="33">
        <v>42</v>
      </c>
      <c r="C12" s="33">
        <v>43</v>
      </c>
      <c r="D12" s="33">
        <v>45</v>
      </c>
      <c r="E12" s="33">
        <v>44</v>
      </c>
      <c r="F12" s="36">
        <f>SUM(B12:E12)</f>
        <v>174</v>
      </c>
      <c r="G12"/>
      <c r="H12" s="78" t="s">
        <v>33</v>
      </c>
      <c r="I12" s="33">
        <v>46</v>
      </c>
      <c r="J12" s="33">
        <v>43</v>
      </c>
      <c r="K12" s="33">
        <v>47</v>
      </c>
      <c r="L12" s="33">
        <v>45</v>
      </c>
      <c r="M12" s="36">
        <f>SUM(I12:L12)</f>
        <v>181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284</v>
      </c>
      <c r="B14" s="66"/>
      <c r="C14" s="67">
        <v>536</v>
      </c>
      <c r="D14" s="66"/>
      <c r="E14" s="68" t="s">
        <v>15</v>
      </c>
      <c r="F14" s="69">
        <f>SUM(F15:F17)</f>
        <v>173</v>
      </c>
      <c r="G14" s="70" t="s">
        <v>280</v>
      </c>
      <c r="H14" s="65" t="s">
        <v>285</v>
      </c>
      <c r="I14" s="66"/>
      <c r="J14" s="67">
        <v>527</v>
      </c>
      <c r="K14" s="66"/>
      <c r="L14" s="68" t="s">
        <v>15</v>
      </c>
      <c r="M14" s="69">
        <f>SUM(M15:M17)</f>
        <v>514</v>
      </c>
      <c r="N14"/>
    </row>
    <row r="15" spans="1:25" ht="15.75" customHeight="1" x14ac:dyDescent="0.3">
      <c r="A15" s="71" t="s">
        <v>41</v>
      </c>
      <c r="B15" s="72" t="s">
        <v>43</v>
      </c>
      <c r="C15" s="72"/>
      <c r="D15" s="72"/>
      <c r="E15" s="72"/>
      <c r="F15" s="73">
        <f>SUM(B15:E15)</f>
        <v>0</v>
      </c>
      <c r="G15"/>
      <c r="H15" s="71" t="s">
        <v>103</v>
      </c>
      <c r="I15" s="72">
        <v>46</v>
      </c>
      <c r="J15" s="72">
        <v>45</v>
      </c>
      <c r="K15" s="72">
        <v>46</v>
      </c>
      <c r="L15" s="72">
        <v>42</v>
      </c>
      <c r="M15" s="73">
        <f>SUM(I15:L15)</f>
        <v>179</v>
      </c>
      <c r="N15"/>
    </row>
    <row r="16" spans="1:25" ht="15.75" customHeight="1" x14ac:dyDescent="0.3">
      <c r="A16" s="74" t="s">
        <v>75</v>
      </c>
      <c r="B16" s="22">
        <v>44</v>
      </c>
      <c r="C16" s="22">
        <v>43</v>
      </c>
      <c r="D16" s="22">
        <v>46</v>
      </c>
      <c r="E16" s="22">
        <v>40</v>
      </c>
      <c r="F16" s="25">
        <f>SUM(B16:E16)</f>
        <v>173</v>
      </c>
      <c r="G16"/>
      <c r="H16" s="74" t="s">
        <v>22</v>
      </c>
      <c r="I16" s="22">
        <v>43</v>
      </c>
      <c r="J16" s="22">
        <v>43</v>
      </c>
      <c r="K16" s="22">
        <v>40</v>
      </c>
      <c r="L16" s="22">
        <v>41</v>
      </c>
      <c r="M16" s="25">
        <f>SUM(I16:L16)</f>
        <v>167</v>
      </c>
      <c r="N16"/>
    </row>
    <row r="17" spans="1:20" ht="15.75" customHeight="1" x14ac:dyDescent="0.3">
      <c r="A17" s="75" t="s">
        <v>45</v>
      </c>
      <c r="B17" s="33" t="s">
        <v>43</v>
      </c>
      <c r="C17" s="33"/>
      <c r="D17" s="33"/>
      <c r="E17" s="33"/>
      <c r="F17" s="36">
        <f>SUM(B17:E17)</f>
        <v>0</v>
      </c>
      <c r="G17"/>
      <c r="H17" s="75" t="s">
        <v>78</v>
      </c>
      <c r="I17" s="33">
        <v>40</v>
      </c>
      <c r="J17" s="33">
        <v>43</v>
      </c>
      <c r="K17" s="33">
        <v>42</v>
      </c>
      <c r="L17" s="33">
        <v>43</v>
      </c>
      <c r="M17" s="36">
        <f>SUM(I17:L17)</f>
        <v>168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9" t="s">
        <v>4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291</v>
      </c>
      <c r="H20" s="80" t="s">
        <v>279</v>
      </c>
      <c r="I20" s="81">
        <v>6</v>
      </c>
      <c r="J20" s="81">
        <v>6</v>
      </c>
      <c r="K20" s="81"/>
      <c r="L20" s="81"/>
      <c r="M20" s="81">
        <v>3192</v>
      </c>
      <c r="N20" s="82">
        <v>12</v>
      </c>
    </row>
    <row r="21" spans="1:20" ht="15.75" customHeight="1" x14ac:dyDescent="0.3">
      <c r="B21" s="83" t="s">
        <v>292</v>
      </c>
      <c r="H21" s="74" t="s">
        <v>285</v>
      </c>
      <c r="I21" s="24">
        <v>6</v>
      </c>
      <c r="J21" s="24">
        <v>5</v>
      </c>
      <c r="K21" s="24"/>
      <c r="L21" s="24">
        <v>1</v>
      </c>
      <c r="M21" s="24">
        <v>3135</v>
      </c>
      <c r="N21" s="25">
        <v>10</v>
      </c>
    </row>
    <row r="22" spans="1:20" ht="15.75" customHeight="1" x14ac:dyDescent="0.3">
      <c r="B22" s="9" t="s">
        <v>293</v>
      </c>
      <c r="H22" s="74" t="s">
        <v>282</v>
      </c>
      <c r="I22" s="24">
        <v>6</v>
      </c>
      <c r="J22" s="24">
        <v>3</v>
      </c>
      <c r="K22" s="24"/>
      <c r="L22" s="24">
        <v>3</v>
      </c>
      <c r="M22" s="24">
        <v>3162</v>
      </c>
      <c r="N22" s="25">
        <v>6</v>
      </c>
    </row>
    <row r="23" spans="1:20" ht="15.75" customHeight="1" x14ac:dyDescent="0.3">
      <c r="H23" s="74" t="s">
        <v>283</v>
      </c>
      <c r="I23" s="24">
        <v>6</v>
      </c>
      <c r="J23" s="24">
        <v>2</v>
      </c>
      <c r="K23" s="24"/>
      <c r="L23" s="24">
        <v>4</v>
      </c>
      <c r="M23" s="24">
        <v>3101</v>
      </c>
      <c r="N23" s="25">
        <v>4</v>
      </c>
    </row>
    <row r="24" spans="1:20" ht="15.75" customHeight="1" x14ac:dyDescent="0.3">
      <c r="H24" s="74" t="s">
        <v>284</v>
      </c>
      <c r="I24" s="24">
        <v>6</v>
      </c>
      <c r="J24" s="24">
        <v>2</v>
      </c>
      <c r="K24" s="24"/>
      <c r="L24" s="24">
        <v>4</v>
      </c>
      <c r="M24" s="24">
        <v>2437</v>
      </c>
      <c r="N24" s="25">
        <v>4</v>
      </c>
    </row>
    <row r="25" spans="1:20" ht="15.75" customHeight="1" x14ac:dyDescent="0.3">
      <c r="H25" s="75" t="s">
        <v>281</v>
      </c>
      <c r="I25" s="35"/>
      <c r="J25" s="35"/>
      <c r="K25" s="35"/>
      <c r="L25" s="35"/>
      <c r="M25" s="35"/>
      <c r="N25" s="36"/>
    </row>
    <row r="26" spans="1:20" ht="15.75" customHeight="1" x14ac:dyDescent="0.3">
      <c r="H26" s="84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294</v>
      </c>
      <c r="B30" s="66"/>
      <c r="C30" s="67">
        <v>500</v>
      </c>
      <c r="D30" s="66"/>
      <c r="E30" s="68" t="s">
        <v>15</v>
      </c>
      <c r="F30" s="69">
        <f>SUM(F31:F33)</f>
        <v>485</v>
      </c>
      <c r="G30" s="70" t="s">
        <v>280</v>
      </c>
      <c r="H30" s="47" t="s">
        <v>281</v>
      </c>
      <c r="I30" s="47"/>
      <c r="J30" s="47"/>
      <c r="K30" s="47"/>
      <c r="L30" s="47"/>
      <c r="M30" s="47"/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88" t="s">
        <v>156</v>
      </c>
      <c r="B31" s="72">
        <v>36</v>
      </c>
      <c r="C31" s="72">
        <v>38</v>
      </c>
      <c r="D31" s="72">
        <v>39</v>
      </c>
      <c r="E31" s="72">
        <v>38</v>
      </c>
      <c r="F31" s="73">
        <f>SUM(B31:E31)</f>
        <v>151</v>
      </c>
      <c r="G31"/>
      <c r="H31" s="47"/>
      <c r="I31" s="47"/>
      <c r="J31" s="47"/>
      <c r="K31" s="47"/>
      <c r="L31" s="47"/>
      <c r="M31" s="47"/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74" t="s">
        <v>152</v>
      </c>
      <c r="B32" s="22">
        <v>39</v>
      </c>
      <c r="C32" s="22">
        <v>39</v>
      </c>
      <c r="D32" s="22">
        <v>41</v>
      </c>
      <c r="E32" s="22">
        <v>41</v>
      </c>
      <c r="F32" s="25">
        <f>SUM(B32:E32)</f>
        <v>160</v>
      </c>
      <c r="G32"/>
      <c r="H32" s="47"/>
      <c r="I32" s="47"/>
      <c r="J32" s="47"/>
      <c r="K32" s="47"/>
      <c r="L32" s="47"/>
      <c r="M32" s="47"/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75" t="s">
        <v>104</v>
      </c>
      <c r="B33" s="33">
        <v>46</v>
      </c>
      <c r="C33" s="33">
        <v>44</v>
      </c>
      <c r="D33" s="33">
        <v>41</v>
      </c>
      <c r="E33" s="33">
        <v>43</v>
      </c>
      <c r="F33" s="36">
        <f>SUM(B33:E33)</f>
        <v>174</v>
      </c>
      <c r="G33"/>
      <c r="H33" s="47"/>
      <c r="I33" s="47"/>
      <c r="J33" s="47"/>
      <c r="K33" s="47"/>
      <c r="L33" s="47"/>
      <c r="M33" s="47"/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295</v>
      </c>
      <c r="B35" s="66"/>
      <c r="C35" s="67">
        <v>501</v>
      </c>
      <c r="D35" s="66"/>
      <c r="E35" s="68" t="s">
        <v>15</v>
      </c>
      <c r="F35" s="69">
        <f>SUM(F36:F38)</f>
        <v>541</v>
      </c>
      <c r="G35" s="70" t="s">
        <v>280</v>
      </c>
      <c r="H35" s="65" t="s">
        <v>296</v>
      </c>
      <c r="I35" s="66"/>
      <c r="J35" s="67">
        <v>520</v>
      </c>
      <c r="K35" s="66"/>
      <c r="L35" s="68" t="s">
        <v>15</v>
      </c>
      <c r="M35" s="69">
        <f>SUM(M36:M38)</f>
        <v>523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71" t="s">
        <v>181</v>
      </c>
      <c r="B36" s="72">
        <v>43</v>
      </c>
      <c r="C36" s="72">
        <v>46</v>
      </c>
      <c r="D36" s="72">
        <v>46</v>
      </c>
      <c r="E36" s="72">
        <v>42</v>
      </c>
      <c r="F36" s="73">
        <f>SUM(B36:E36)</f>
        <v>177</v>
      </c>
      <c r="G36"/>
      <c r="H36" s="71" t="s">
        <v>60</v>
      </c>
      <c r="I36" s="72">
        <v>45</v>
      </c>
      <c r="J36" s="72">
        <v>46</v>
      </c>
      <c r="K36" s="72">
        <v>46</v>
      </c>
      <c r="L36" s="72">
        <v>47</v>
      </c>
      <c r="M36" s="73">
        <f>SUM(I36:L36)</f>
        <v>184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74" t="s">
        <v>153</v>
      </c>
      <c r="B37" s="22">
        <v>44</v>
      </c>
      <c r="C37" s="22">
        <v>46</v>
      </c>
      <c r="D37" s="22">
        <v>43</v>
      </c>
      <c r="E37" s="22">
        <v>45</v>
      </c>
      <c r="F37" s="25">
        <f>SUM(B37:E37)</f>
        <v>178</v>
      </c>
      <c r="G37"/>
      <c r="H37" s="74" t="s">
        <v>126</v>
      </c>
      <c r="I37" s="22">
        <v>42</v>
      </c>
      <c r="J37" s="22">
        <v>43</v>
      </c>
      <c r="K37" s="22">
        <v>41</v>
      </c>
      <c r="L37" s="22">
        <v>41</v>
      </c>
      <c r="M37" s="25">
        <f>SUM(I37:L37)</f>
        <v>167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75" t="s">
        <v>54</v>
      </c>
      <c r="B38" s="33">
        <v>45</v>
      </c>
      <c r="C38" s="33">
        <v>48</v>
      </c>
      <c r="D38" s="33">
        <v>47</v>
      </c>
      <c r="E38" s="33">
        <v>46</v>
      </c>
      <c r="F38" s="36">
        <f>SUM(B38:E38)</f>
        <v>186</v>
      </c>
      <c r="G38"/>
      <c r="H38" s="75" t="s">
        <v>69</v>
      </c>
      <c r="I38" s="33">
        <v>47</v>
      </c>
      <c r="J38" s="33">
        <v>41</v>
      </c>
      <c r="K38" s="33">
        <v>42</v>
      </c>
      <c r="L38" s="33">
        <v>42</v>
      </c>
      <c r="M38" s="36">
        <f>SUM(I38:L38)</f>
        <v>172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297</v>
      </c>
      <c r="B40" s="66"/>
      <c r="C40" s="67">
        <v>503</v>
      </c>
      <c r="D40" s="66"/>
      <c r="E40" s="68" t="s">
        <v>15</v>
      </c>
      <c r="F40" s="69">
        <f>SUM(F41:F43)</f>
        <v>487</v>
      </c>
      <c r="G40" s="70" t="s">
        <v>280</v>
      </c>
      <c r="H40" s="65" t="s">
        <v>298</v>
      </c>
      <c r="I40" s="66"/>
      <c r="J40" s="67">
        <v>516</v>
      </c>
      <c r="K40" s="66"/>
      <c r="L40" s="68" t="s">
        <v>15</v>
      </c>
      <c r="M40" s="69">
        <f>SUM(M41:M43)</f>
        <v>522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71" t="s">
        <v>150</v>
      </c>
      <c r="B41" s="72">
        <v>44</v>
      </c>
      <c r="C41" s="72">
        <v>41</v>
      </c>
      <c r="D41" s="72">
        <v>44</v>
      </c>
      <c r="E41" s="72">
        <v>43</v>
      </c>
      <c r="F41" s="73">
        <f>SUM(B41:E41)</f>
        <v>172</v>
      </c>
      <c r="G41"/>
      <c r="H41" s="71" t="s">
        <v>123</v>
      </c>
      <c r="I41" s="72">
        <v>44</v>
      </c>
      <c r="J41" s="72">
        <v>35</v>
      </c>
      <c r="K41" s="72">
        <v>43</v>
      </c>
      <c r="L41" s="72">
        <v>49</v>
      </c>
      <c r="M41" s="73">
        <f>SUM(I41:L41)</f>
        <v>171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74" t="s">
        <v>106</v>
      </c>
      <c r="B42" s="22">
        <v>38</v>
      </c>
      <c r="C42" s="22">
        <v>43</v>
      </c>
      <c r="D42" s="22">
        <v>44</v>
      </c>
      <c r="E42" s="22">
        <v>34</v>
      </c>
      <c r="F42" s="25">
        <f>SUM(B42:E42)</f>
        <v>159</v>
      </c>
      <c r="G42"/>
      <c r="H42" s="74" t="s">
        <v>64</v>
      </c>
      <c r="I42" s="22">
        <v>43</v>
      </c>
      <c r="J42" s="22">
        <v>44</v>
      </c>
      <c r="K42" s="22">
        <v>45</v>
      </c>
      <c r="L42" s="22">
        <v>46</v>
      </c>
      <c r="M42" s="25">
        <f>SUM(I42:L42)</f>
        <v>178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75" t="s">
        <v>127</v>
      </c>
      <c r="B43" s="33">
        <v>38</v>
      </c>
      <c r="C43" s="33">
        <v>44</v>
      </c>
      <c r="D43" s="33">
        <v>38</v>
      </c>
      <c r="E43" s="33">
        <v>36</v>
      </c>
      <c r="F43" s="36">
        <f>SUM(B43:E43)</f>
        <v>156</v>
      </c>
      <c r="G43"/>
      <c r="H43" s="75" t="s">
        <v>93</v>
      </c>
      <c r="I43" s="33">
        <v>45</v>
      </c>
      <c r="J43" s="33">
        <v>42</v>
      </c>
      <c r="K43" s="33">
        <v>39</v>
      </c>
      <c r="L43" s="33">
        <v>47</v>
      </c>
      <c r="M43" s="36">
        <f>SUM(I43:L43)</f>
        <v>173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9" t="s">
        <v>7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299</v>
      </c>
      <c r="H46" s="89" t="s">
        <v>296</v>
      </c>
      <c r="I46" s="72">
        <v>6</v>
      </c>
      <c r="J46" s="72">
        <v>5</v>
      </c>
      <c r="K46" s="72"/>
      <c r="L46" s="72">
        <v>1</v>
      </c>
      <c r="M46" s="72">
        <v>3154</v>
      </c>
      <c r="N46" s="90">
        <v>10</v>
      </c>
      <c r="O46" s="47"/>
      <c r="P46" s="47"/>
    </row>
    <row r="47" spans="1:20" ht="15.75" customHeight="1" x14ac:dyDescent="0.3">
      <c r="B47" s="91" t="s">
        <v>300</v>
      </c>
      <c r="H47" s="92" t="s">
        <v>298</v>
      </c>
      <c r="I47" s="22">
        <v>6</v>
      </c>
      <c r="J47" s="22">
        <v>5</v>
      </c>
      <c r="K47" s="22"/>
      <c r="L47" s="22">
        <v>1</v>
      </c>
      <c r="M47" s="22">
        <v>3110</v>
      </c>
      <c r="N47" s="51">
        <v>10</v>
      </c>
      <c r="O47" s="47"/>
      <c r="P47" s="47"/>
    </row>
    <row r="48" spans="1:20" ht="15.75" customHeight="1" x14ac:dyDescent="0.3">
      <c r="B48" s="9" t="s">
        <v>293</v>
      </c>
      <c r="H48" s="92" t="s">
        <v>295</v>
      </c>
      <c r="I48" s="22">
        <v>6</v>
      </c>
      <c r="J48" s="22">
        <v>4</v>
      </c>
      <c r="K48" s="22"/>
      <c r="L48" s="22">
        <v>2</v>
      </c>
      <c r="M48" s="22">
        <v>3087</v>
      </c>
      <c r="N48" s="51">
        <v>8</v>
      </c>
      <c r="O48" s="47"/>
      <c r="P48" s="47"/>
    </row>
    <row r="49" spans="1:16" ht="15.75" customHeight="1" x14ac:dyDescent="0.3">
      <c r="H49" s="92" t="s">
        <v>297</v>
      </c>
      <c r="I49" s="22">
        <v>6</v>
      </c>
      <c r="J49" s="22">
        <v>2</v>
      </c>
      <c r="K49" s="22"/>
      <c r="L49" s="22">
        <v>4</v>
      </c>
      <c r="M49" s="22">
        <v>3000</v>
      </c>
      <c r="N49" s="51">
        <v>4</v>
      </c>
      <c r="O49" s="47"/>
      <c r="P49" s="47"/>
    </row>
    <row r="50" spans="1:16" ht="15.75" customHeight="1" x14ac:dyDescent="0.3">
      <c r="H50" s="92" t="s">
        <v>294</v>
      </c>
      <c r="I50" s="22">
        <v>6</v>
      </c>
      <c r="J50" s="22">
        <v>2</v>
      </c>
      <c r="K50" s="22"/>
      <c r="L50" s="22">
        <v>4</v>
      </c>
      <c r="M50" s="22">
        <v>2927</v>
      </c>
      <c r="N50" s="51">
        <v>4</v>
      </c>
      <c r="O50" s="47"/>
      <c r="P50" s="47"/>
    </row>
    <row r="51" spans="1:16" ht="15.75" customHeight="1" x14ac:dyDescent="0.3">
      <c r="H51" s="93" t="s">
        <v>281</v>
      </c>
      <c r="I51" s="33"/>
      <c r="J51" s="33"/>
      <c r="K51" s="33"/>
      <c r="L51" s="33"/>
      <c r="M51" s="33"/>
      <c r="N51" s="56"/>
      <c r="O51" s="47"/>
      <c r="P51" s="47"/>
    </row>
    <row r="52" spans="1:16" ht="15.75" customHeight="1" x14ac:dyDescent="0.3"/>
    <row r="53" spans="1:16" ht="15.75" customHeight="1" x14ac:dyDescent="0.3">
      <c r="A53" s="10" t="s">
        <v>169</v>
      </c>
      <c r="E53" s="40"/>
      <c r="G53" s="94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53C602E3-EDD4-4997-99B9-136FC2460F2E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83E7-779D-4DDB-9852-4F1DD943DF05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8"/>
      <c r="B1" s="2" t="s">
        <v>1268</v>
      </c>
      <c r="C1" s="2"/>
      <c r="D1" s="3"/>
      <c r="E1" s="3"/>
      <c r="F1" s="3"/>
      <c r="G1" s="3"/>
      <c r="H1" s="3"/>
      <c r="I1" s="4" t="s">
        <v>1269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5"/>
      <c r="D2" s="45"/>
      <c r="E2" s="45"/>
      <c r="F2" s="45"/>
      <c r="G2" s="45"/>
      <c r="H2" s="45"/>
      <c r="I2" s="45"/>
      <c r="J2" s="46" t="s">
        <v>321</v>
      </c>
      <c r="K2" s="46"/>
      <c r="L2" s="46"/>
      <c r="M2" s="46"/>
      <c r="N2" s="46"/>
      <c r="O2" s="46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172</v>
      </c>
      <c r="C3" s="9" t="s">
        <v>1373</v>
      </c>
      <c r="D3" s="9"/>
      <c r="E3" s="9" t="s">
        <v>1374</v>
      </c>
      <c r="F3" s="8"/>
      <c r="G3" s="8"/>
      <c r="H3" s="47"/>
      <c r="I3" s="1"/>
      <c r="J3" s="8" t="s">
        <v>175</v>
      </c>
      <c r="K3" s="9" t="s">
        <v>1375</v>
      </c>
      <c r="L3" s="9"/>
      <c r="M3" s="9" t="s">
        <v>1376</v>
      </c>
      <c r="N3" s="8"/>
      <c r="O3" s="8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249">
        <v>1</v>
      </c>
      <c r="B4" s="250" t="s">
        <v>10</v>
      </c>
      <c r="C4" s="250" t="s">
        <v>11</v>
      </c>
      <c r="D4" s="254" t="s">
        <v>12</v>
      </c>
      <c r="E4" s="254" t="s">
        <v>13</v>
      </c>
      <c r="F4" s="254" t="s">
        <v>14</v>
      </c>
      <c r="G4" s="255" t="s">
        <v>15</v>
      </c>
      <c r="H4" s="47"/>
      <c r="I4" s="249">
        <v>1</v>
      </c>
      <c r="J4" s="250" t="s">
        <v>10</v>
      </c>
      <c r="K4" s="250" t="s">
        <v>11</v>
      </c>
      <c r="L4" s="254" t="s">
        <v>12</v>
      </c>
      <c r="M4" s="254" t="s">
        <v>13</v>
      </c>
      <c r="N4" s="254" t="s">
        <v>14</v>
      </c>
      <c r="O4" s="255" t="s">
        <v>15</v>
      </c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256">
        <v>1</v>
      </c>
      <c r="B5" s="257" t="s">
        <v>739</v>
      </c>
      <c r="C5" s="257" t="s">
        <v>105</v>
      </c>
      <c r="D5" s="189">
        <v>92</v>
      </c>
      <c r="E5" s="189">
        <v>10</v>
      </c>
      <c r="F5" s="246">
        <v>549</v>
      </c>
      <c r="G5" s="247">
        <v>52</v>
      </c>
      <c r="H5" s="47"/>
      <c r="I5" s="256">
        <v>9</v>
      </c>
      <c r="J5" s="264" t="s">
        <v>1377</v>
      </c>
      <c r="K5" s="264" t="s">
        <v>100</v>
      </c>
      <c r="L5" s="220">
        <v>91</v>
      </c>
      <c r="M5" s="189">
        <v>10</v>
      </c>
      <c r="N5" s="220">
        <v>548</v>
      </c>
      <c r="O5" s="221">
        <v>59</v>
      </c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58">
        <v>9</v>
      </c>
      <c r="B6" s="265" t="s">
        <v>515</v>
      </c>
      <c r="C6" s="265" t="s">
        <v>34</v>
      </c>
      <c r="D6" s="226">
        <v>86</v>
      </c>
      <c r="E6" s="23">
        <v>4</v>
      </c>
      <c r="F6" s="226">
        <v>540</v>
      </c>
      <c r="G6" s="227">
        <v>45</v>
      </c>
      <c r="H6" s="47"/>
      <c r="I6" s="258">
        <v>3</v>
      </c>
      <c r="J6" s="265" t="s">
        <v>1378</v>
      </c>
      <c r="K6" s="265" t="s">
        <v>1151</v>
      </c>
      <c r="L6" s="226">
        <v>86</v>
      </c>
      <c r="M6" s="23">
        <v>8</v>
      </c>
      <c r="N6" s="226">
        <v>531</v>
      </c>
      <c r="O6" s="227">
        <v>50</v>
      </c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66">
        <v>10</v>
      </c>
      <c r="B7" s="265" t="s">
        <v>102</v>
      </c>
      <c r="C7" s="265" t="s">
        <v>34</v>
      </c>
      <c r="D7" s="226">
        <v>90</v>
      </c>
      <c r="E7" s="23">
        <v>9</v>
      </c>
      <c r="F7" s="226">
        <v>534</v>
      </c>
      <c r="G7" s="227">
        <v>41</v>
      </c>
      <c r="H7" s="47"/>
      <c r="I7" s="266">
        <v>8</v>
      </c>
      <c r="J7" s="265" t="s">
        <v>1379</v>
      </c>
      <c r="K7" s="265" t="s">
        <v>207</v>
      </c>
      <c r="L7" s="226">
        <v>87</v>
      </c>
      <c r="M7" s="23">
        <v>9</v>
      </c>
      <c r="N7" s="226">
        <v>530</v>
      </c>
      <c r="O7" s="227">
        <v>50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58">
        <v>7</v>
      </c>
      <c r="B8" s="265" t="s">
        <v>1380</v>
      </c>
      <c r="C8" s="265" t="s">
        <v>1023</v>
      </c>
      <c r="D8" s="226">
        <v>88</v>
      </c>
      <c r="E8" s="23">
        <v>5</v>
      </c>
      <c r="F8" s="226">
        <v>534</v>
      </c>
      <c r="G8" s="227">
        <v>40</v>
      </c>
      <c r="H8" s="47"/>
      <c r="I8" s="266">
        <v>6</v>
      </c>
      <c r="J8" s="265" t="s">
        <v>1381</v>
      </c>
      <c r="K8" s="265" t="s">
        <v>138</v>
      </c>
      <c r="L8" s="226">
        <v>86</v>
      </c>
      <c r="M8" s="23">
        <v>8</v>
      </c>
      <c r="N8" s="226">
        <v>524</v>
      </c>
      <c r="O8" s="227">
        <v>45</v>
      </c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58">
        <v>3</v>
      </c>
      <c r="B9" s="265" t="s">
        <v>1382</v>
      </c>
      <c r="C9" s="265" t="s">
        <v>644</v>
      </c>
      <c r="D9" s="226">
        <v>89</v>
      </c>
      <c r="E9" s="23">
        <v>7</v>
      </c>
      <c r="F9" s="226">
        <v>531</v>
      </c>
      <c r="G9" s="227">
        <v>40</v>
      </c>
      <c r="H9" s="47"/>
      <c r="I9" s="266">
        <v>10</v>
      </c>
      <c r="J9" s="265" t="s">
        <v>1383</v>
      </c>
      <c r="K9" s="265" t="s">
        <v>138</v>
      </c>
      <c r="L9" s="226">
        <v>86</v>
      </c>
      <c r="M9" s="23">
        <v>8</v>
      </c>
      <c r="N9" s="226">
        <v>512</v>
      </c>
      <c r="O9" s="227">
        <v>41</v>
      </c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66">
        <v>8</v>
      </c>
      <c r="B10" s="265" t="s">
        <v>1384</v>
      </c>
      <c r="C10" s="265" t="s">
        <v>1360</v>
      </c>
      <c r="D10" s="226">
        <v>90</v>
      </c>
      <c r="E10" s="23">
        <v>9</v>
      </c>
      <c r="F10" s="226">
        <v>523</v>
      </c>
      <c r="G10" s="227">
        <v>36</v>
      </c>
      <c r="H10" s="47"/>
      <c r="I10" s="258">
        <v>1</v>
      </c>
      <c r="J10" s="259" t="s">
        <v>1385</v>
      </c>
      <c r="K10" s="259" t="s">
        <v>105</v>
      </c>
      <c r="L10" s="195">
        <v>84</v>
      </c>
      <c r="M10" s="23">
        <v>5</v>
      </c>
      <c r="N10" s="198">
        <v>491</v>
      </c>
      <c r="O10" s="199">
        <v>29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58">
        <v>5</v>
      </c>
      <c r="B11" s="265" t="s">
        <v>1386</v>
      </c>
      <c r="C11" s="265" t="s">
        <v>105</v>
      </c>
      <c r="D11" s="226">
        <v>86</v>
      </c>
      <c r="E11" s="23">
        <v>4</v>
      </c>
      <c r="F11" s="226">
        <v>443</v>
      </c>
      <c r="G11" s="227">
        <v>36</v>
      </c>
      <c r="H11" s="47"/>
      <c r="I11" s="258">
        <v>7</v>
      </c>
      <c r="J11" s="265" t="s">
        <v>1387</v>
      </c>
      <c r="K11" s="265" t="s">
        <v>1023</v>
      </c>
      <c r="L11" s="226">
        <v>79</v>
      </c>
      <c r="M11" s="23">
        <v>4</v>
      </c>
      <c r="N11" s="226">
        <v>489</v>
      </c>
      <c r="O11" s="227">
        <v>28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266">
        <v>4</v>
      </c>
      <c r="B12" s="265" t="s">
        <v>1388</v>
      </c>
      <c r="C12" s="265" t="s">
        <v>1023</v>
      </c>
      <c r="D12" s="226">
        <v>89</v>
      </c>
      <c r="E12" s="23">
        <v>7</v>
      </c>
      <c r="F12" s="226">
        <v>517</v>
      </c>
      <c r="G12" s="227">
        <v>30</v>
      </c>
      <c r="H12" s="47"/>
      <c r="I12" s="258">
        <v>5</v>
      </c>
      <c r="J12" s="265" t="s">
        <v>1389</v>
      </c>
      <c r="K12" s="265" t="s">
        <v>1282</v>
      </c>
      <c r="L12" s="195" t="s">
        <v>43</v>
      </c>
      <c r="M12" s="23">
        <v>0</v>
      </c>
      <c r="N12" s="226">
        <v>405</v>
      </c>
      <c r="O12" s="227">
        <v>22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66">
        <v>6</v>
      </c>
      <c r="B13" s="265" t="s">
        <v>1390</v>
      </c>
      <c r="C13" s="265" t="s">
        <v>1023</v>
      </c>
      <c r="D13" s="195" t="s">
        <v>43</v>
      </c>
      <c r="E13" s="23">
        <v>0</v>
      </c>
      <c r="F13" s="226">
        <v>321</v>
      </c>
      <c r="G13" s="227">
        <v>10</v>
      </c>
      <c r="H13" s="47"/>
      <c r="I13" s="266">
        <v>4</v>
      </c>
      <c r="J13" s="265" t="s">
        <v>1391</v>
      </c>
      <c r="K13" s="265" t="s">
        <v>1286</v>
      </c>
      <c r="L13" s="226">
        <v>61</v>
      </c>
      <c r="M13" s="23">
        <v>3</v>
      </c>
      <c r="N13" s="226">
        <v>421</v>
      </c>
      <c r="O13" s="227">
        <v>14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267">
        <v>2</v>
      </c>
      <c r="B14" s="268" t="s">
        <v>1392</v>
      </c>
      <c r="C14" s="268" t="s">
        <v>34</v>
      </c>
      <c r="D14" s="234" t="s">
        <v>111</v>
      </c>
      <c r="E14" s="34">
        <v>0</v>
      </c>
      <c r="F14" s="234">
        <v>159</v>
      </c>
      <c r="G14" s="235">
        <v>5</v>
      </c>
      <c r="H14" s="47"/>
      <c r="I14" s="267">
        <v>2</v>
      </c>
      <c r="J14" s="268" t="s">
        <v>1393</v>
      </c>
      <c r="K14" s="268" t="s">
        <v>162</v>
      </c>
      <c r="L14" s="204" t="s">
        <v>43</v>
      </c>
      <c r="M14" s="34">
        <v>0</v>
      </c>
      <c r="N14" s="234">
        <v>0</v>
      </c>
      <c r="O14" s="235">
        <v>0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10" t="s">
        <v>374</v>
      </c>
      <c r="F16" s="44" t="s">
        <v>375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10" t="s">
        <v>376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111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mergeCells count="1">
    <mergeCell ref="J2:O2"/>
  </mergeCells>
  <hyperlinks>
    <hyperlink ref="B2" location="'Index'!A3" tooltip="Go to the Index sheet" display="á" xr:uid="{BB5E96F8-132B-4802-B8E9-2B70C5E157E3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5516-795F-4E01-B33A-20873069D4C2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8"/>
      <c r="B1" s="2" t="s">
        <v>1268</v>
      </c>
      <c r="C1" s="2"/>
      <c r="D1" s="3"/>
      <c r="E1" s="3"/>
      <c r="F1" s="3" t="s">
        <v>263</v>
      </c>
      <c r="G1" s="3"/>
      <c r="H1" s="3"/>
      <c r="I1" s="101" t="s">
        <v>1269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321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1354</v>
      </c>
      <c r="D3" s="9"/>
      <c r="E3" s="9" t="s">
        <v>1394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249">
        <v>1</v>
      </c>
      <c r="B4" s="250" t="s">
        <v>10</v>
      </c>
      <c r="C4" s="250" t="s">
        <v>11</v>
      </c>
      <c r="D4" s="254" t="s">
        <v>12</v>
      </c>
      <c r="E4" s="254" t="s">
        <v>13</v>
      </c>
      <c r="F4" s="254" t="s">
        <v>14</v>
      </c>
      <c r="G4" s="255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256">
        <v>5</v>
      </c>
      <c r="B5" s="264" t="s">
        <v>1318</v>
      </c>
      <c r="C5" s="264" t="s">
        <v>100</v>
      </c>
      <c r="D5" s="220">
        <v>93</v>
      </c>
      <c r="E5" s="189">
        <v>5</v>
      </c>
      <c r="F5" s="220">
        <v>572</v>
      </c>
      <c r="G5" s="221">
        <v>29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66">
        <v>2</v>
      </c>
      <c r="B6" s="265" t="s">
        <v>1337</v>
      </c>
      <c r="C6" s="265" t="s">
        <v>1023</v>
      </c>
      <c r="D6" s="226">
        <v>93</v>
      </c>
      <c r="E6" s="195">
        <v>5</v>
      </c>
      <c r="F6" s="226">
        <v>556</v>
      </c>
      <c r="G6" s="227">
        <v>24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58">
        <v>1</v>
      </c>
      <c r="B7" s="259" t="s">
        <v>739</v>
      </c>
      <c r="C7" s="259" t="s">
        <v>105</v>
      </c>
      <c r="D7" s="195">
        <v>92</v>
      </c>
      <c r="E7" s="195">
        <v>3</v>
      </c>
      <c r="F7" s="198">
        <v>549</v>
      </c>
      <c r="G7" s="199">
        <v>19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58">
        <v>3</v>
      </c>
      <c r="B8" s="265" t="s">
        <v>1380</v>
      </c>
      <c r="C8" s="265" t="s">
        <v>1023</v>
      </c>
      <c r="D8" s="226">
        <v>88</v>
      </c>
      <c r="E8" s="195">
        <v>2</v>
      </c>
      <c r="F8" s="226">
        <v>534</v>
      </c>
      <c r="G8" s="227">
        <v>14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67">
        <v>4</v>
      </c>
      <c r="B9" s="268" t="s">
        <v>1387</v>
      </c>
      <c r="C9" s="268" t="s">
        <v>1023</v>
      </c>
      <c r="D9" s="234">
        <v>79</v>
      </c>
      <c r="E9" s="204">
        <v>1</v>
      </c>
      <c r="F9" s="234">
        <v>489</v>
      </c>
      <c r="G9" s="235">
        <v>8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10" t="s">
        <v>266</v>
      </c>
      <c r="F11" s="44" t="s">
        <v>375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47"/>
      <c r="B12" s="10" t="s">
        <v>376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111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0D3C8087-B4AC-4A4A-A8B5-6702C0FB9042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A8EA-2BC7-41F6-9BE6-C7C5B4171E84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8"/>
      <c r="B1" s="2" t="s">
        <v>1268</v>
      </c>
      <c r="C1" s="2"/>
      <c r="D1" s="3"/>
      <c r="E1" s="3"/>
      <c r="F1" s="3" t="s">
        <v>267</v>
      </c>
      <c r="G1" s="3"/>
      <c r="H1" s="3"/>
      <c r="I1" s="101" t="s">
        <v>1269</v>
      </c>
      <c r="J1" s="2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6" t="s">
        <v>321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15.75" customHeight="1" x14ac:dyDescent="0.3">
      <c r="A3" s="1"/>
      <c r="B3" s="8" t="s">
        <v>4</v>
      </c>
      <c r="C3" s="9" t="s">
        <v>1395</v>
      </c>
      <c r="D3" s="9"/>
      <c r="E3" s="9" t="s">
        <v>1396</v>
      </c>
      <c r="F3" s="8"/>
      <c r="G3" s="8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249">
        <v>1</v>
      </c>
      <c r="B4" s="250" t="s">
        <v>10</v>
      </c>
      <c r="C4" s="250" t="s">
        <v>11</v>
      </c>
      <c r="D4" s="254" t="s">
        <v>12</v>
      </c>
      <c r="E4" s="254" t="s">
        <v>13</v>
      </c>
      <c r="F4" s="254" t="s">
        <v>14</v>
      </c>
      <c r="G4" s="255" t="s">
        <v>15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263">
        <v>6</v>
      </c>
      <c r="B5" s="264" t="s">
        <v>1316</v>
      </c>
      <c r="C5" s="264" t="s">
        <v>1023</v>
      </c>
      <c r="D5" s="220">
        <v>98</v>
      </c>
      <c r="E5" s="189">
        <v>6</v>
      </c>
      <c r="F5" s="220">
        <v>579</v>
      </c>
      <c r="G5" s="221">
        <v>34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258">
        <v>5</v>
      </c>
      <c r="B6" s="265" t="s">
        <v>918</v>
      </c>
      <c r="C6" s="265" t="s">
        <v>839</v>
      </c>
      <c r="D6" s="226">
        <v>98</v>
      </c>
      <c r="E6" s="195">
        <v>6</v>
      </c>
      <c r="F6" s="226">
        <v>564</v>
      </c>
      <c r="G6" s="227">
        <v>27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58">
        <v>3</v>
      </c>
      <c r="B7" s="265" t="s">
        <v>1307</v>
      </c>
      <c r="C7" s="265" t="s">
        <v>563</v>
      </c>
      <c r="D7" s="226">
        <v>94</v>
      </c>
      <c r="E7" s="195">
        <v>4</v>
      </c>
      <c r="F7" s="226">
        <v>560</v>
      </c>
      <c r="G7" s="227">
        <v>22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58">
        <v>1</v>
      </c>
      <c r="B8" s="259" t="s">
        <v>1305</v>
      </c>
      <c r="C8" s="259" t="s">
        <v>98</v>
      </c>
      <c r="D8" s="195">
        <v>93</v>
      </c>
      <c r="E8" s="195">
        <v>3</v>
      </c>
      <c r="F8" s="198">
        <v>559</v>
      </c>
      <c r="G8" s="199">
        <v>19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66">
        <v>2</v>
      </c>
      <c r="B9" s="265" t="s">
        <v>1323</v>
      </c>
      <c r="C9" s="265" t="s">
        <v>736</v>
      </c>
      <c r="D9" s="226">
        <v>90</v>
      </c>
      <c r="E9" s="195">
        <v>1</v>
      </c>
      <c r="F9" s="226">
        <v>554</v>
      </c>
      <c r="G9" s="227">
        <v>19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67">
        <v>4</v>
      </c>
      <c r="B10" s="268" t="s">
        <v>1325</v>
      </c>
      <c r="C10" s="268" t="s">
        <v>162</v>
      </c>
      <c r="D10" s="234">
        <v>93</v>
      </c>
      <c r="E10" s="204">
        <v>3</v>
      </c>
      <c r="F10" s="234">
        <v>531</v>
      </c>
      <c r="G10" s="235">
        <v>13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1"/>
      <c r="B12" s="8" t="s">
        <v>7</v>
      </c>
      <c r="C12" s="9" t="s">
        <v>1397</v>
      </c>
      <c r="D12" s="9"/>
      <c r="E12" s="9" t="s">
        <v>1398</v>
      </c>
      <c r="F12" s="8"/>
      <c r="G12" s="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49">
        <v>1</v>
      </c>
      <c r="B13" s="250" t="s">
        <v>10</v>
      </c>
      <c r="C13" s="250" t="s">
        <v>11</v>
      </c>
      <c r="D13" s="254" t="s">
        <v>12</v>
      </c>
      <c r="E13" s="254" t="s">
        <v>13</v>
      </c>
      <c r="F13" s="254" t="s">
        <v>14</v>
      </c>
      <c r="G13" s="255" t="s">
        <v>15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256">
        <v>7</v>
      </c>
      <c r="B14" s="264" t="s">
        <v>1082</v>
      </c>
      <c r="C14" s="264" t="s">
        <v>162</v>
      </c>
      <c r="D14" s="220">
        <v>92</v>
      </c>
      <c r="E14" s="189">
        <v>5</v>
      </c>
      <c r="F14" s="220">
        <v>558</v>
      </c>
      <c r="G14" s="221">
        <v>32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258">
        <v>1</v>
      </c>
      <c r="B15" s="259" t="s">
        <v>1340</v>
      </c>
      <c r="C15" s="259" t="s">
        <v>563</v>
      </c>
      <c r="D15" s="195">
        <v>91</v>
      </c>
      <c r="E15" s="195">
        <v>3</v>
      </c>
      <c r="F15" s="198">
        <v>556</v>
      </c>
      <c r="G15" s="199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258">
        <v>5</v>
      </c>
      <c r="B16" s="265" t="s">
        <v>1214</v>
      </c>
      <c r="C16" s="265" t="s">
        <v>687</v>
      </c>
      <c r="D16" s="226">
        <v>94</v>
      </c>
      <c r="E16" s="195">
        <v>7</v>
      </c>
      <c r="F16" s="226">
        <v>549</v>
      </c>
      <c r="G16" s="227">
        <v>29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266">
        <v>2</v>
      </c>
      <c r="B17" s="265" t="s">
        <v>1342</v>
      </c>
      <c r="C17" s="265" t="s">
        <v>687</v>
      </c>
      <c r="D17" s="226">
        <v>89</v>
      </c>
      <c r="E17" s="195">
        <v>2</v>
      </c>
      <c r="F17" s="226">
        <v>551</v>
      </c>
      <c r="G17" s="227">
        <v>24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258">
        <v>3</v>
      </c>
      <c r="B18" s="265" t="s">
        <v>1329</v>
      </c>
      <c r="C18" s="265" t="s">
        <v>563</v>
      </c>
      <c r="D18" s="226">
        <v>93</v>
      </c>
      <c r="E18" s="195">
        <v>6</v>
      </c>
      <c r="F18" s="226">
        <v>545</v>
      </c>
      <c r="G18" s="227">
        <v>24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266">
        <v>4</v>
      </c>
      <c r="B19" s="265" t="s">
        <v>1346</v>
      </c>
      <c r="C19" s="265" t="s">
        <v>736</v>
      </c>
      <c r="D19" s="226">
        <v>92</v>
      </c>
      <c r="E19" s="195">
        <v>5</v>
      </c>
      <c r="F19" s="226">
        <v>542</v>
      </c>
      <c r="G19" s="227">
        <v>23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267">
        <v>6</v>
      </c>
      <c r="B20" s="268" t="s">
        <v>1347</v>
      </c>
      <c r="C20" s="268" t="s">
        <v>736</v>
      </c>
      <c r="D20" s="234" t="s">
        <v>43</v>
      </c>
      <c r="E20" s="204">
        <v>0</v>
      </c>
      <c r="F20" s="234">
        <v>359</v>
      </c>
      <c r="G20" s="235">
        <v>13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1"/>
      <c r="B22" s="8" t="s">
        <v>48</v>
      </c>
      <c r="C22" s="9" t="s">
        <v>1399</v>
      </c>
      <c r="D22" s="9"/>
      <c r="E22" s="9" t="s">
        <v>1400</v>
      </c>
      <c r="F22" s="8"/>
      <c r="G22" s="8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249">
        <v>1</v>
      </c>
      <c r="B23" s="250" t="s">
        <v>10</v>
      </c>
      <c r="C23" s="250" t="s">
        <v>11</v>
      </c>
      <c r="D23" s="254" t="s">
        <v>12</v>
      </c>
      <c r="E23" s="254" t="s">
        <v>13</v>
      </c>
      <c r="F23" s="254" t="s">
        <v>14</v>
      </c>
      <c r="G23" s="255" t="s">
        <v>15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263">
        <v>4</v>
      </c>
      <c r="B24" s="264" t="s">
        <v>550</v>
      </c>
      <c r="C24" s="264" t="s">
        <v>100</v>
      </c>
      <c r="D24" s="220">
        <v>93</v>
      </c>
      <c r="E24" s="189">
        <v>7</v>
      </c>
      <c r="F24" s="220">
        <v>553</v>
      </c>
      <c r="G24" s="221">
        <v>39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266">
        <v>2</v>
      </c>
      <c r="B25" s="265" t="s">
        <v>210</v>
      </c>
      <c r="C25" s="265" t="s">
        <v>42</v>
      </c>
      <c r="D25" s="226">
        <v>92</v>
      </c>
      <c r="E25" s="195">
        <v>6</v>
      </c>
      <c r="F25" s="226">
        <v>548</v>
      </c>
      <c r="G25" s="227">
        <v>34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258">
        <v>7</v>
      </c>
      <c r="B26" s="265" t="s">
        <v>1361</v>
      </c>
      <c r="C26" s="265" t="s">
        <v>736</v>
      </c>
      <c r="D26" s="226">
        <v>90</v>
      </c>
      <c r="E26" s="195">
        <v>5</v>
      </c>
      <c r="F26" s="226">
        <v>536</v>
      </c>
      <c r="G26" s="227">
        <v>28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266">
        <v>6</v>
      </c>
      <c r="B27" s="265" t="s">
        <v>1147</v>
      </c>
      <c r="C27" s="265" t="s">
        <v>100</v>
      </c>
      <c r="D27" s="226">
        <v>88</v>
      </c>
      <c r="E27" s="195">
        <v>3</v>
      </c>
      <c r="F27" s="226">
        <v>532</v>
      </c>
      <c r="G27" s="227">
        <v>25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258">
        <v>3</v>
      </c>
      <c r="B28" s="265" t="s">
        <v>1366</v>
      </c>
      <c r="C28" s="265" t="s">
        <v>839</v>
      </c>
      <c r="D28" s="226">
        <v>86</v>
      </c>
      <c r="E28" s="195">
        <v>2</v>
      </c>
      <c r="F28" s="226">
        <v>524</v>
      </c>
      <c r="G28" s="227">
        <v>21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258">
        <v>1</v>
      </c>
      <c r="B29" s="259" t="s">
        <v>1369</v>
      </c>
      <c r="C29" s="259" t="s">
        <v>736</v>
      </c>
      <c r="D29" s="195">
        <v>90</v>
      </c>
      <c r="E29" s="195">
        <v>5</v>
      </c>
      <c r="F29" s="198">
        <v>519</v>
      </c>
      <c r="G29" s="199">
        <v>20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260">
        <v>5</v>
      </c>
      <c r="B30" s="268" t="s">
        <v>1350</v>
      </c>
      <c r="C30" s="268" t="s">
        <v>867</v>
      </c>
      <c r="D30" s="234" t="s">
        <v>43</v>
      </c>
      <c r="E30" s="204">
        <v>0</v>
      </c>
      <c r="F30" s="234">
        <v>0</v>
      </c>
      <c r="G30" s="235">
        <v>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10" t="s">
        <v>266</v>
      </c>
      <c r="F32" s="44" t="s">
        <v>375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10" t="s">
        <v>376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111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ht="15.75" customHeight="1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ht="15.75" customHeight="1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ht="15.75" customHeight="1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ht="15.75" customHeight="1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ht="15.75" customHeight="1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ht="15.75" customHeight="1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ht="15.75" customHeight="1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5" ht="15.75" customHeight="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5" ht="15.75" customHeight="1" x14ac:dyDescent="0.3">
      <c r="A78" s="10"/>
      <c r="I78" s="10"/>
    </row>
    <row r="79" spans="1:25" ht="15.75" customHeight="1" x14ac:dyDescent="0.3">
      <c r="A79" s="10"/>
      <c r="I79" s="10"/>
    </row>
    <row r="80" spans="1:25" ht="15.75" customHeight="1" x14ac:dyDescent="0.3">
      <c r="A80" s="10"/>
      <c r="I80" s="10"/>
    </row>
    <row r="81" spans="1:9" ht="15.75" customHeight="1" x14ac:dyDescent="0.3">
      <c r="A81" s="10"/>
      <c r="I81" s="10"/>
    </row>
    <row r="82" spans="1:9" ht="15.75" customHeight="1" x14ac:dyDescent="0.3">
      <c r="A82" s="10"/>
      <c r="I82" s="10"/>
    </row>
    <row r="83" spans="1:9" ht="15.75" customHeight="1" x14ac:dyDescent="0.3">
      <c r="A83" s="10"/>
      <c r="I83" s="10"/>
    </row>
    <row r="84" spans="1:9" ht="15.75" customHeight="1" x14ac:dyDescent="0.3">
      <c r="A84" s="10"/>
      <c r="I84" s="10"/>
    </row>
    <row r="85" spans="1:9" ht="15.75" customHeight="1" x14ac:dyDescent="0.3">
      <c r="A85" s="10"/>
      <c r="I85" s="10"/>
    </row>
    <row r="86" spans="1:9" ht="15.75" customHeight="1" x14ac:dyDescent="0.3">
      <c r="A86" s="10"/>
      <c r="I86" s="10"/>
    </row>
    <row r="87" spans="1:9" ht="15.75" customHeight="1" x14ac:dyDescent="0.3">
      <c r="A87" s="10"/>
      <c r="I87" s="10"/>
    </row>
    <row r="88" spans="1:9" ht="15.75" customHeight="1" x14ac:dyDescent="0.3">
      <c r="A88" s="10"/>
      <c r="I88" s="10"/>
    </row>
    <row r="89" spans="1:9" ht="15.75" customHeight="1" x14ac:dyDescent="0.3">
      <c r="A89" s="10"/>
      <c r="I89" s="10"/>
    </row>
    <row r="90" spans="1:9" ht="15.75" customHeight="1" x14ac:dyDescent="0.3">
      <c r="A90" s="10"/>
      <c r="I90" s="10"/>
    </row>
    <row r="91" spans="1:9" ht="15.75" customHeight="1" x14ac:dyDescent="0.3">
      <c r="A91" s="10"/>
      <c r="I91" s="10"/>
    </row>
    <row r="92" spans="1:9" ht="15.75" customHeight="1" x14ac:dyDescent="0.3">
      <c r="A92" s="10"/>
      <c r="I92" s="10"/>
    </row>
    <row r="93" spans="1:9" ht="15.75" customHeight="1" x14ac:dyDescent="0.3">
      <c r="A93" s="10"/>
      <c r="I93" s="10"/>
    </row>
    <row r="94" spans="1:9" ht="15.75" customHeight="1" x14ac:dyDescent="0.3">
      <c r="A94" s="10"/>
      <c r="I94" s="10"/>
    </row>
    <row r="95" spans="1:9" ht="15.75" customHeight="1" x14ac:dyDescent="0.3">
      <c r="A95" s="10"/>
      <c r="I95" s="10"/>
    </row>
    <row r="96" spans="1:9" ht="15.75" customHeight="1" x14ac:dyDescent="0.3">
      <c r="A96" s="10"/>
      <c r="I96" s="10"/>
    </row>
    <row r="97" spans="1:9" ht="15.75" customHeight="1" x14ac:dyDescent="0.3">
      <c r="A97" s="10"/>
      <c r="I97" s="10"/>
    </row>
    <row r="98" spans="1:9" ht="15.75" customHeight="1" x14ac:dyDescent="0.3">
      <c r="A98" s="10"/>
      <c r="I98" s="10"/>
    </row>
    <row r="99" spans="1:9" ht="15.75" customHeight="1" x14ac:dyDescent="0.3">
      <c r="A99" s="10"/>
      <c r="I99" s="10"/>
    </row>
    <row r="100" spans="1:9" ht="15.75" customHeight="1" x14ac:dyDescent="0.3">
      <c r="A100" s="10"/>
      <c r="I100" s="10"/>
    </row>
    <row r="101" spans="1:9" ht="15.75" customHeight="1" x14ac:dyDescent="0.3">
      <c r="A101" s="10"/>
      <c r="I101" s="10"/>
    </row>
    <row r="102" spans="1:9" ht="15.75" customHeight="1" x14ac:dyDescent="0.3">
      <c r="A102" s="10"/>
      <c r="I102" s="10"/>
    </row>
    <row r="103" spans="1:9" ht="15.75" customHeight="1" x14ac:dyDescent="0.3">
      <c r="A103" s="10"/>
      <c r="I103" s="10"/>
    </row>
    <row r="104" spans="1:9" ht="15.75" customHeight="1" x14ac:dyDescent="0.3">
      <c r="A104" s="10"/>
      <c r="I104" s="10"/>
    </row>
    <row r="105" spans="1:9" ht="15.75" customHeight="1" x14ac:dyDescent="0.3">
      <c r="A105" s="10"/>
      <c r="I105" s="10"/>
    </row>
    <row r="106" spans="1:9" ht="15.75" customHeight="1" x14ac:dyDescent="0.3">
      <c r="A106" s="10"/>
      <c r="I106" s="10"/>
    </row>
    <row r="107" spans="1:9" ht="15.75" customHeight="1" x14ac:dyDescent="0.3">
      <c r="A107" s="10"/>
      <c r="I107" s="10"/>
    </row>
    <row r="108" spans="1:9" ht="15.75" customHeight="1" x14ac:dyDescent="0.3">
      <c r="A108" s="10"/>
      <c r="I108" s="10"/>
    </row>
    <row r="109" spans="1:9" ht="15.75" customHeight="1" x14ac:dyDescent="0.3">
      <c r="A109" s="10"/>
      <c r="I109" s="10"/>
    </row>
    <row r="110" spans="1:9" ht="15.75" customHeight="1" x14ac:dyDescent="0.3">
      <c r="A110" s="10"/>
      <c r="I110" s="10"/>
    </row>
    <row r="111" spans="1:9" ht="15.75" customHeight="1" x14ac:dyDescent="0.3">
      <c r="A111" s="10"/>
      <c r="I111" s="10"/>
    </row>
    <row r="112" spans="1:9" ht="15.75" customHeight="1" x14ac:dyDescent="0.3">
      <c r="A112" s="10"/>
      <c r="I112" s="10"/>
    </row>
    <row r="113" spans="1:9" ht="15.75" customHeight="1" x14ac:dyDescent="0.3">
      <c r="A113" s="10"/>
      <c r="I113" s="10"/>
    </row>
    <row r="114" spans="1:9" ht="15.75" customHeight="1" x14ac:dyDescent="0.3">
      <c r="A114" s="10"/>
      <c r="I114" s="10"/>
    </row>
    <row r="115" spans="1:9" ht="15.75" customHeight="1" x14ac:dyDescent="0.3">
      <c r="A115" s="10"/>
      <c r="I115" s="10"/>
    </row>
    <row r="116" spans="1:9" ht="15.75" customHeight="1" x14ac:dyDescent="0.3">
      <c r="A116" s="10"/>
      <c r="I116" s="10"/>
    </row>
    <row r="117" spans="1:9" ht="15.75" customHeight="1" x14ac:dyDescent="0.3">
      <c r="A117" s="10"/>
      <c r="I117" s="10"/>
    </row>
    <row r="118" spans="1:9" ht="15.75" customHeight="1" x14ac:dyDescent="0.3">
      <c r="A118" s="10"/>
      <c r="I118" s="10"/>
    </row>
    <row r="119" spans="1:9" ht="15.75" customHeight="1" x14ac:dyDescent="0.3">
      <c r="A119" s="10"/>
      <c r="I119" s="1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45649AF1-33C7-4C50-9D5F-D750ACB5A2FC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0E67-980A-4BF4-A5F3-B2BCEFE307E0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1401</v>
      </c>
      <c r="B1" s="2"/>
      <c r="C1" s="2"/>
      <c r="D1" s="3"/>
      <c r="E1" s="3"/>
      <c r="F1" s="3"/>
      <c r="G1" s="61"/>
      <c r="H1" s="3"/>
      <c r="I1" s="4" t="s">
        <v>1269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321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1" t="s">
        <v>1402</v>
      </c>
      <c r="B4" s="252"/>
      <c r="C4" s="352">
        <v>584</v>
      </c>
      <c r="D4" s="252"/>
      <c r="E4" s="344" t="s">
        <v>15</v>
      </c>
      <c r="F4" s="353">
        <f>SUM(F5:F7)</f>
        <v>593</v>
      </c>
      <c r="G4" s="70" t="s">
        <v>280</v>
      </c>
      <c r="H4" s="351" t="s">
        <v>1403</v>
      </c>
      <c r="I4" s="252"/>
      <c r="J4" s="352">
        <v>577</v>
      </c>
      <c r="K4" s="252"/>
      <c r="L4" s="344" t="s">
        <v>15</v>
      </c>
      <c r="M4" s="353">
        <f>SUM(M5:M7)</f>
        <v>566</v>
      </c>
      <c r="N4"/>
    </row>
    <row r="5" spans="1:25" ht="15.75" customHeight="1" x14ac:dyDescent="0.3">
      <c r="A5" s="153" t="s">
        <v>475</v>
      </c>
      <c r="B5" s="354"/>
      <c r="C5" s="355"/>
      <c r="D5" s="23">
        <v>99</v>
      </c>
      <c r="E5" s="356">
        <v>100</v>
      </c>
      <c r="F5" s="73">
        <f>SUM(D5:E5)</f>
        <v>199</v>
      </c>
      <c r="G5"/>
      <c r="H5" s="153" t="s">
        <v>1290</v>
      </c>
      <c r="I5" s="354"/>
      <c r="J5" s="355"/>
      <c r="K5" s="23">
        <v>95</v>
      </c>
      <c r="L5" s="23">
        <v>95</v>
      </c>
      <c r="M5" s="73">
        <f>SUM(K5:L5)</f>
        <v>190</v>
      </c>
      <c r="N5"/>
    </row>
    <row r="6" spans="1:25" ht="15.75" customHeight="1" x14ac:dyDescent="0.3">
      <c r="A6" s="357" t="s">
        <v>1278</v>
      </c>
      <c r="B6" s="358"/>
      <c r="C6" s="359"/>
      <c r="D6" s="195">
        <v>97</v>
      </c>
      <c r="E6" s="195">
        <v>99</v>
      </c>
      <c r="F6" s="196">
        <f>SUM(D6:E6)</f>
        <v>196</v>
      </c>
      <c r="G6"/>
      <c r="H6" s="357" t="s">
        <v>1323</v>
      </c>
      <c r="I6" s="358"/>
      <c r="J6" s="359"/>
      <c r="K6" s="195">
        <v>94</v>
      </c>
      <c r="L6" s="195">
        <v>90</v>
      </c>
      <c r="M6" s="196">
        <f>SUM(K6:L6)</f>
        <v>184</v>
      </c>
      <c r="N6"/>
    </row>
    <row r="7" spans="1:25" ht="15.75" customHeight="1" x14ac:dyDescent="0.3">
      <c r="A7" s="360" t="s">
        <v>1284</v>
      </c>
      <c r="B7" s="361"/>
      <c r="C7" s="362"/>
      <c r="D7" s="363">
        <v>98</v>
      </c>
      <c r="E7" s="364">
        <v>100</v>
      </c>
      <c r="F7" s="205">
        <f>SUM(D7:E7)</f>
        <v>198</v>
      </c>
      <c r="G7"/>
      <c r="H7" s="360" t="s">
        <v>1287</v>
      </c>
      <c r="I7" s="361"/>
      <c r="J7" s="362"/>
      <c r="K7" s="363">
        <v>96</v>
      </c>
      <c r="L7" s="363">
        <v>96</v>
      </c>
      <c r="M7" s="205">
        <f>SUM(K7:L7)</f>
        <v>192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351" t="s">
        <v>1404</v>
      </c>
      <c r="B9" s="252"/>
      <c r="C9" s="352">
        <v>582</v>
      </c>
      <c r="D9" s="252"/>
      <c r="E9" s="344" t="s">
        <v>15</v>
      </c>
      <c r="F9" s="353">
        <f>SUM(F10:F12)</f>
        <v>579</v>
      </c>
      <c r="G9" s="70" t="s">
        <v>280</v>
      </c>
      <c r="H9" s="351" t="s">
        <v>1052</v>
      </c>
      <c r="I9" s="252"/>
      <c r="J9" s="352">
        <v>577</v>
      </c>
      <c r="K9" s="252"/>
      <c r="L9" s="344" t="s">
        <v>15</v>
      </c>
      <c r="M9" s="353">
        <f>SUM(M10:M12)</f>
        <v>565</v>
      </c>
      <c r="N9"/>
    </row>
    <row r="10" spans="1:25" ht="15.75" customHeight="1" x14ac:dyDescent="0.3">
      <c r="A10" s="153" t="s">
        <v>1405</v>
      </c>
      <c r="B10" s="354"/>
      <c r="C10" s="355"/>
      <c r="D10" s="23">
        <v>96</v>
      </c>
      <c r="E10" s="23">
        <v>97</v>
      </c>
      <c r="F10" s="73">
        <f>SUM(D10:E10)</f>
        <v>193</v>
      </c>
      <c r="G10"/>
      <c r="H10" s="153" t="s">
        <v>868</v>
      </c>
      <c r="I10" s="354"/>
      <c r="J10" s="355"/>
      <c r="K10" s="23">
        <v>93</v>
      </c>
      <c r="L10" s="23">
        <v>96</v>
      </c>
      <c r="M10" s="73">
        <f>SUM(K10:L10)</f>
        <v>189</v>
      </c>
      <c r="N10"/>
    </row>
    <row r="11" spans="1:25" ht="15.75" customHeight="1" x14ac:dyDescent="0.3">
      <c r="A11" s="357" t="s">
        <v>1406</v>
      </c>
      <c r="B11" s="358"/>
      <c r="C11" s="359"/>
      <c r="D11" s="195">
        <v>98</v>
      </c>
      <c r="E11" s="195">
        <v>94</v>
      </c>
      <c r="F11" s="196">
        <f>SUM(D11:E11)</f>
        <v>192</v>
      </c>
      <c r="G11"/>
      <c r="H11" s="357" t="s">
        <v>1276</v>
      </c>
      <c r="I11" s="358"/>
      <c r="J11" s="359"/>
      <c r="K11" s="195">
        <v>95</v>
      </c>
      <c r="L11" s="195">
        <v>95</v>
      </c>
      <c r="M11" s="196">
        <f>SUM(K11:L11)</f>
        <v>190</v>
      </c>
      <c r="N11"/>
    </row>
    <row r="12" spans="1:25" ht="15.75" customHeight="1" x14ac:dyDescent="0.3">
      <c r="A12" s="360" t="s">
        <v>621</v>
      </c>
      <c r="B12" s="361"/>
      <c r="C12" s="362"/>
      <c r="D12" s="363">
        <v>96</v>
      </c>
      <c r="E12" s="363">
        <v>98</v>
      </c>
      <c r="F12" s="205">
        <f>SUM(D12:E12)</f>
        <v>194</v>
      </c>
      <c r="G12"/>
      <c r="H12" s="360" t="s">
        <v>1318</v>
      </c>
      <c r="I12" s="361"/>
      <c r="J12" s="362"/>
      <c r="K12" s="363">
        <v>93</v>
      </c>
      <c r="L12" s="363">
        <v>93</v>
      </c>
      <c r="M12" s="205">
        <f>SUM(K12:L12)</f>
        <v>186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351" t="s">
        <v>1407</v>
      </c>
      <c r="B14" s="252"/>
      <c r="C14" s="352">
        <v>590</v>
      </c>
      <c r="D14" s="252"/>
      <c r="E14" s="344" t="s">
        <v>15</v>
      </c>
      <c r="F14" s="353">
        <f>SUM(F15:F17)</f>
        <v>596</v>
      </c>
      <c r="G14" s="70" t="s">
        <v>280</v>
      </c>
      <c r="H14" s="351" t="s">
        <v>1408</v>
      </c>
      <c r="I14" s="252"/>
      <c r="J14" s="352">
        <v>580</v>
      </c>
      <c r="K14" s="252"/>
      <c r="L14" s="344" t="s">
        <v>15</v>
      </c>
      <c r="M14" s="353">
        <f>SUM(M15:M17)</f>
        <v>575</v>
      </c>
      <c r="N14"/>
    </row>
    <row r="15" spans="1:25" ht="15.75" customHeight="1" x14ac:dyDescent="0.3">
      <c r="A15" s="153" t="s">
        <v>1275</v>
      </c>
      <c r="B15" s="354"/>
      <c r="C15" s="355"/>
      <c r="D15" s="23">
        <v>97</v>
      </c>
      <c r="E15" s="356">
        <v>100</v>
      </c>
      <c r="F15" s="73">
        <f>SUM(D15:E15)</f>
        <v>197</v>
      </c>
      <c r="G15"/>
      <c r="H15" s="153" t="s">
        <v>1279</v>
      </c>
      <c r="I15" s="354"/>
      <c r="J15" s="355"/>
      <c r="K15" s="23">
        <v>99</v>
      </c>
      <c r="L15" s="23">
        <v>97</v>
      </c>
      <c r="M15" s="73">
        <f>SUM(K15:L15)</f>
        <v>196</v>
      </c>
      <c r="N15"/>
    </row>
    <row r="16" spans="1:25" ht="15.75" customHeight="1" x14ac:dyDescent="0.3">
      <c r="A16" s="357" t="s">
        <v>1274</v>
      </c>
      <c r="B16" s="358"/>
      <c r="C16" s="359"/>
      <c r="D16" s="195">
        <v>99</v>
      </c>
      <c r="E16" s="349">
        <v>100</v>
      </c>
      <c r="F16" s="196">
        <f>SUM(D16:E16)</f>
        <v>199</v>
      </c>
      <c r="G16"/>
      <c r="H16" s="357" t="s">
        <v>1303</v>
      </c>
      <c r="I16" s="358"/>
      <c r="J16" s="359"/>
      <c r="K16" s="195">
        <v>91</v>
      </c>
      <c r="L16" s="195">
        <v>97</v>
      </c>
      <c r="M16" s="196">
        <f>SUM(K16:L16)</f>
        <v>188</v>
      </c>
      <c r="N16"/>
    </row>
    <row r="17" spans="1:20" ht="15.75" customHeight="1" x14ac:dyDescent="0.3">
      <c r="A17" s="360" t="s">
        <v>97</v>
      </c>
      <c r="B17" s="361"/>
      <c r="C17" s="362"/>
      <c r="D17" s="349">
        <v>100</v>
      </c>
      <c r="E17" s="349">
        <v>100</v>
      </c>
      <c r="F17" s="205">
        <f>SUM(D17:E17)</f>
        <v>200</v>
      </c>
      <c r="G17"/>
      <c r="H17" s="360" t="s">
        <v>1289</v>
      </c>
      <c r="I17" s="361"/>
      <c r="J17" s="362"/>
      <c r="K17" s="363">
        <v>96</v>
      </c>
      <c r="L17" s="363">
        <v>95</v>
      </c>
      <c r="M17" s="205">
        <f>SUM(K17:L17)</f>
        <v>191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365" t="s">
        <v>4</v>
      </c>
      <c r="I19" s="254" t="s">
        <v>286</v>
      </c>
      <c r="J19" s="254" t="s">
        <v>287</v>
      </c>
      <c r="K19" s="254" t="s">
        <v>288</v>
      </c>
      <c r="L19" s="254" t="s">
        <v>289</v>
      </c>
      <c r="M19" s="254" t="s">
        <v>14</v>
      </c>
      <c r="N19" s="255" t="s">
        <v>290</v>
      </c>
    </row>
    <row r="20" spans="1:20" ht="15.75" customHeight="1" x14ac:dyDescent="0.3">
      <c r="B20" s="10" t="s">
        <v>1409</v>
      </c>
      <c r="H20" s="71" t="s">
        <v>1402</v>
      </c>
      <c r="I20" s="81">
        <v>6</v>
      </c>
      <c r="J20" s="81">
        <v>6</v>
      </c>
      <c r="K20" s="81"/>
      <c r="L20" s="81"/>
      <c r="M20" s="81">
        <v>3528</v>
      </c>
      <c r="N20" s="82">
        <v>12</v>
      </c>
    </row>
    <row r="21" spans="1:20" ht="15.75" customHeight="1" x14ac:dyDescent="0.3">
      <c r="B21" s="83" t="s">
        <v>1410</v>
      </c>
      <c r="H21" s="366" t="s">
        <v>1407</v>
      </c>
      <c r="I21" s="195">
        <v>6</v>
      </c>
      <c r="J21" s="195">
        <v>5</v>
      </c>
      <c r="K21" s="195"/>
      <c r="L21" s="195">
        <v>1</v>
      </c>
      <c r="M21" s="195">
        <v>3554</v>
      </c>
      <c r="N21" s="196">
        <v>10</v>
      </c>
    </row>
    <row r="22" spans="1:20" ht="15.75" customHeight="1" x14ac:dyDescent="0.3">
      <c r="B22" s="9" t="s">
        <v>293</v>
      </c>
      <c r="H22" s="367" t="s">
        <v>1404</v>
      </c>
      <c r="I22" s="195">
        <v>6</v>
      </c>
      <c r="J22" s="195">
        <v>3</v>
      </c>
      <c r="K22" s="195"/>
      <c r="L22" s="195">
        <v>3</v>
      </c>
      <c r="M22" s="195">
        <v>3472</v>
      </c>
      <c r="N22" s="196">
        <v>6</v>
      </c>
    </row>
    <row r="23" spans="1:20" ht="15.75" customHeight="1" x14ac:dyDescent="0.3">
      <c r="H23" s="367" t="s">
        <v>1052</v>
      </c>
      <c r="I23" s="195">
        <v>6</v>
      </c>
      <c r="J23" s="195">
        <v>3</v>
      </c>
      <c r="K23" s="195"/>
      <c r="L23" s="195">
        <v>3</v>
      </c>
      <c r="M23" s="195">
        <v>3455</v>
      </c>
      <c r="N23" s="196">
        <v>6</v>
      </c>
    </row>
    <row r="24" spans="1:20" ht="15.75" customHeight="1" x14ac:dyDescent="0.3">
      <c r="H24" s="367" t="s">
        <v>1408</v>
      </c>
      <c r="I24" s="195">
        <v>6</v>
      </c>
      <c r="J24" s="195">
        <v>1</v>
      </c>
      <c r="K24" s="195"/>
      <c r="L24" s="195">
        <v>5</v>
      </c>
      <c r="M24" s="195">
        <v>3454</v>
      </c>
      <c r="N24" s="196">
        <v>2</v>
      </c>
    </row>
    <row r="25" spans="1:20" ht="15.75" customHeight="1" x14ac:dyDescent="0.3">
      <c r="H25" s="368" t="s">
        <v>1403</v>
      </c>
      <c r="I25" s="363">
        <v>6</v>
      </c>
      <c r="J25" s="363"/>
      <c r="K25" s="363"/>
      <c r="L25" s="363">
        <v>6</v>
      </c>
      <c r="M25" s="363">
        <v>3412</v>
      </c>
      <c r="N25" s="205">
        <v>0</v>
      </c>
    </row>
    <row r="26" spans="1:20" ht="15.75" customHeight="1" x14ac:dyDescent="0.3">
      <c r="B26" s="104"/>
      <c r="C26" s="104"/>
      <c r="H26" s="369"/>
      <c r="I26" s="87"/>
      <c r="J26" s="87"/>
      <c r="K26" s="87"/>
      <c r="L26" s="87"/>
      <c r="M26" s="87"/>
      <c r="N26" s="87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351" t="s">
        <v>1041</v>
      </c>
      <c r="B30" s="252"/>
      <c r="C30" s="352">
        <v>565</v>
      </c>
      <c r="D30" s="252"/>
      <c r="E30" s="344" t="s">
        <v>15</v>
      </c>
      <c r="F30" s="353">
        <f>SUM(F31:F33)</f>
        <v>575</v>
      </c>
      <c r="G30" s="70" t="s">
        <v>280</v>
      </c>
      <c r="H30" s="351" t="s">
        <v>1411</v>
      </c>
      <c r="I30" s="252"/>
      <c r="J30" s="352">
        <v>559</v>
      </c>
      <c r="K30" s="252"/>
      <c r="L30" s="344" t="s">
        <v>15</v>
      </c>
      <c r="M30" s="353">
        <f>SUM(M31:M33)</f>
        <v>568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3" t="s">
        <v>210</v>
      </c>
      <c r="B31" s="354"/>
      <c r="C31" s="355"/>
      <c r="D31" s="23">
        <v>92</v>
      </c>
      <c r="E31" s="23">
        <v>95</v>
      </c>
      <c r="F31" s="73">
        <f>SUM(D31:E31)</f>
        <v>187</v>
      </c>
      <c r="G31"/>
      <c r="H31" s="153" t="s">
        <v>1298</v>
      </c>
      <c r="I31" s="354"/>
      <c r="J31" s="355"/>
      <c r="K31" s="23">
        <v>97</v>
      </c>
      <c r="L31" s="23">
        <v>96</v>
      </c>
      <c r="M31" s="73">
        <f>SUM(K31:L31)</f>
        <v>193</v>
      </c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357" t="s">
        <v>1277</v>
      </c>
      <c r="B32" s="358"/>
      <c r="C32" s="359"/>
      <c r="D32" s="195">
        <v>99</v>
      </c>
      <c r="E32" s="195">
        <v>97</v>
      </c>
      <c r="F32" s="196">
        <f>SUM(D32:E32)</f>
        <v>196</v>
      </c>
      <c r="G32"/>
      <c r="H32" s="357" t="s">
        <v>1365</v>
      </c>
      <c r="I32" s="358"/>
      <c r="J32" s="359"/>
      <c r="K32" s="195">
        <v>88</v>
      </c>
      <c r="L32" s="195">
        <v>93</v>
      </c>
      <c r="M32" s="196">
        <f>SUM(K32:L32)</f>
        <v>181</v>
      </c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360" t="s">
        <v>1297</v>
      </c>
      <c r="B33" s="361"/>
      <c r="C33" s="362"/>
      <c r="D33" s="363">
        <v>97</v>
      </c>
      <c r="E33" s="363">
        <v>95</v>
      </c>
      <c r="F33" s="205">
        <f>SUM(D33:E33)</f>
        <v>192</v>
      </c>
      <c r="G33"/>
      <c r="H33" s="360" t="s">
        <v>1316</v>
      </c>
      <c r="I33" s="361"/>
      <c r="J33" s="362"/>
      <c r="K33" s="363">
        <v>96</v>
      </c>
      <c r="L33" s="363">
        <v>98</v>
      </c>
      <c r="M33" s="205">
        <f>SUM(K33:L33)</f>
        <v>194</v>
      </c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351" t="s">
        <v>1412</v>
      </c>
      <c r="B35" s="252"/>
      <c r="C35" s="352">
        <v>575</v>
      </c>
      <c r="D35" s="252"/>
      <c r="E35" s="344" t="s">
        <v>15</v>
      </c>
      <c r="F35" s="353">
        <f>SUM(F36:F38)</f>
        <v>562</v>
      </c>
      <c r="G35" s="70" t="s">
        <v>280</v>
      </c>
      <c r="H35" s="351" t="s">
        <v>1413</v>
      </c>
      <c r="I35" s="252"/>
      <c r="J35" s="352">
        <v>572</v>
      </c>
      <c r="K35" s="252"/>
      <c r="L35" s="344" t="s">
        <v>15</v>
      </c>
      <c r="M35" s="353">
        <f>SUM(M36:M38)</f>
        <v>568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3" t="s">
        <v>1304</v>
      </c>
      <c r="B36" s="354"/>
      <c r="C36" s="355"/>
      <c r="D36" s="23">
        <v>95</v>
      </c>
      <c r="E36" s="23">
        <v>97</v>
      </c>
      <c r="F36" s="73">
        <f>SUM(D36:E36)</f>
        <v>192</v>
      </c>
      <c r="G36"/>
      <c r="H36" s="153" t="s">
        <v>1329</v>
      </c>
      <c r="I36" s="354"/>
      <c r="J36" s="355"/>
      <c r="K36" s="23">
        <v>93</v>
      </c>
      <c r="L36" s="23">
        <v>91</v>
      </c>
      <c r="M36" s="73">
        <f>SUM(K36:L36)</f>
        <v>184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357" t="s">
        <v>1308</v>
      </c>
      <c r="B37" s="358"/>
      <c r="C37" s="359"/>
      <c r="D37" s="195">
        <v>92</v>
      </c>
      <c r="E37" s="195">
        <v>93</v>
      </c>
      <c r="F37" s="196">
        <f>SUM(D37:E37)</f>
        <v>185</v>
      </c>
      <c r="G37"/>
      <c r="H37" s="357" t="s">
        <v>1283</v>
      </c>
      <c r="I37" s="358"/>
      <c r="J37" s="359"/>
      <c r="K37" s="195">
        <v>99</v>
      </c>
      <c r="L37" s="348">
        <v>100</v>
      </c>
      <c r="M37" s="196">
        <f>SUM(K37:L37)</f>
        <v>199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360" t="s">
        <v>1292</v>
      </c>
      <c r="B38" s="361"/>
      <c r="C38" s="362"/>
      <c r="D38" s="363">
        <v>93</v>
      </c>
      <c r="E38" s="363">
        <v>92</v>
      </c>
      <c r="F38" s="205">
        <f>SUM(D38:E38)</f>
        <v>185</v>
      </c>
      <c r="G38"/>
      <c r="H38" s="360" t="s">
        <v>1307</v>
      </c>
      <c r="I38" s="361"/>
      <c r="J38" s="362"/>
      <c r="K38" s="363">
        <v>94</v>
      </c>
      <c r="L38" s="363">
        <v>91</v>
      </c>
      <c r="M38" s="205">
        <f>SUM(K38:L38)</f>
        <v>185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351" t="s">
        <v>1414</v>
      </c>
      <c r="B40" s="252"/>
      <c r="C40" s="352">
        <v>571</v>
      </c>
      <c r="D40" s="252"/>
      <c r="E40" s="344" t="s">
        <v>15</v>
      </c>
      <c r="F40" s="353">
        <f>SUM(F41:F43)</f>
        <v>548</v>
      </c>
      <c r="G40" s="70" t="s">
        <v>280</v>
      </c>
      <c r="H40" s="351" t="s">
        <v>1415</v>
      </c>
      <c r="I40" s="252"/>
      <c r="J40" s="352">
        <v>569</v>
      </c>
      <c r="K40" s="252"/>
      <c r="L40" s="344" t="s">
        <v>15</v>
      </c>
      <c r="M40" s="353">
        <f>SUM(M41:M43)</f>
        <v>553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3" t="s">
        <v>1416</v>
      </c>
      <c r="B41" s="354"/>
      <c r="C41" s="355"/>
      <c r="D41" s="23">
        <v>90</v>
      </c>
      <c r="E41" s="23">
        <v>87</v>
      </c>
      <c r="F41" s="73">
        <f>SUM(D41:E41)</f>
        <v>177</v>
      </c>
      <c r="G41"/>
      <c r="H41" s="153" t="s">
        <v>1305</v>
      </c>
      <c r="I41" s="354"/>
      <c r="J41" s="355"/>
      <c r="K41" s="23">
        <v>96</v>
      </c>
      <c r="L41" s="23">
        <v>93</v>
      </c>
      <c r="M41" s="73">
        <f>SUM(K41:L41)</f>
        <v>189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357" t="s">
        <v>1082</v>
      </c>
      <c r="B42" s="358"/>
      <c r="C42" s="359"/>
      <c r="D42" s="195">
        <v>91</v>
      </c>
      <c r="E42" s="195">
        <v>92</v>
      </c>
      <c r="F42" s="196">
        <f>SUM(D42:E42)</f>
        <v>183</v>
      </c>
      <c r="G42"/>
      <c r="H42" s="357" t="s">
        <v>1319</v>
      </c>
      <c r="I42" s="358"/>
      <c r="J42" s="359"/>
      <c r="K42" s="195">
        <v>91</v>
      </c>
      <c r="L42" s="195">
        <v>96</v>
      </c>
      <c r="M42" s="196">
        <f>SUM(K42:L42)</f>
        <v>187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360" t="s">
        <v>1327</v>
      </c>
      <c r="B43" s="361"/>
      <c r="C43" s="362"/>
      <c r="D43" s="363">
        <v>94</v>
      </c>
      <c r="E43" s="363">
        <v>94</v>
      </c>
      <c r="F43" s="205">
        <f>SUM(D43:E43)</f>
        <v>188</v>
      </c>
      <c r="G43"/>
      <c r="H43" s="360" t="s">
        <v>1310</v>
      </c>
      <c r="I43" s="361"/>
      <c r="J43" s="362"/>
      <c r="K43" s="363">
        <v>89</v>
      </c>
      <c r="L43" s="363">
        <v>88</v>
      </c>
      <c r="M43" s="205">
        <f>SUM(K43:L43)</f>
        <v>177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365" t="s">
        <v>7</v>
      </c>
      <c r="I45" s="254" t="s">
        <v>286</v>
      </c>
      <c r="J45" s="254" t="s">
        <v>287</v>
      </c>
      <c r="K45" s="254" t="s">
        <v>288</v>
      </c>
      <c r="L45" s="254" t="s">
        <v>289</v>
      </c>
      <c r="M45" s="254" t="s">
        <v>14</v>
      </c>
      <c r="N45" s="255" t="s">
        <v>290</v>
      </c>
    </row>
    <row r="46" spans="1:20" ht="15.75" customHeight="1" x14ac:dyDescent="0.3">
      <c r="B46" s="9" t="s">
        <v>1417</v>
      </c>
      <c r="H46" s="89" t="s">
        <v>1041</v>
      </c>
      <c r="I46" s="72">
        <v>6</v>
      </c>
      <c r="J46" s="72">
        <v>5</v>
      </c>
      <c r="K46" s="72"/>
      <c r="L46" s="72">
        <v>1</v>
      </c>
      <c r="M46" s="72">
        <v>3405</v>
      </c>
      <c r="N46" s="90">
        <v>10</v>
      </c>
      <c r="O46" s="47"/>
      <c r="P46" s="47"/>
    </row>
    <row r="47" spans="1:20" ht="15.75" customHeight="1" x14ac:dyDescent="0.3">
      <c r="B47" s="91" t="s">
        <v>1418</v>
      </c>
      <c r="H47" s="370" t="s">
        <v>1412</v>
      </c>
      <c r="I47" s="226">
        <v>6</v>
      </c>
      <c r="J47" s="226">
        <v>4</v>
      </c>
      <c r="K47" s="226"/>
      <c r="L47" s="226">
        <v>2</v>
      </c>
      <c r="M47" s="226">
        <v>3367</v>
      </c>
      <c r="N47" s="227">
        <v>8</v>
      </c>
      <c r="O47" s="47"/>
      <c r="P47" s="47"/>
    </row>
    <row r="48" spans="1:20" ht="15.75" customHeight="1" x14ac:dyDescent="0.3">
      <c r="B48" s="9" t="s">
        <v>293</v>
      </c>
      <c r="H48" s="370" t="s">
        <v>1415</v>
      </c>
      <c r="I48" s="226">
        <v>6</v>
      </c>
      <c r="J48" s="226">
        <v>4</v>
      </c>
      <c r="K48" s="226"/>
      <c r="L48" s="226">
        <v>2</v>
      </c>
      <c r="M48" s="226">
        <v>3364</v>
      </c>
      <c r="N48" s="227">
        <v>8</v>
      </c>
      <c r="O48" s="47"/>
      <c r="P48" s="47"/>
    </row>
    <row r="49" spans="1:16" ht="15.75" customHeight="1" x14ac:dyDescent="0.3">
      <c r="H49" s="370" t="s">
        <v>1413</v>
      </c>
      <c r="I49" s="226">
        <v>6</v>
      </c>
      <c r="J49" s="226">
        <v>3</v>
      </c>
      <c r="K49" s="226"/>
      <c r="L49" s="226">
        <v>3</v>
      </c>
      <c r="M49" s="226">
        <v>3387</v>
      </c>
      <c r="N49" s="227">
        <v>6</v>
      </c>
      <c r="O49" s="47"/>
      <c r="P49" s="47"/>
    </row>
    <row r="50" spans="1:16" ht="15.75" customHeight="1" x14ac:dyDescent="0.3">
      <c r="H50" s="370" t="s">
        <v>1411</v>
      </c>
      <c r="I50" s="226">
        <v>6</v>
      </c>
      <c r="J50" s="226">
        <v>2</v>
      </c>
      <c r="K50" s="226"/>
      <c r="L50" s="226">
        <v>4</v>
      </c>
      <c r="M50" s="226">
        <v>3384</v>
      </c>
      <c r="N50" s="227">
        <v>4</v>
      </c>
      <c r="O50" s="47"/>
      <c r="P50" s="47"/>
    </row>
    <row r="51" spans="1:16" ht="15.75" customHeight="1" x14ac:dyDescent="0.3">
      <c r="H51" s="371" t="s">
        <v>1414</v>
      </c>
      <c r="I51" s="372">
        <v>6</v>
      </c>
      <c r="J51" s="372"/>
      <c r="K51" s="372"/>
      <c r="L51" s="372">
        <v>6</v>
      </c>
      <c r="M51" s="372">
        <v>3320</v>
      </c>
      <c r="N51" s="235">
        <v>0</v>
      </c>
      <c r="O51" s="47"/>
      <c r="P51" s="47"/>
    </row>
    <row r="52" spans="1:16" ht="15.75" customHeight="1" x14ac:dyDescent="0.3"/>
    <row r="53" spans="1:16" ht="15.75" customHeight="1" x14ac:dyDescent="0.3">
      <c r="A53" s="10" t="s">
        <v>374</v>
      </c>
      <c r="E53" s="40"/>
      <c r="G53" s="94" t="s">
        <v>375</v>
      </c>
    </row>
    <row r="54" spans="1:16" ht="15.75" customHeight="1" x14ac:dyDescent="0.3">
      <c r="A54" s="10" t="s">
        <v>376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D59" s="105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DF63EA70-E1DB-4C38-8491-020B3ACFF90F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B8F9-68D6-452B-BDB6-40DFED652786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1401</v>
      </c>
      <c r="B1" s="2"/>
      <c r="C1" s="2"/>
      <c r="D1" s="3"/>
      <c r="E1" s="3"/>
      <c r="F1" s="3"/>
      <c r="G1" s="61"/>
      <c r="H1" s="3"/>
      <c r="I1" s="4" t="s">
        <v>1269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321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1" t="s">
        <v>1419</v>
      </c>
      <c r="B4" s="252"/>
      <c r="C4" s="352">
        <v>546</v>
      </c>
      <c r="D4" s="252"/>
      <c r="E4" s="344" t="s">
        <v>15</v>
      </c>
      <c r="F4" s="353">
        <f>SUM(F5:F7)</f>
        <v>543</v>
      </c>
      <c r="G4" s="70" t="s">
        <v>280</v>
      </c>
      <c r="H4" s="351" t="s">
        <v>1420</v>
      </c>
      <c r="I4" s="252"/>
      <c r="J4" s="352">
        <v>553</v>
      </c>
      <c r="K4" s="252"/>
      <c r="L4" s="344" t="s">
        <v>15</v>
      </c>
      <c r="M4" s="353">
        <f>SUM(M5:M7)</f>
        <v>547</v>
      </c>
      <c r="N4"/>
      <c r="O4" s="47"/>
      <c r="P4" s="47"/>
      <c r="Q4" s="47"/>
      <c r="R4" s="47"/>
      <c r="S4" s="47"/>
      <c r="T4" s="47"/>
    </row>
    <row r="5" spans="1:25" ht="15.75" customHeight="1" x14ac:dyDescent="0.3">
      <c r="A5" s="153" t="s">
        <v>1322</v>
      </c>
      <c r="B5" s="354"/>
      <c r="C5" s="355"/>
      <c r="D5" s="23">
        <v>89</v>
      </c>
      <c r="E5" s="23">
        <v>91</v>
      </c>
      <c r="F5" s="73">
        <f>SUM(D5:E5)</f>
        <v>180</v>
      </c>
      <c r="G5"/>
      <c r="H5" s="153" t="s">
        <v>1285</v>
      </c>
      <c r="I5" s="354"/>
      <c r="J5" s="355"/>
      <c r="K5" s="23">
        <v>95</v>
      </c>
      <c r="L5" s="23">
        <v>96</v>
      </c>
      <c r="M5" s="73">
        <f>SUM(K5:L5)</f>
        <v>191</v>
      </c>
      <c r="N5"/>
      <c r="O5" s="47"/>
      <c r="P5" s="47"/>
      <c r="Q5" s="47"/>
      <c r="R5" s="47"/>
      <c r="S5" s="47"/>
      <c r="T5" s="47"/>
    </row>
    <row r="6" spans="1:25" ht="15.75" customHeight="1" x14ac:dyDescent="0.3">
      <c r="A6" s="357" t="s">
        <v>1349</v>
      </c>
      <c r="B6" s="358"/>
      <c r="C6" s="359"/>
      <c r="D6" s="195">
        <v>90</v>
      </c>
      <c r="E6" s="195">
        <v>87</v>
      </c>
      <c r="F6" s="196">
        <f>SUM(D6:E6)</f>
        <v>177</v>
      </c>
      <c r="G6"/>
      <c r="H6" s="357" t="s">
        <v>1367</v>
      </c>
      <c r="I6" s="358"/>
      <c r="J6" s="359"/>
      <c r="K6" s="195">
        <v>88</v>
      </c>
      <c r="L6" s="195">
        <v>86</v>
      </c>
      <c r="M6" s="196">
        <f>SUM(K6:L6)</f>
        <v>174</v>
      </c>
      <c r="N6"/>
      <c r="O6" s="47"/>
      <c r="P6" s="47"/>
      <c r="Q6" s="47"/>
      <c r="R6" s="47"/>
      <c r="S6" s="47"/>
      <c r="T6" s="47"/>
    </row>
    <row r="7" spans="1:25" ht="15.75" customHeight="1" x14ac:dyDescent="0.3">
      <c r="A7" s="360" t="s">
        <v>1356</v>
      </c>
      <c r="B7" s="361"/>
      <c r="C7" s="362"/>
      <c r="D7" s="363">
        <v>94</v>
      </c>
      <c r="E7" s="363">
        <v>92</v>
      </c>
      <c r="F7" s="205">
        <f>SUM(D7:E7)</f>
        <v>186</v>
      </c>
      <c r="G7"/>
      <c r="H7" s="360" t="s">
        <v>1421</v>
      </c>
      <c r="I7" s="361"/>
      <c r="J7" s="362"/>
      <c r="K7" s="363">
        <v>91</v>
      </c>
      <c r="L7" s="363">
        <v>91</v>
      </c>
      <c r="M7" s="205">
        <f>SUM(K7:L7)</f>
        <v>182</v>
      </c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351" t="s">
        <v>1422</v>
      </c>
      <c r="B9" s="252"/>
      <c r="C9" s="352">
        <v>516</v>
      </c>
      <c r="D9" s="252"/>
      <c r="E9" s="344" t="s">
        <v>15</v>
      </c>
      <c r="F9" s="353">
        <f>SUM(F10:F12)</f>
        <v>343</v>
      </c>
      <c r="G9" s="70" t="s">
        <v>280</v>
      </c>
      <c r="H9" s="351" t="s">
        <v>1423</v>
      </c>
      <c r="I9" s="252"/>
      <c r="J9" s="352">
        <v>551</v>
      </c>
      <c r="K9" s="252"/>
      <c r="L9" s="344" t="s">
        <v>15</v>
      </c>
      <c r="M9" s="353">
        <f>SUM(M10:M12)</f>
        <v>366</v>
      </c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153" t="s">
        <v>1392</v>
      </c>
      <c r="B10" s="354"/>
      <c r="C10" s="355"/>
      <c r="D10" s="23" t="s">
        <v>111</v>
      </c>
      <c r="E10" s="23"/>
      <c r="F10" s="73">
        <f>SUM(D10:E10)</f>
        <v>0</v>
      </c>
      <c r="G10"/>
      <c r="H10" s="153" t="s">
        <v>1346</v>
      </c>
      <c r="I10" s="354"/>
      <c r="J10" s="355"/>
      <c r="K10" s="23">
        <v>93</v>
      </c>
      <c r="L10" s="23">
        <v>92</v>
      </c>
      <c r="M10" s="73">
        <f>SUM(K10:L10)</f>
        <v>185</v>
      </c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357" t="s">
        <v>1424</v>
      </c>
      <c r="B11" s="358"/>
      <c r="C11" s="359"/>
      <c r="D11" s="373">
        <v>76</v>
      </c>
      <c r="E11" s="195">
        <v>86</v>
      </c>
      <c r="F11" s="196">
        <f>SUM(D11:E11)</f>
        <v>162</v>
      </c>
      <c r="G11"/>
      <c r="H11" s="357" t="s">
        <v>1425</v>
      </c>
      <c r="I11" s="358"/>
      <c r="J11" s="359"/>
      <c r="K11" s="195">
        <v>91</v>
      </c>
      <c r="L11" s="195">
        <v>90</v>
      </c>
      <c r="M11" s="196">
        <f>SUM(K11:L11)</f>
        <v>181</v>
      </c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360" t="s">
        <v>102</v>
      </c>
      <c r="B12" s="361"/>
      <c r="C12" s="362"/>
      <c r="D12" s="363">
        <v>90</v>
      </c>
      <c r="E12" s="363">
        <v>91</v>
      </c>
      <c r="F12" s="205">
        <f>SUM(D12:E12)</f>
        <v>181</v>
      </c>
      <c r="G12"/>
      <c r="H12" s="360" t="s">
        <v>1347</v>
      </c>
      <c r="I12" s="361"/>
      <c r="J12" s="362"/>
      <c r="K12" s="363" t="s">
        <v>43</v>
      </c>
      <c r="L12" s="363"/>
      <c r="M12" s="205">
        <f>SUM(K12:L12)</f>
        <v>0</v>
      </c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351" t="s">
        <v>1426</v>
      </c>
      <c r="B14" s="252"/>
      <c r="C14" s="352">
        <v>509</v>
      </c>
      <c r="D14" s="252"/>
      <c r="E14" s="344" t="s">
        <v>15</v>
      </c>
      <c r="F14" s="353">
        <f>SUM(F15:F17)</f>
        <v>501</v>
      </c>
      <c r="G14" s="70" t="s">
        <v>280</v>
      </c>
      <c r="H14" s="351" t="s">
        <v>1427</v>
      </c>
      <c r="I14" s="252"/>
      <c r="J14" s="352">
        <v>546</v>
      </c>
      <c r="K14" s="252"/>
      <c r="L14" s="344" t="s">
        <v>15</v>
      </c>
      <c r="M14" s="353">
        <f>SUM(M15:M17)</f>
        <v>552</v>
      </c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153" t="s">
        <v>1388</v>
      </c>
      <c r="B15" s="354"/>
      <c r="C15" s="355"/>
      <c r="D15" s="23">
        <v>78</v>
      </c>
      <c r="E15" s="23">
        <v>89</v>
      </c>
      <c r="F15" s="73">
        <f>SUM(D15:E15)</f>
        <v>167</v>
      </c>
      <c r="G15"/>
      <c r="H15" s="153" t="s">
        <v>1336</v>
      </c>
      <c r="I15" s="354"/>
      <c r="J15" s="355"/>
      <c r="K15" s="23">
        <v>92</v>
      </c>
      <c r="L15" s="23">
        <v>98</v>
      </c>
      <c r="M15" s="73">
        <f>SUM(K15:L15)</f>
        <v>190</v>
      </c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357" t="s">
        <v>1380</v>
      </c>
      <c r="B16" s="358"/>
      <c r="C16" s="359"/>
      <c r="D16" s="195">
        <v>84</v>
      </c>
      <c r="E16" s="195">
        <v>88</v>
      </c>
      <c r="F16" s="196">
        <f>SUM(D16:E16)</f>
        <v>172</v>
      </c>
      <c r="G16"/>
      <c r="H16" s="357" t="s">
        <v>1147</v>
      </c>
      <c r="I16" s="358"/>
      <c r="J16" s="359"/>
      <c r="K16" s="195">
        <v>84</v>
      </c>
      <c r="L16" s="195">
        <v>88</v>
      </c>
      <c r="M16" s="196">
        <f>SUM(K16:L16)</f>
        <v>172</v>
      </c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360" t="s">
        <v>1387</v>
      </c>
      <c r="B17" s="361"/>
      <c r="C17" s="362"/>
      <c r="D17" s="363">
        <v>83</v>
      </c>
      <c r="E17" s="363">
        <v>79</v>
      </c>
      <c r="F17" s="205">
        <f>SUM(D17:E17)</f>
        <v>162</v>
      </c>
      <c r="G17"/>
      <c r="H17" s="360" t="s">
        <v>1343</v>
      </c>
      <c r="I17" s="361"/>
      <c r="J17" s="362"/>
      <c r="K17" s="363">
        <v>94</v>
      </c>
      <c r="L17" s="363">
        <v>96</v>
      </c>
      <c r="M17" s="205">
        <f>SUM(K17:L17)</f>
        <v>190</v>
      </c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H19" s="365" t="s">
        <v>48</v>
      </c>
      <c r="I19" s="254" t="s">
        <v>286</v>
      </c>
      <c r="J19" s="254" t="s">
        <v>287</v>
      </c>
      <c r="K19" s="254" t="s">
        <v>288</v>
      </c>
      <c r="L19" s="254" t="s">
        <v>289</v>
      </c>
      <c r="M19" s="254" t="s">
        <v>14</v>
      </c>
      <c r="N19" s="255" t="s">
        <v>290</v>
      </c>
    </row>
    <row r="20" spans="1:20" ht="15.75" customHeight="1" x14ac:dyDescent="0.3">
      <c r="B20" s="9" t="s">
        <v>1428</v>
      </c>
      <c r="H20" s="89" t="s">
        <v>1420</v>
      </c>
      <c r="I20" s="72">
        <v>6</v>
      </c>
      <c r="J20" s="72">
        <v>5</v>
      </c>
      <c r="K20" s="72"/>
      <c r="L20" s="72">
        <v>1</v>
      </c>
      <c r="M20" s="72">
        <v>3296</v>
      </c>
      <c r="N20" s="90">
        <v>10</v>
      </c>
      <c r="O20" s="47"/>
      <c r="P20" s="47"/>
    </row>
    <row r="21" spans="1:20" ht="15.75" customHeight="1" x14ac:dyDescent="0.3">
      <c r="B21" s="91" t="s">
        <v>1429</v>
      </c>
      <c r="H21" s="370" t="s">
        <v>1427</v>
      </c>
      <c r="I21" s="226">
        <v>6</v>
      </c>
      <c r="J21" s="226">
        <v>5</v>
      </c>
      <c r="K21" s="226"/>
      <c r="L21" s="226">
        <v>1</v>
      </c>
      <c r="M21" s="226">
        <v>3288</v>
      </c>
      <c r="N21" s="227">
        <v>10</v>
      </c>
      <c r="O21" s="47"/>
      <c r="P21" s="47"/>
    </row>
    <row r="22" spans="1:20" ht="15.75" customHeight="1" x14ac:dyDescent="0.3">
      <c r="B22" s="9" t="s">
        <v>293</v>
      </c>
      <c r="H22" s="370" t="s">
        <v>1419</v>
      </c>
      <c r="I22" s="226">
        <v>6</v>
      </c>
      <c r="J22" s="226">
        <v>4</v>
      </c>
      <c r="K22" s="226"/>
      <c r="L22" s="226">
        <v>2</v>
      </c>
      <c r="M22" s="226">
        <v>3274</v>
      </c>
      <c r="N22" s="227">
        <v>8</v>
      </c>
      <c r="O22" s="47"/>
      <c r="P22" s="47"/>
    </row>
    <row r="23" spans="1:20" ht="15.75" customHeight="1" x14ac:dyDescent="0.3">
      <c r="H23" s="370" t="s">
        <v>1426</v>
      </c>
      <c r="I23" s="226">
        <v>6</v>
      </c>
      <c r="J23" s="226">
        <v>2</v>
      </c>
      <c r="K23" s="226"/>
      <c r="L23" s="226">
        <v>4</v>
      </c>
      <c r="M23" s="226">
        <v>3078</v>
      </c>
      <c r="N23" s="227">
        <v>4</v>
      </c>
      <c r="O23" s="47"/>
      <c r="P23" s="47"/>
    </row>
    <row r="24" spans="1:20" ht="15.75" customHeight="1" x14ac:dyDescent="0.3">
      <c r="H24" s="370" t="s">
        <v>1423</v>
      </c>
      <c r="I24" s="226">
        <v>6</v>
      </c>
      <c r="J24" s="226">
        <v>2</v>
      </c>
      <c r="K24" s="226"/>
      <c r="L24" s="226">
        <v>4</v>
      </c>
      <c r="M24" s="226">
        <v>2872</v>
      </c>
      <c r="N24" s="227">
        <v>4</v>
      </c>
      <c r="O24" s="47"/>
      <c r="P24" s="47"/>
    </row>
    <row r="25" spans="1:20" ht="15.75" customHeight="1" x14ac:dyDescent="0.3">
      <c r="H25" s="371" t="s">
        <v>1422</v>
      </c>
      <c r="I25" s="372">
        <v>6</v>
      </c>
      <c r="J25" s="372"/>
      <c r="K25" s="372"/>
      <c r="L25" s="372">
        <v>6</v>
      </c>
      <c r="M25" s="372">
        <v>2450</v>
      </c>
      <c r="N25" s="235">
        <v>0</v>
      </c>
      <c r="O25" s="47"/>
      <c r="P25" s="47"/>
    </row>
    <row r="26" spans="1:20" ht="15.75" customHeight="1" x14ac:dyDescent="0.3">
      <c r="B26" s="104"/>
      <c r="C26" s="104"/>
      <c r="H26" s="369"/>
      <c r="I26" s="87"/>
      <c r="J26" s="87"/>
      <c r="K26" s="87"/>
      <c r="L26" s="87"/>
      <c r="M26" s="87"/>
      <c r="N26" s="87"/>
    </row>
    <row r="27" spans="1:20" ht="15.75" customHeight="1" x14ac:dyDescent="0.3">
      <c r="A27" s="10" t="s">
        <v>374</v>
      </c>
      <c r="E27" s="40"/>
      <c r="G27" s="94" t="s">
        <v>375</v>
      </c>
      <c r="H27" s="369"/>
      <c r="I27" s="87"/>
      <c r="J27" s="87"/>
      <c r="K27" s="87"/>
      <c r="L27" s="87"/>
      <c r="M27" s="87"/>
      <c r="N27" s="87"/>
    </row>
    <row r="28" spans="1:20" ht="15.75" customHeight="1" x14ac:dyDescent="0.3">
      <c r="A28" s="10" t="s">
        <v>376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7"/>
      <c r="R30" s="47"/>
      <c r="S30" s="47"/>
      <c r="T30" s="47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7"/>
      <c r="R31" s="47"/>
      <c r="S31" s="47"/>
      <c r="T31" s="47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7"/>
      <c r="R32" s="47"/>
      <c r="S32" s="47"/>
      <c r="T32" s="47"/>
    </row>
    <row r="33" spans="1:20" ht="15.75" customHeight="1" x14ac:dyDescent="0.3">
      <c r="A33"/>
      <c r="B33"/>
      <c r="C33"/>
      <c r="D33"/>
      <c r="E33"/>
      <c r="F33"/>
      <c r="G33" s="70"/>
      <c r="H33"/>
      <c r="I33"/>
      <c r="J33"/>
      <c r="K33"/>
      <c r="L33"/>
      <c r="M33"/>
      <c r="N33"/>
      <c r="O33"/>
      <c r="P33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 s="70"/>
      <c r="H34"/>
      <c r="I34"/>
      <c r="J34"/>
      <c r="K34"/>
      <c r="L34"/>
      <c r="M34"/>
      <c r="N34"/>
      <c r="O34"/>
      <c r="P34"/>
      <c r="Q34" s="47"/>
      <c r="R34" s="47"/>
      <c r="S34" s="47"/>
      <c r="T34" s="47"/>
    </row>
    <row r="35" spans="1:20" ht="15.75" customHeight="1" x14ac:dyDescent="0.3">
      <c r="A35"/>
      <c r="B35"/>
      <c r="C35"/>
      <c r="D35"/>
      <c r="E35"/>
      <c r="F35"/>
      <c r="G35" s="70"/>
      <c r="H35"/>
      <c r="I35"/>
      <c r="J35"/>
      <c r="K35"/>
      <c r="L35"/>
      <c r="M35"/>
      <c r="N35"/>
      <c r="O35"/>
      <c r="P35"/>
      <c r="Q35" s="47"/>
      <c r="R35" s="47"/>
      <c r="S35" s="47"/>
      <c r="T35" s="47"/>
    </row>
    <row r="36" spans="1:20" ht="15.75" customHeight="1" x14ac:dyDescent="0.3">
      <c r="A36"/>
      <c r="B36"/>
      <c r="C36"/>
      <c r="D36"/>
      <c r="E36"/>
      <c r="F36"/>
      <c r="G36" s="70"/>
      <c r="H36"/>
      <c r="I36"/>
      <c r="J36"/>
      <c r="K36"/>
      <c r="L36"/>
      <c r="M36"/>
      <c r="N36"/>
      <c r="O36"/>
      <c r="P36"/>
      <c r="Q36" s="47"/>
      <c r="R36" s="47"/>
      <c r="S36" s="47"/>
      <c r="T36" s="47"/>
    </row>
    <row r="37" spans="1:20" ht="15.75" customHeight="1" x14ac:dyDescent="0.3">
      <c r="A37"/>
      <c r="B37"/>
      <c r="C37"/>
      <c r="D37"/>
      <c r="E37"/>
      <c r="F37"/>
      <c r="G37" s="70"/>
      <c r="H37"/>
      <c r="I37"/>
      <c r="J37"/>
      <c r="K37"/>
      <c r="L37"/>
      <c r="M37"/>
      <c r="N37"/>
      <c r="O37"/>
      <c r="P37"/>
      <c r="Q37" s="47"/>
      <c r="R37" s="47"/>
      <c r="S37" s="47"/>
      <c r="T37" s="47"/>
    </row>
    <row r="38" spans="1:20" ht="15.75" customHeight="1" x14ac:dyDescent="0.3">
      <c r="A38"/>
      <c r="B38"/>
      <c r="C38"/>
      <c r="D38"/>
      <c r="E38"/>
      <c r="F38"/>
      <c r="G38" s="70"/>
      <c r="H38"/>
      <c r="I38"/>
      <c r="J38"/>
      <c r="K38"/>
      <c r="L38"/>
      <c r="M38"/>
      <c r="N38"/>
      <c r="O38"/>
      <c r="P38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 s="70"/>
      <c r="H39"/>
      <c r="I39"/>
      <c r="J39"/>
      <c r="K39"/>
      <c r="L39"/>
      <c r="M39"/>
      <c r="N39"/>
      <c r="O39"/>
      <c r="P39"/>
      <c r="Q39" s="47"/>
      <c r="R39" s="47"/>
      <c r="S39" s="47"/>
      <c r="T39" s="47"/>
    </row>
    <row r="40" spans="1:20" ht="15.75" customHeight="1" x14ac:dyDescent="0.3">
      <c r="A40"/>
      <c r="B40"/>
      <c r="C40"/>
      <c r="D40"/>
      <c r="E40"/>
      <c r="F40"/>
      <c r="G40" s="70"/>
      <c r="H40"/>
      <c r="I40"/>
      <c r="J40"/>
      <c r="K40"/>
      <c r="L40"/>
      <c r="M40"/>
      <c r="N40"/>
      <c r="O40"/>
      <c r="P40"/>
      <c r="Q40" s="47"/>
      <c r="R40" s="47"/>
      <c r="S40" s="47"/>
      <c r="T40" s="47"/>
    </row>
    <row r="41" spans="1:20" ht="15.75" customHeight="1" x14ac:dyDescent="0.3">
      <c r="A41"/>
      <c r="B41"/>
      <c r="C41"/>
      <c r="D41"/>
      <c r="E41"/>
      <c r="F41"/>
      <c r="G41" s="70"/>
      <c r="H41"/>
      <c r="I41"/>
      <c r="J41"/>
      <c r="K41"/>
      <c r="L41"/>
      <c r="M41"/>
      <c r="N41"/>
      <c r="O41"/>
      <c r="P41"/>
      <c r="Q41" s="47"/>
      <c r="R41" s="47"/>
      <c r="S41" s="47"/>
      <c r="T41" s="47"/>
    </row>
    <row r="42" spans="1:20" ht="15.75" customHeight="1" x14ac:dyDescent="0.3">
      <c r="A42"/>
      <c r="B42"/>
      <c r="C42"/>
      <c r="D42"/>
      <c r="E42"/>
      <c r="F42"/>
      <c r="G42" s="70"/>
      <c r="H42"/>
      <c r="I42"/>
      <c r="J42"/>
      <c r="K42"/>
      <c r="L42"/>
      <c r="M42"/>
      <c r="N42"/>
      <c r="O42"/>
      <c r="P42"/>
      <c r="Q42" s="47"/>
      <c r="R42" s="47"/>
      <c r="S42" s="47"/>
      <c r="T42" s="47"/>
    </row>
    <row r="43" spans="1:20" ht="15.75" customHeight="1" x14ac:dyDescent="0.3">
      <c r="A43"/>
      <c r="B43"/>
      <c r="C43"/>
      <c r="D43"/>
      <c r="E43"/>
      <c r="F43"/>
      <c r="G43" s="70"/>
      <c r="H43"/>
      <c r="I43"/>
      <c r="J43"/>
      <c r="K43"/>
      <c r="L43"/>
      <c r="M43"/>
      <c r="N43"/>
      <c r="O43"/>
      <c r="P43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 s="70"/>
      <c r="H44"/>
      <c r="I44"/>
      <c r="J44"/>
      <c r="K44"/>
      <c r="L44"/>
      <c r="M44"/>
      <c r="N44"/>
      <c r="O44"/>
      <c r="P44"/>
      <c r="Q44" s="47"/>
      <c r="R44" s="47"/>
      <c r="S44" s="47"/>
      <c r="T44" s="47"/>
    </row>
    <row r="45" spans="1:20" ht="15.75" customHeight="1" x14ac:dyDescent="0.3">
      <c r="A45"/>
      <c r="B45"/>
      <c r="C45"/>
      <c r="D45"/>
      <c r="E45"/>
      <c r="F45"/>
      <c r="G45" s="70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0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0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0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>
      <c r="E59" s="105"/>
    </row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38F358D4-F96A-4B41-BC33-13BC6CF1266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06A1-E137-4041-B8EA-7BED7102EB70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387" customWidth="1"/>
    <col min="2" max="3" width="20.7109375" style="387" customWidth="1"/>
    <col min="4" max="7" width="5" style="387" customWidth="1"/>
    <col min="8" max="8" width="1.7109375" style="387" customWidth="1"/>
    <col min="9" max="9" width="2.7109375" style="387" customWidth="1"/>
    <col min="10" max="11" width="20.7109375" style="387" customWidth="1"/>
    <col min="12" max="15" width="5" style="387" customWidth="1"/>
    <col min="16" max="16" width="5.140625" style="387" customWidth="1"/>
    <col min="17" max="25" width="12.85546875" style="387"/>
  </cols>
  <sheetData>
    <row r="1" spans="1:25" ht="18" x14ac:dyDescent="0.35">
      <c r="A1" s="374"/>
      <c r="B1" s="375" t="s">
        <v>1430</v>
      </c>
      <c r="C1" s="376"/>
      <c r="D1" s="377"/>
      <c r="E1" s="377"/>
      <c r="F1" s="377"/>
      <c r="G1" s="377"/>
      <c r="H1" s="377"/>
      <c r="I1" s="378" t="s">
        <v>1431</v>
      </c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9"/>
    </row>
    <row r="2" spans="1:25" ht="19.5" customHeight="1" x14ac:dyDescent="0.35">
      <c r="A2" s="380"/>
      <c r="B2" s="381" t="s">
        <v>2</v>
      </c>
      <c r="C2" s="382"/>
      <c r="D2" s="383"/>
      <c r="E2" s="383"/>
      <c r="F2" s="384"/>
      <c r="G2" s="383"/>
      <c r="H2" s="383"/>
      <c r="I2" s="385"/>
      <c r="J2" s="386" t="s">
        <v>3</v>
      </c>
      <c r="K2" s="386"/>
      <c r="L2" s="386"/>
      <c r="M2" s="386"/>
      <c r="N2" s="386"/>
      <c r="O2" s="386"/>
    </row>
    <row r="3" spans="1:25" x14ac:dyDescent="0.3">
      <c r="A3" s="388"/>
      <c r="B3" s="389" t="s">
        <v>4</v>
      </c>
      <c r="C3" s="390" t="s">
        <v>1432</v>
      </c>
      <c r="D3" s="391"/>
      <c r="E3" s="392" t="s">
        <v>1433</v>
      </c>
      <c r="F3" s="389"/>
      <c r="G3" s="389"/>
      <c r="H3" s="176"/>
      <c r="I3" s="388"/>
      <c r="J3" s="389" t="s">
        <v>7</v>
      </c>
      <c r="K3" s="390" t="s">
        <v>1434</v>
      </c>
      <c r="L3" s="391"/>
      <c r="M3" s="392" t="s">
        <v>1435</v>
      </c>
      <c r="N3" s="389"/>
      <c r="O3" s="389"/>
    </row>
    <row r="4" spans="1:25" x14ac:dyDescent="0.3">
      <c r="A4" s="393">
        <v>1</v>
      </c>
      <c r="B4" s="394" t="s">
        <v>10</v>
      </c>
      <c r="C4" s="394" t="s">
        <v>11</v>
      </c>
      <c r="D4" s="395" t="s">
        <v>12</v>
      </c>
      <c r="E4" s="395" t="s">
        <v>13</v>
      </c>
      <c r="F4" s="395" t="s">
        <v>14</v>
      </c>
      <c r="G4" s="396" t="s">
        <v>15</v>
      </c>
      <c r="H4" s="383"/>
      <c r="I4" s="393">
        <v>1</v>
      </c>
      <c r="J4" s="394" t="s">
        <v>10</v>
      </c>
      <c r="K4" s="394" t="s">
        <v>11</v>
      </c>
      <c r="L4" s="395" t="s">
        <v>12</v>
      </c>
      <c r="M4" s="395" t="s">
        <v>13</v>
      </c>
      <c r="N4" s="395" t="s">
        <v>14</v>
      </c>
      <c r="O4" s="396" t="s">
        <v>15</v>
      </c>
    </row>
    <row r="5" spans="1:25" x14ac:dyDescent="0.3">
      <c r="A5" s="397">
        <v>4</v>
      </c>
      <c r="B5" s="292" t="s">
        <v>885</v>
      </c>
      <c r="C5" s="292" t="s">
        <v>207</v>
      </c>
      <c r="D5" s="293">
        <v>97</v>
      </c>
      <c r="E5" s="398">
        <v>10</v>
      </c>
      <c r="F5" s="293">
        <v>581</v>
      </c>
      <c r="G5" s="318">
        <v>50</v>
      </c>
      <c r="H5" s="173"/>
      <c r="I5" s="397">
        <v>4</v>
      </c>
      <c r="J5" s="292" t="s">
        <v>1436</v>
      </c>
      <c r="K5" s="292" t="s">
        <v>71</v>
      </c>
      <c r="L5" s="293">
        <v>96</v>
      </c>
      <c r="M5" s="398">
        <v>10</v>
      </c>
      <c r="N5" s="293">
        <v>567</v>
      </c>
      <c r="O5" s="318">
        <v>52</v>
      </c>
    </row>
    <row r="6" spans="1:25" x14ac:dyDescent="0.3">
      <c r="A6" s="399">
        <v>3</v>
      </c>
      <c r="B6" s="297" t="s">
        <v>1437</v>
      </c>
      <c r="C6" s="297" t="s">
        <v>107</v>
      </c>
      <c r="D6" s="298">
        <v>97</v>
      </c>
      <c r="E6" s="400">
        <v>10</v>
      </c>
      <c r="F6" s="298">
        <v>578</v>
      </c>
      <c r="G6" s="300">
        <v>48</v>
      </c>
      <c r="H6" s="383"/>
      <c r="I6" s="399">
        <v>9</v>
      </c>
      <c r="J6" s="401" t="s">
        <v>1438</v>
      </c>
      <c r="K6" s="401" t="s">
        <v>237</v>
      </c>
      <c r="L6" s="402">
        <v>94</v>
      </c>
      <c r="M6" s="400">
        <v>9</v>
      </c>
      <c r="N6" s="402">
        <v>568</v>
      </c>
      <c r="O6" s="403">
        <v>51</v>
      </c>
    </row>
    <row r="7" spans="1:25" ht="15.75" customHeight="1" x14ac:dyDescent="0.3">
      <c r="A7" s="399">
        <v>10</v>
      </c>
      <c r="B7" s="401" t="s">
        <v>1439</v>
      </c>
      <c r="C7" s="401" t="s">
        <v>622</v>
      </c>
      <c r="D7" s="402">
        <v>96</v>
      </c>
      <c r="E7" s="400">
        <v>7</v>
      </c>
      <c r="F7" s="402">
        <v>485</v>
      </c>
      <c r="G7" s="403">
        <v>40</v>
      </c>
      <c r="H7" s="173"/>
      <c r="I7" s="399">
        <v>3</v>
      </c>
      <c r="J7" s="404" t="s">
        <v>1440</v>
      </c>
      <c r="K7" s="297" t="s">
        <v>107</v>
      </c>
      <c r="L7" s="298">
        <v>93</v>
      </c>
      <c r="M7" s="400">
        <v>6</v>
      </c>
      <c r="N7" s="298">
        <v>565</v>
      </c>
      <c r="O7" s="300">
        <v>45</v>
      </c>
      <c r="P7" s="173"/>
      <c r="Q7" s="173"/>
      <c r="R7" s="173"/>
      <c r="S7" s="173"/>
      <c r="T7" s="173"/>
      <c r="U7" s="173"/>
      <c r="X7" s="173"/>
      <c r="Y7" s="173"/>
    </row>
    <row r="8" spans="1:25" ht="15.75" customHeight="1" x14ac:dyDescent="0.3">
      <c r="A8" s="399">
        <v>6</v>
      </c>
      <c r="B8" s="297" t="s">
        <v>328</v>
      </c>
      <c r="C8" s="297" t="s">
        <v>90</v>
      </c>
      <c r="D8" s="405">
        <v>97</v>
      </c>
      <c r="E8" s="400">
        <v>10</v>
      </c>
      <c r="F8" s="405">
        <v>569</v>
      </c>
      <c r="G8" s="406">
        <v>39</v>
      </c>
      <c r="H8" s="173"/>
      <c r="I8" s="399">
        <v>1</v>
      </c>
      <c r="J8" s="407" t="s">
        <v>99</v>
      </c>
      <c r="K8" s="407" t="s">
        <v>100</v>
      </c>
      <c r="L8" s="405">
        <v>94</v>
      </c>
      <c r="M8" s="400">
        <v>9</v>
      </c>
      <c r="N8" s="402">
        <v>561</v>
      </c>
      <c r="O8" s="403">
        <v>41</v>
      </c>
      <c r="P8" s="173"/>
      <c r="Q8" s="173"/>
      <c r="R8" s="173"/>
      <c r="S8" s="173"/>
      <c r="T8" s="173"/>
      <c r="U8" s="173"/>
      <c r="X8" s="173"/>
      <c r="Y8" s="173"/>
    </row>
    <row r="9" spans="1:25" x14ac:dyDescent="0.3">
      <c r="A9" s="399">
        <v>7</v>
      </c>
      <c r="B9" s="401" t="s">
        <v>1441</v>
      </c>
      <c r="C9" s="401" t="s">
        <v>736</v>
      </c>
      <c r="D9" s="402">
        <v>96</v>
      </c>
      <c r="E9" s="400">
        <v>7</v>
      </c>
      <c r="F9" s="402">
        <v>572</v>
      </c>
      <c r="G9" s="403">
        <v>37</v>
      </c>
      <c r="H9" s="383"/>
      <c r="I9" s="399">
        <v>10</v>
      </c>
      <c r="J9" s="401" t="s">
        <v>848</v>
      </c>
      <c r="K9" s="401" t="s">
        <v>736</v>
      </c>
      <c r="L9" s="402">
        <v>94</v>
      </c>
      <c r="M9" s="400">
        <v>9</v>
      </c>
      <c r="N9" s="402">
        <v>561</v>
      </c>
      <c r="O9" s="403">
        <v>40</v>
      </c>
    </row>
    <row r="10" spans="1:25" x14ac:dyDescent="0.3">
      <c r="A10" s="399">
        <v>8</v>
      </c>
      <c r="B10" s="401" t="s">
        <v>64</v>
      </c>
      <c r="C10" s="401" t="s">
        <v>65</v>
      </c>
      <c r="D10" s="402">
        <v>95</v>
      </c>
      <c r="E10" s="400">
        <v>4</v>
      </c>
      <c r="F10" s="402">
        <v>572</v>
      </c>
      <c r="G10" s="403">
        <v>34</v>
      </c>
      <c r="H10" s="383"/>
      <c r="I10" s="399">
        <v>8</v>
      </c>
      <c r="J10" s="401" t="s">
        <v>1442</v>
      </c>
      <c r="K10" s="401" t="s">
        <v>736</v>
      </c>
      <c r="L10" s="402">
        <v>93</v>
      </c>
      <c r="M10" s="400">
        <v>6</v>
      </c>
      <c r="N10" s="402">
        <v>560</v>
      </c>
      <c r="O10" s="403">
        <v>40</v>
      </c>
    </row>
    <row r="11" spans="1:25" x14ac:dyDescent="0.3">
      <c r="A11" s="399">
        <v>2</v>
      </c>
      <c r="B11" s="401" t="s">
        <v>404</v>
      </c>
      <c r="C11" s="407" t="s">
        <v>130</v>
      </c>
      <c r="D11" s="405">
        <v>89</v>
      </c>
      <c r="E11" s="400">
        <v>1</v>
      </c>
      <c r="F11" s="405">
        <v>566</v>
      </c>
      <c r="G11" s="406">
        <v>33</v>
      </c>
      <c r="I11" s="399">
        <v>2</v>
      </c>
      <c r="J11" s="407" t="s">
        <v>1443</v>
      </c>
      <c r="K11" s="407" t="s">
        <v>736</v>
      </c>
      <c r="L11" s="405">
        <v>92</v>
      </c>
      <c r="M11" s="400">
        <v>3</v>
      </c>
      <c r="N11" s="405">
        <v>556</v>
      </c>
      <c r="O11" s="403">
        <v>36</v>
      </c>
      <c r="V11" s="173"/>
      <c r="W11" s="173"/>
    </row>
    <row r="12" spans="1:25" x14ac:dyDescent="0.3">
      <c r="A12" s="399">
        <v>1</v>
      </c>
      <c r="B12" s="407" t="s">
        <v>1444</v>
      </c>
      <c r="C12" s="407" t="s">
        <v>1171</v>
      </c>
      <c r="D12" s="405">
        <v>94</v>
      </c>
      <c r="E12" s="400">
        <v>3</v>
      </c>
      <c r="F12" s="402">
        <v>559</v>
      </c>
      <c r="G12" s="403">
        <v>27</v>
      </c>
      <c r="I12" s="399">
        <v>6</v>
      </c>
      <c r="J12" s="407" t="s">
        <v>547</v>
      </c>
      <c r="K12" s="407" t="s">
        <v>548</v>
      </c>
      <c r="L12" s="405">
        <v>93</v>
      </c>
      <c r="M12" s="400">
        <v>6</v>
      </c>
      <c r="N12" s="405">
        <v>551</v>
      </c>
      <c r="O12" s="403">
        <v>28</v>
      </c>
      <c r="V12" s="173"/>
      <c r="W12" s="173"/>
    </row>
    <row r="13" spans="1:25" x14ac:dyDescent="0.3">
      <c r="A13" s="399">
        <v>9</v>
      </c>
      <c r="B13" s="401" t="s">
        <v>1246</v>
      </c>
      <c r="C13" s="401" t="s">
        <v>61</v>
      </c>
      <c r="D13" s="402">
        <v>90</v>
      </c>
      <c r="E13" s="400">
        <v>2</v>
      </c>
      <c r="F13" s="402">
        <v>557</v>
      </c>
      <c r="G13" s="403">
        <v>25</v>
      </c>
      <c r="I13" s="399">
        <v>5</v>
      </c>
      <c r="J13" s="407" t="s">
        <v>1445</v>
      </c>
      <c r="K13" s="407" t="s">
        <v>1171</v>
      </c>
      <c r="L13" s="405">
        <v>92</v>
      </c>
      <c r="M13" s="400">
        <v>3</v>
      </c>
      <c r="N13" s="405">
        <v>550</v>
      </c>
      <c r="O13" s="403">
        <v>24</v>
      </c>
    </row>
    <row r="14" spans="1:25" x14ac:dyDescent="0.3">
      <c r="A14" s="408">
        <v>5</v>
      </c>
      <c r="B14" s="409" t="s">
        <v>1170</v>
      </c>
      <c r="C14" s="409" t="s">
        <v>1171</v>
      </c>
      <c r="D14" s="410">
        <v>96</v>
      </c>
      <c r="E14" s="411">
        <v>7</v>
      </c>
      <c r="F14" s="410">
        <v>379</v>
      </c>
      <c r="G14" s="412">
        <v>25</v>
      </c>
      <c r="I14" s="408">
        <v>7</v>
      </c>
      <c r="J14" s="413" t="s">
        <v>205</v>
      </c>
      <c r="K14" s="413" t="s">
        <v>130</v>
      </c>
      <c r="L14" s="414">
        <v>89</v>
      </c>
      <c r="M14" s="411">
        <v>1</v>
      </c>
      <c r="N14" s="414">
        <v>538</v>
      </c>
      <c r="O14" s="415">
        <v>10</v>
      </c>
    </row>
    <row r="16" spans="1:25" x14ac:dyDescent="0.3">
      <c r="A16" s="388"/>
      <c r="B16" s="389" t="s">
        <v>48</v>
      </c>
      <c r="C16" s="390" t="s">
        <v>1446</v>
      </c>
      <c r="D16" s="391"/>
      <c r="E16" s="392" t="s">
        <v>1447</v>
      </c>
      <c r="F16" s="389"/>
      <c r="G16" s="389"/>
      <c r="I16" s="388"/>
      <c r="J16" s="389" t="s">
        <v>51</v>
      </c>
      <c r="K16" s="390" t="s">
        <v>1448</v>
      </c>
      <c r="L16" s="391"/>
      <c r="M16" s="392" t="s">
        <v>1449</v>
      </c>
      <c r="N16" s="389"/>
      <c r="O16" s="389"/>
    </row>
    <row r="17" spans="1:15" x14ac:dyDescent="0.3">
      <c r="A17" s="393">
        <v>1</v>
      </c>
      <c r="B17" s="394" t="s">
        <v>10</v>
      </c>
      <c r="C17" s="394" t="s">
        <v>11</v>
      </c>
      <c r="D17" s="395" t="s">
        <v>12</v>
      </c>
      <c r="E17" s="395" t="s">
        <v>13</v>
      </c>
      <c r="F17" s="395" t="s">
        <v>14</v>
      </c>
      <c r="G17" s="396" t="s">
        <v>15</v>
      </c>
      <c r="I17" s="393">
        <v>1</v>
      </c>
      <c r="J17" s="394" t="s">
        <v>10</v>
      </c>
      <c r="K17" s="394" t="s">
        <v>11</v>
      </c>
      <c r="L17" s="395" t="s">
        <v>12</v>
      </c>
      <c r="M17" s="395" t="s">
        <v>13</v>
      </c>
      <c r="N17" s="395" t="s">
        <v>14</v>
      </c>
      <c r="O17" s="396" t="s">
        <v>15</v>
      </c>
    </row>
    <row r="18" spans="1:15" x14ac:dyDescent="0.3">
      <c r="A18" s="397">
        <v>3</v>
      </c>
      <c r="B18" s="416" t="s">
        <v>1450</v>
      </c>
      <c r="C18" s="416" t="s">
        <v>560</v>
      </c>
      <c r="D18" s="417">
        <v>92</v>
      </c>
      <c r="E18" s="398">
        <v>7</v>
      </c>
      <c r="F18" s="417">
        <v>555</v>
      </c>
      <c r="G18" s="418">
        <v>48</v>
      </c>
      <c r="I18" s="397">
        <v>5</v>
      </c>
      <c r="J18" s="416" t="s">
        <v>236</v>
      </c>
      <c r="K18" s="416" t="s">
        <v>237</v>
      </c>
      <c r="L18" s="417">
        <v>93</v>
      </c>
      <c r="M18" s="398">
        <v>8</v>
      </c>
      <c r="N18" s="417">
        <v>558</v>
      </c>
      <c r="O18" s="418">
        <v>46</v>
      </c>
    </row>
    <row r="19" spans="1:15" x14ac:dyDescent="0.3">
      <c r="A19" s="419">
        <v>10</v>
      </c>
      <c r="B19" s="401" t="s">
        <v>1451</v>
      </c>
      <c r="C19" s="401" t="s">
        <v>140</v>
      </c>
      <c r="D19" s="402">
        <v>93</v>
      </c>
      <c r="E19" s="400">
        <v>8</v>
      </c>
      <c r="F19" s="402">
        <v>555</v>
      </c>
      <c r="G19" s="403">
        <v>46</v>
      </c>
      <c r="I19" s="399">
        <v>7</v>
      </c>
      <c r="J19" s="401" t="s">
        <v>1452</v>
      </c>
      <c r="K19" s="401" t="s">
        <v>107</v>
      </c>
      <c r="L19" s="402">
        <v>95</v>
      </c>
      <c r="M19" s="400">
        <v>10</v>
      </c>
      <c r="N19" s="402">
        <v>559</v>
      </c>
      <c r="O19" s="403">
        <v>45</v>
      </c>
    </row>
    <row r="20" spans="1:15" x14ac:dyDescent="0.3">
      <c r="A20" s="419">
        <v>2</v>
      </c>
      <c r="B20" s="401" t="s">
        <v>1453</v>
      </c>
      <c r="C20" s="401" t="s">
        <v>548</v>
      </c>
      <c r="D20" s="402">
        <v>97</v>
      </c>
      <c r="E20" s="400">
        <v>10</v>
      </c>
      <c r="F20" s="402">
        <v>556</v>
      </c>
      <c r="G20" s="403">
        <v>44</v>
      </c>
      <c r="I20" s="399">
        <v>3</v>
      </c>
      <c r="J20" s="401" t="s">
        <v>1283</v>
      </c>
      <c r="K20" s="401" t="s">
        <v>563</v>
      </c>
      <c r="L20" s="402">
        <v>93</v>
      </c>
      <c r="M20" s="400">
        <v>8</v>
      </c>
      <c r="N20" s="402">
        <v>556</v>
      </c>
      <c r="O20" s="403">
        <v>42</v>
      </c>
    </row>
    <row r="21" spans="1:15" x14ac:dyDescent="0.3">
      <c r="A21" s="399">
        <v>9</v>
      </c>
      <c r="B21" s="401" t="s">
        <v>909</v>
      </c>
      <c r="C21" s="401" t="s">
        <v>162</v>
      </c>
      <c r="D21" s="402">
        <v>91</v>
      </c>
      <c r="E21" s="400">
        <v>4</v>
      </c>
      <c r="F21" s="402">
        <v>547</v>
      </c>
      <c r="G21" s="403">
        <v>38</v>
      </c>
      <c r="I21" s="399">
        <v>1</v>
      </c>
      <c r="J21" s="407" t="s">
        <v>1454</v>
      </c>
      <c r="K21" s="407" t="s">
        <v>61</v>
      </c>
      <c r="L21" s="405">
        <v>94</v>
      </c>
      <c r="M21" s="400">
        <v>9</v>
      </c>
      <c r="N21" s="402">
        <v>553</v>
      </c>
      <c r="O21" s="403">
        <v>40</v>
      </c>
    </row>
    <row r="22" spans="1:15" x14ac:dyDescent="0.3">
      <c r="A22" s="399">
        <v>7</v>
      </c>
      <c r="B22" s="401" t="s">
        <v>1455</v>
      </c>
      <c r="C22" s="401" t="s">
        <v>138</v>
      </c>
      <c r="D22" s="402">
        <v>92</v>
      </c>
      <c r="E22" s="400">
        <v>7</v>
      </c>
      <c r="F22" s="402">
        <v>543</v>
      </c>
      <c r="G22" s="403">
        <v>35</v>
      </c>
      <c r="I22" s="419">
        <v>8</v>
      </c>
      <c r="J22" s="401" t="s">
        <v>623</v>
      </c>
      <c r="K22" s="401" t="s">
        <v>622</v>
      </c>
      <c r="L22" s="402">
        <v>90</v>
      </c>
      <c r="M22" s="400">
        <v>3</v>
      </c>
      <c r="N22" s="402">
        <v>554</v>
      </c>
      <c r="O22" s="403">
        <v>37</v>
      </c>
    </row>
    <row r="23" spans="1:15" x14ac:dyDescent="0.3">
      <c r="A23" s="419">
        <v>6</v>
      </c>
      <c r="B23" s="401" t="s">
        <v>621</v>
      </c>
      <c r="C23" s="401" t="s">
        <v>622</v>
      </c>
      <c r="D23" s="402">
        <v>96</v>
      </c>
      <c r="E23" s="400">
        <v>9</v>
      </c>
      <c r="F23" s="402">
        <v>543</v>
      </c>
      <c r="G23" s="403">
        <v>33</v>
      </c>
      <c r="I23" s="399">
        <v>9</v>
      </c>
      <c r="J23" s="401" t="s">
        <v>1088</v>
      </c>
      <c r="K23" s="401" t="s">
        <v>736</v>
      </c>
      <c r="L23" s="402">
        <v>93</v>
      </c>
      <c r="M23" s="400">
        <v>8</v>
      </c>
      <c r="N23" s="402">
        <v>550</v>
      </c>
      <c r="O23" s="403">
        <v>37</v>
      </c>
    </row>
    <row r="24" spans="1:15" x14ac:dyDescent="0.3">
      <c r="A24" s="419">
        <v>8</v>
      </c>
      <c r="B24" s="401" t="s">
        <v>567</v>
      </c>
      <c r="C24" s="401" t="s">
        <v>560</v>
      </c>
      <c r="D24" s="402" t="s">
        <v>43</v>
      </c>
      <c r="E24" s="400">
        <v>0</v>
      </c>
      <c r="F24" s="402">
        <v>456</v>
      </c>
      <c r="G24" s="403">
        <v>33</v>
      </c>
      <c r="I24" s="419">
        <v>10</v>
      </c>
      <c r="J24" s="401" t="s">
        <v>451</v>
      </c>
      <c r="K24" s="401" t="s">
        <v>71</v>
      </c>
      <c r="L24" s="402">
        <v>89</v>
      </c>
      <c r="M24" s="400">
        <v>2</v>
      </c>
      <c r="N24" s="402">
        <v>552</v>
      </c>
      <c r="O24" s="403">
        <v>35</v>
      </c>
    </row>
    <row r="25" spans="1:15" x14ac:dyDescent="0.3">
      <c r="A25" s="399">
        <v>1</v>
      </c>
      <c r="B25" s="407" t="s">
        <v>1456</v>
      </c>
      <c r="C25" s="407" t="s">
        <v>1171</v>
      </c>
      <c r="D25" s="405">
        <v>92</v>
      </c>
      <c r="E25" s="400">
        <v>7</v>
      </c>
      <c r="F25" s="402">
        <v>449</v>
      </c>
      <c r="G25" s="403">
        <v>30</v>
      </c>
      <c r="I25" s="419">
        <v>4</v>
      </c>
      <c r="J25" s="401" t="s">
        <v>811</v>
      </c>
      <c r="K25" s="401" t="s">
        <v>95</v>
      </c>
      <c r="L25" s="402">
        <v>92</v>
      </c>
      <c r="M25" s="400">
        <v>5</v>
      </c>
      <c r="N25" s="402">
        <v>547</v>
      </c>
      <c r="O25" s="403">
        <v>31</v>
      </c>
    </row>
    <row r="26" spans="1:15" x14ac:dyDescent="0.3">
      <c r="A26" s="419">
        <v>4</v>
      </c>
      <c r="B26" s="401" t="s">
        <v>1457</v>
      </c>
      <c r="C26" s="401" t="s">
        <v>71</v>
      </c>
      <c r="D26" s="402" t="s">
        <v>43</v>
      </c>
      <c r="E26" s="400">
        <v>0</v>
      </c>
      <c r="F26" s="402">
        <v>275</v>
      </c>
      <c r="G26" s="403">
        <v>19</v>
      </c>
      <c r="I26" s="419">
        <v>2</v>
      </c>
      <c r="J26" s="401" t="s">
        <v>1008</v>
      </c>
      <c r="K26" s="401" t="s">
        <v>207</v>
      </c>
      <c r="L26" s="402">
        <v>86</v>
      </c>
      <c r="M26" s="400">
        <v>1</v>
      </c>
      <c r="N26" s="402">
        <v>532</v>
      </c>
      <c r="O26" s="403">
        <v>19</v>
      </c>
    </row>
    <row r="27" spans="1:15" x14ac:dyDescent="0.3">
      <c r="A27" s="408">
        <v>5</v>
      </c>
      <c r="B27" s="413" t="s">
        <v>1458</v>
      </c>
      <c r="C27" s="413" t="s">
        <v>162</v>
      </c>
      <c r="D27" s="414">
        <v>90</v>
      </c>
      <c r="E27" s="411">
        <v>3</v>
      </c>
      <c r="F27" s="414">
        <v>506</v>
      </c>
      <c r="G27" s="415">
        <v>15</v>
      </c>
      <c r="I27" s="420">
        <v>6</v>
      </c>
      <c r="J27" s="413" t="s">
        <v>1459</v>
      </c>
      <c r="K27" s="413" t="s">
        <v>1460</v>
      </c>
      <c r="L27" s="414">
        <v>91</v>
      </c>
      <c r="M27" s="411">
        <v>4</v>
      </c>
      <c r="N27" s="414">
        <v>522</v>
      </c>
      <c r="O27" s="415">
        <v>14</v>
      </c>
    </row>
    <row r="29" spans="1:15" x14ac:dyDescent="0.3">
      <c r="A29" s="388"/>
      <c r="B29" s="389" t="s">
        <v>81</v>
      </c>
      <c r="C29" s="390" t="s">
        <v>1461</v>
      </c>
      <c r="D29" s="391"/>
      <c r="E29" s="392" t="s">
        <v>1462</v>
      </c>
      <c r="F29" s="389"/>
      <c r="G29" s="389"/>
      <c r="I29" s="388"/>
      <c r="J29" s="389" t="s">
        <v>84</v>
      </c>
      <c r="K29" s="390" t="s">
        <v>1463</v>
      </c>
      <c r="L29" s="391"/>
      <c r="M29" s="392" t="s">
        <v>1464</v>
      </c>
      <c r="N29" s="389"/>
      <c r="O29" s="389"/>
    </row>
    <row r="30" spans="1:15" x14ac:dyDescent="0.3">
      <c r="A30" s="393">
        <v>1</v>
      </c>
      <c r="B30" s="394" t="s">
        <v>10</v>
      </c>
      <c r="C30" s="394" t="s">
        <v>11</v>
      </c>
      <c r="D30" s="395" t="s">
        <v>12</v>
      </c>
      <c r="E30" s="395" t="s">
        <v>13</v>
      </c>
      <c r="F30" s="395" t="s">
        <v>14</v>
      </c>
      <c r="G30" s="396" t="s">
        <v>15</v>
      </c>
      <c r="I30" s="393">
        <v>1</v>
      </c>
      <c r="J30" s="394" t="s">
        <v>10</v>
      </c>
      <c r="K30" s="394" t="s">
        <v>11</v>
      </c>
      <c r="L30" s="395" t="s">
        <v>12</v>
      </c>
      <c r="M30" s="395" t="s">
        <v>13</v>
      </c>
      <c r="N30" s="395" t="s">
        <v>14</v>
      </c>
      <c r="O30" s="396" t="s">
        <v>15</v>
      </c>
    </row>
    <row r="31" spans="1:15" x14ac:dyDescent="0.3">
      <c r="A31" s="397">
        <v>9</v>
      </c>
      <c r="B31" s="416" t="s">
        <v>1465</v>
      </c>
      <c r="C31" s="416" t="s">
        <v>61</v>
      </c>
      <c r="D31" s="417">
        <v>92</v>
      </c>
      <c r="E31" s="398">
        <v>9</v>
      </c>
      <c r="F31" s="417">
        <v>550</v>
      </c>
      <c r="G31" s="418">
        <v>48</v>
      </c>
      <c r="I31" s="397">
        <v>7</v>
      </c>
      <c r="J31" s="416" t="s">
        <v>1466</v>
      </c>
      <c r="K31" s="416" t="s">
        <v>61</v>
      </c>
      <c r="L31" s="417">
        <v>97</v>
      </c>
      <c r="M31" s="398">
        <v>10</v>
      </c>
      <c r="N31" s="417">
        <v>568</v>
      </c>
      <c r="O31" s="418">
        <v>59</v>
      </c>
    </row>
    <row r="32" spans="1:15" x14ac:dyDescent="0.3">
      <c r="A32" s="419">
        <v>10</v>
      </c>
      <c r="B32" s="401" t="s">
        <v>1467</v>
      </c>
      <c r="C32" s="401" t="s">
        <v>140</v>
      </c>
      <c r="D32" s="402">
        <v>94</v>
      </c>
      <c r="E32" s="400">
        <v>10</v>
      </c>
      <c r="F32" s="402">
        <v>554</v>
      </c>
      <c r="G32" s="403">
        <v>46</v>
      </c>
      <c r="I32" s="419">
        <v>4</v>
      </c>
      <c r="J32" s="401" t="s">
        <v>1468</v>
      </c>
      <c r="K32" s="401" t="s">
        <v>207</v>
      </c>
      <c r="L32" s="402">
        <v>90</v>
      </c>
      <c r="M32" s="400">
        <v>8</v>
      </c>
      <c r="N32" s="402">
        <v>538</v>
      </c>
      <c r="O32" s="403">
        <v>44</v>
      </c>
    </row>
    <row r="33" spans="1:15" x14ac:dyDescent="0.3">
      <c r="A33" s="399">
        <v>5</v>
      </c>
      <c r="B33" s="401" t="s">
        <v>1247</v>
      </c>
      <c r="C33" s="401" t="s">
        <v>622</v>
      </c>
      <c r="D33" s="402">
        <v>86</v>
      </c>
      <c r="E33" s="400">
        <v>4</v>
      </c>
      <c r="F33" s="402">
        <v>553</v>
      </c>
      <c r="G33" s="403">
        <v>45</v>
      </c>
      <c r="I33" s="399">
        <v>1</v>
      </c>
      <c r="J33" s="407" t="s">
        <v>122</v>
      </c>
      <c r="K33" s="407" t="s">
        <v>95</v>
      </c>
      <c r="L33" s="405">
        <v>87</v>
      </c>
      <c r="M33" s="400">
        <v>6</v>
      </c>
      <c r="N33" s="402">
        <v>530</v>
      </c>
      <c r="O33" s="403">
        <v>43</v>
      </c>
    </row>
    <row r="34" spans="1:15" x14ac:dyDescent="0.3">
      <c r="A34" s="399">
        <v>1</v>
      </c>
      <c r="B34" s="407" t="s">
        <v>1469</v>
      </c>
      <c r="C34" s="407" t="s">
        <v>563</v>
      </c>
      <c r="D34" s="405">
        <v>92</v>
      </c>
      <c r="E34" s="400">
        <v>9</v>
      </c>
      <c r="F34" s="402">
        <v>549</v>
      </c>
      <c r="G34" s="403">
        <v>44</v>
      </c>
      <c r="I34" s="419">
        <v>10</v>
      </c>
      <c r="J34" s="401" t="s">
        <v>1158</v>
      </c>
      <c r="K34" s="401" t="s">
        <v>563</v>
      </c>
      <c r="L34" s="402">
        <v>86</v>
      </c>
      <c r="M34" s="400">
        <v>4</v>
      </c>
      <c r="N34" s="402">
        <v>524</v>
      </c>
      <c r="O34" s="403">
        <v>37</v>
      </c>
    </row>
    <row r="35" spans="1:15" x14ac:dyDescent="0.3">
      <c r="A35" s="419">
        <v>4</v>
      </c>
      <c r="B35" s="401" t="s">
        <v>1104</v>
      </c>
      <c r="C35" s="401" t="s">
        <v>140</v>
      </c>
      <c r="D35" s="402">
        <v>92</v>
      </c>
      <c r="E35" s="400">
        <v>9</v>
      </c>
      <c r="F35" s="402">
        <v>535</v>
      </c>
      <c r="G35" s="403">
        <v>36</v>
      </c>
      <c r="I35" s="419">
        <v>2</v>
      </c>
      <c r="J35" s="401" t="s">
        <v>1470</v>
      </c>
      <c r="K35" s="401" t="s">
        <v>622</v>
      </c>
      <c r="L35" s="402">
        <v>87</v>
      </c>
      <c r="M35" s="400">
        <v>6</v>
      </c>
      <c r="N35" s="402">
        <v>521</v>
      </c>
      <c r="O35" s="403">
        <v>36</v>
      </c>
    </row>
    <row r="36" spans="1:15" x14ac:dyDescent="0.3">
      <c r="A36" s="399">
        <v>3</v>
      </c>
      <c r="B36" s="401" t="s">
        <v>1471</v>
      </c>
      <c r="C36" s="401" t="s">
        <v>207</v>
      </c>
      <c r="D36" s="402">
        <v>91</v>
      </c>
      <c r="E36" s="400">
        <v>6</v>
      </c>
      <c r="F36" s="402">
        <v>540</v>
      </c>
      <c r="G36" s="403">
        <v>35</v>
      </c>
      <c r="I36" s="419">
        <v>8</v>
      </c>
      <c r="J36" s="401" t="s">
        <v>632</v>
      </c>
      <c r="K36" s="401" t="s">
        <v>138</v>
      </c>
      <c r="L36" s="402">
        <v>88</v>
      </c>
      <c r="M36" s="400">
        <v>7</v>
      </c>
      <c r="N36" s="402">
        <v>495</v>
      </c>
      <c r="O36" s="403">
        <v>34</v>
      </c>
    </row>
    <row r="37" spans="1:15" x14ac:dyDescent="0.3">
      <c r="A37" s="419">
        <v>8</v>
      </c>
      <c r="B37" s="401" t="s">
        <v>240</v>
      </c>
      <c r="C37" s="401" t="s">
        <v>237</v>
      </c>
      <c r="D37" s="402">
        <v>86</v>
      </c>
      <c r="E37" s="400">
        <v>4</v>
      </c>
      <c r="F37" s="402">
        <v>531</v>
      </c>
      <c r="G37" s="403">
        <v>32</v>
      </c>
      <c r="I37" s="419">
        <v>6</v>
      </c>
      <c r="J37" s="401" t="s">
        <v>1472</v>
      </c>
      <c r="K37" s="401" t="s">
        <v>80</v>
      </c>
      <c r="L37" s="402">
        <v>71</v>
      </c>
      <c r="M37" s="400">
        <v>2</v>
      </c>
      <c r="N37" s="402">
        <v>507</v>
      </c>
      <c r="O37" s="403">
        <v>33</v>
      </c>
    </row>
    <row r="38" spans="1:15" x14ac:dyDescent="0.3">
      <c r="A38" s="399">
        <v>7</v>
      </c>
      <c r="B38" s="401" t="s">
        <v>1381</v>
      </c>
      <c r="C38" s="401" t="s">
        <v>138</v>
      </c>
      <c r="D38" s="402">
        <v>85</v>
      </c>
      <c r="E38" s="400">
        <v>2</v>
      </c>
      <c r="F38" s="402">
        <v>529</v>
      </c>
      <c r="G38" s="403">
        <v>31</v>
      </c>
      <c r="I38" s="399">
        <v>9</v>
      </c>
      <c r="J38" s="401" t="s">
        <v>1138</v>
      </c>
      <c r="K38" s="401" t="s">
        <v>622</v>
      </c>
      <c r="L38" s="402">
        <v>92</v>
      </c>
      <c r="M38" s="400">
        <v>9</v>
      </c>
      <c r="N38" s="402">
        <v>512</v>
      </c>
      <c r="O38" s="403">
        <v>26</v>
      </c>
    </row>
    <row r="39" spans="1:15" x14ac:dyDescent="0.3">
      <c r="A39" s="419">
        <v>6</v>
      </c>
      <c r="B39" s="401" t="s">
        <v>528</v>
      </c>
      <c r="C39" s="401" t="s">
        <v>701</v>
      </c>
      <c r="D39" s="402">
        <v>82</v>
      </c>
      <c r="E39" s="400">
        <v>1</v>
      </c>
      <c r="F39" s="402">
        <v>507</v>
      </c>
      <c r="G39" s="403">
        <v>14</v>
      </c>
      <c r="I39" s="399">
        <v>3</v>
      </c>
      <c r="J39" s="401" t="s">
        <v>816</v>
      </c>
      <c r="K39" s="401" t="s">
        <v>95</v>
      </c>
      <c r="L39" s="402">
        <v>78</v>
      </c>
      <c r="M39" s="400">
        <v>3</v>
      </c>
      <c r="N39" s="402">
        <v>500</v>
      </c>
      <c r="O39" s="403">
        <v>24</v>
      </c>
    </row>
    <row r="40" spans="1:15" x14ac:dyDescent="0.3">
      <c r="A40" s="420">
        <v>2</v>
      </c>
      <c r="B40" s="413" t="s">
        <v>1219</v>
      </c>
      <c r="C40" s="413" t="s">
        <v>138</v>
      </c>
      <c r="D40" s="414">
        <v>87</v>
      </c>
      <c r="E40" s="411">
        <v>5</v>
      </c>
      <c r="F40" s="414">
        <v>484</v>
      </c>
      <c r="G40" s="415">
        <v>14</v>
      </c>
      <c r="I40" s="408">
        <v>5</v>
      </c>
      <c r="J40" s="413" t="s">
        <v>1249</v>
      </c>
      <c r="K40" s="413" t="s">
        <v>622</v>
      </c>
      <c r="L40" s="414" t="s">
        <v>43</v>
      </c>
      <c r="M40" s="411">
        <v>0</v>
      </c>
      <c r="N40" s="414">
        <v>0</v>
      </c>
      <c r="O40" s="415">
        <v>0</v>
      </c>
    </row>
    <row r="42" spans="1:15" x14ac:dyDescent="0.3">
      <c r="A42" s="388"/>
      <c r="B42" s="389" t="s">
        <v>113</v>
      </c>
      <c r="C42" s="390" t="s">
        <v>1473</v>
      </c>
      <c r="D42" s="391"/>
      <c r="E42" s="392" t="s">
        <v>1474</v>
      </c>
      <c r="F42" s="389"/>
      <c r="G42" s="389"/>
      <c r="I42" s="388"/>
      <c r="J42" s="389" t="s">
        <v>116</v>
      </c>
      <c r="K42" s="390" t="s">
        <v>1475</v>
      </c>
      <c r="L42" s="391"/>
      <c r="M42" s="392" t="s">
        <v>1476</v>
      </c>
      <c r="N42" s="389"/>
      <c r="O42" s="389"/>
    </row>
    <row r="43" spans="1:15" x14ac:dyDescent="0.3">
      <c r="A43" s="393">
        <v>1</v>
      </c>
      <c r="B43" s="394" t="s">
        <v>10</v>
      </c>
      <c r="C43" s="394" t="s">
        <v>11</v>
      </c>
      <c r="D43" s="395" t="s">
        <v>12</v>
      </c>
      <c r="E43" s="395" t="s">
        <v>13</v>
      </c>
      <c r="F43" s="395" t="s">
        <v>14</v>
      </c>
      <c r="G43" s="396" t="s">
        <v>15</v>
      </c>
      <c r="I43" s="393">
        <v>1</v>
      </c>
      <c r="J43" s="394" t="s">
        <v>10</v>
      </c>
      <c r="K43" s="394" t="s">
        <v>11</v>
      </c>
      <c r="L43" s="395" t="s">
        <v>12</v>
      </c>
      <c r="M43" s="395" t="s">
        <v>13</v>
      </c>
      <c r="N43" s="395" t="s">
        <v>14</v>
      </c>
      <c r="O43" s="396" t="s">
        <v>15</v>
      </c>
    </row>
    <row r="44" spans="1:15" x14ac:dyDescent="0.3">
      <c r="A44" s="397">
        <v>1</v>
      </c>
      <c r="B44" s="421" t="s">
        <v>1168</v>
      </c>
      <c r="C44" s="421" t="s">
        <v>622</v>
      </c>
      <c r="D44" s="398">
        <v>93</v>
      </c>
      <c r="E44" s="398">
        <v>9</v>
      </c>
      <c r="F44" s="417">
        <v>551</v>
      </c>
      <c r="G44" s="418">
        <v>53</v>
      </c>
      <c r="I44" s="422">
        <v>4</v>
      </c>
      <c r="J44" s="416" t="s">
        <v>1477</v>
      </c>
      <c r="K44" s="416" t="s">
        <v>138</v>
      </c>
      <c r="L44" s="417">
        <v>92</v>
      </c>
      <c r="M44" s="398">
        <v>10</v>
      </c>
      <c r="N44" s="417">
        <v>467</v>
      </c>
      <c r="O44" s="418">
        <v>49</v>
      </c>
    </row>
    <row r="45" spans="1:15" x14ac:dyDescent="0.3">
      <c r="A45" s="399">
        <v>3</v>
      </c>
      <c r="B45" s="401" t="s">
        <v>522</v>
      </c>
      <c r="C45" s="401" t="s">
        <v>138</v>
      </c>
      <c r="D45" s="402">
        <v>95</v>
      </c>
      <c r="E45" s="400">
        <v>10</v>
      </c>
      <c r="F45" s="402">
        <v>530</v>
      </c>
      <c r="G45" s="403">
        <v>45</v>
      </c>
      <c r="I45" s="399">
        <v>3</v>
      </c>
      <c r="J45" s="401" t="s">
        <v>1478</v>
      </c>
      <c r="K45" s="401" t="s">
        <v>736</v>
      </c>
      <c r="L45" s="402">
        <v>92</v>
      </c>
      <c r="M45" s="400">
        <v>10</v>
      </c>
      <c r="N45" s="402">
        <v>540</v>
      </c>
      <c r="O45" s="403">
        <v>45</v>
      </c>
    </row>
    <row r="46" spans="1:15" x14ac:dyDescent="0.3">
      <c r="A46" s="419">
        <v>8</v>
      </c>
      <c r="B46" s="401" t="s">
        <v>1479</v>
      </c>
      <c r="C46" s="401" t="s">
        <v>207</v>
      </c>
      <c r="D46" s="402">
        <v>89</v>
      </c>
      <c r="E46" s="400">
        <v>8</v>
      </c>
      <c r="F46" s="402">
        <v>524</v>
      </c>
      <c r="G46" s="403">
        <v>41</v>
      </c>
      <c r="I46" s="419">
        <v>2</v>
      </c>
      <c r="J46" s="401" t="s">
        <v>1480</v>
      </c>
      <c r="K46" s="401" t="s">
        <v>560</v>
      </c>
      <c r="L46" s="402">
        <v>90</v>
      </c>
      <c r="M46" s="400">
        <v>8</v>
      </c>
      <c r="N46" s="402">
        <v>537</v>
      </c>
      <c r="O46" s="403">
        <v>43</v>
      </c>
    </row>
    <row r="47" spans="1:15" x14ac:dyDescent="0.3">
      <c r="A47" s="399">
        <v>7</v>
      </c>
      <c r="B47" s="401" t="s">
        <v>1481</v>
      </c>
      <c r="C47" s="401" t="s">
        <v>560</v>
      </c>
      <c r="D47" s="402">
        <v>83</v>
      </c>
      <c r="E47" s="400">
        <v>4</v>
      </c>
      <c r="F47" s="402">
        <v>521</v>
      </c>
      <c r="G47" s="403">
        <v>38</v>
      </c>
      <c r="I47" s="399">
        <v>7</v>
      </c>
      <c r="J47" s="401" t="s">
        <v>254</v>
      </c>
      <c r="K47" s="401" t="s">
        <v>130</v>
      </c>
      <c r="L47" s="402">
        <v>90</v>
      </c>
      <c r="M47" s="400">
        <v>8</v>
      </c>
      <c r="N47" s="402">
        <v>540</v>
      </c>
      <c r="O47" s="403">
        <v>41</v>
      </c>
    </row>
    <row r="48" spans="1:15" x14ac:dyDescent="0.3">
      <c r="A48" s="419">
        <v>10</v>
      </c>
      <c r="B48" s="401" t="s">
        <v>1159</v>
      </c>
      <c r="C48" s="401" t="s">
        <v>138</v>
      </c>
      <c r="D48" s="402">
        <v>77</v>
      </c>
      <c r="E48" s="400">
        <v>1</v>
      </c>
      <c r="F48" s="402">
        <v>511</v>
      </c>
      <c r="G48" s="403">
        <v>35</v>
      </c>
      <c r="I48" s="399">
        <v>1</v>
      </c>
      <c r="J48" s="407" t="s">
        <v>1482</v>
      </c>
      <c r="K48" s="407" t="s">
        <v>563</v>
      </c>
      <c r="L48" s="405">
        <v>90</v>
      </c>
      <c r="M48" s="400">
        <v>8</v>
      </c>
      <c r="N48" s="402">
        <v>528</v>
      </c>
      <c r="O48" s="403">
        <v>38</v>
      </c>
    </row>
    <row r="49" spans="1:15" x14ac:dyDescent="0.3">
      <c r="A49" s="399">
        <v>5</v>
      </c>
      <c r="B49" s="401" t="s">
        <v>634</v>
      </c>
      <c r="C49" s="401" t="s">
        <v>622</v>
      </c>
      <c r="D49" s="402">
        <v>83</v>
      </c>
      <c r="E49" s="400">
        <v>4</v>
      </c>
      <c r="F49" s="402">
        <v>510</v>
      </c>
      <c r="G49" s="403">
        <v>31</v>
      </c>
      <c r="I49" s="399">
        <v>9</v>
      </c>
      <c r="J49" s="401" t="s">
        <v>1483</v>
      </c>
      <c r="K49" s="401" t="s">
        <v>207</v>
      </c>
      <c r="L49" s="402">
        <v>85</v>
      </c>
      <c r="M49" s="400">
        <v>3</v>
      </c>
      <c r="N49" s="402">
        <v>512</v>
      </c>
      <c r="O49" s="403">
        <v>32</v>
      </c>
    </row>
    <row r="50" spans="1:15" x14ac:dyDescent="0.3">
      <c r="A50" s="419">
        <v>6</v>
      </c>
      <c r="B50" s="401" t="s">
        <v>884</v>
      </c>
      <c r="C50" s="401" t="s">
        <v>138</v>
      </c>
      <c r="D50" s="402">
        <v>79</v>
      </c>
      <c r="E50" s="400">
        <v>2</v>
      </c>
      <c r="F50" s="402">
        <v>507</v>
      </c>
      <c r="G50" s="403">
        <v>28</v>
      </c>
      <c r="I50" s="419">
        <v>10</v>
      </c>
      <c r="J50" s="401" t="s">
        <v>1484</v>
      </c>
      <c r="K50" s="401" t="s">
        <v>107</v>
      </c>
      <c r="L50" s="402">
        <v>81</v>
      </c>
      <c r="M50" s="400">
        <v>1</v>
      </c>
      <c r="N50" s="402">
        <v>507</v>
      </c>
      <c r="O50" s="403">
        <v>25</v>
      </c>
    </row>
    <row r="51" spans="1:15" x14ac:dyDescent="0.3">
      <c r="A51" s="419">
        <v>2</v>
      </c>
      <c r="B51" s="401" t="s">
        <v>1485</v>
      </c>
      <c r="C51" s="401" t="s">
        <v>1486</v>
      </c>
      <c r="D51" s="402">
        <v>84</v>
      </c>
      <c r="E51" s="400">
        <v>5</v>
      </c>
      <c r="F51" s="402">
        <v>508</v>
      </c>
      <c r="G51" s="403">
        <v>27</v>
      </c>
      <c r="I51" s="419">
        <v>8</v>
      </c>
      <c r="J51" s="401" t="s">
        <v>1139</v>
      </c>
      <c r="K51" s="401" t="s">
        <v>622</v>
      </c>
      <c r="L51" s="402">
        <v>88</v>
      </c>
      <c r="M51" s="400">
        <v>5</v>
      </c>
      <c r="N51" s="402">
        <v>510</v>
      </c>
      <c r="O51" s="403">
        <v>24</v>
      </c>
    </row>
    <row r="52" spans="1:15" x14ac:dyDescent="0.3">
      <c r="A52" s="399">
        <v>9</v>
      </c>
      <c r="B52" s="401" t="s">
        <v>1487</v>
      </c>
      <c r="C52" s="401" t="s">
        <v>138</v>
      </c>
      <c r="D52" s="402">
        <v>89</v>
      </c>
      <c r="E52" s="400">
        <v>8</v>
      </c>
      <c r="F52" s="402">
        <v>503</v>
      </c>
      <c r="G52" s="403">
        <v>26</v>
      </c>
      <c r="I52" s="399">
        <v>5</v>
      </c>
      <c r="J52" s="401" t="s">
        <v>1488</v>
      </c>
      <c r="K52" s="401" t="s">
        <v>736</v>
      </c>
      <c r="L52" s="402">
        <v>87</v>
      </c>
      <c r="M52" s="400">
        <v>4</v>
      </c>
      <c r="N52" s="402">
        <v>506</v>
      </c>
      <c r="O52" s="403">
        <v>23</v>
      </c>
    </row>
    <row r="53" spans="1:15" x14ac:dyDescent="0.3">
      <c r="A53" s="420">
        <v>4</v>
      </c>
      <c r="B53" s="413" t="s">
        <v>1489</v>
      </c>
      <c r="C53" s="413" t="s">
        <v>207</v>
      </c>
      <c r="D53" s="414">
        <v>88</v>
      </c>
      <c r="E53" s="411">
        <v>6</v>
      </c>
      <c r="F53" s="414">
        <v>502</v>
      </c>
      <c r="G53" s="415">
        <v>21</v>
      </c>
      <c r="I53" s="420">
        <v>6</v>
      </c>
      <c r="J53" s="413" t="s">
        <v>1490</v>
      </c>
      <c r="K53" s="413" t="s">
        <v>548</v>
      </c>
      <c r="L53" s="414">
        <v>84</v>
      </c>
      <c r="M53" s="411">
        <v>2</v>
      </c>
      <c r="N53" s="414">
        <v>494</v>
      </c>
      <c r="O53" s="415">
        <v>19</v>
      </c>
    </row>
    <row r="55" spans="1:15" x14ac:dyDescent="0.3">
      <c r="A55" s="388"/>
      <c r="B55" s="389" t="s">
        <v>142</v>
      </c>
      <c r="C55" s="390" t="s">
        <v>1491</v>
      </c>
      <c r="D55" s="391"/>
      <c r="E55" s="392" t="s">
        <v>1492</v>
      </c>
      <c r="F55" s="389"/>
      <c r="G55" s="389"/>
      <c r="I55" s="388"/>
      <c r="J55" s="389" t="s">
        <v>145</v>
      </c>
      <c r="K55" s="390" t="s">
        <v>1493</v>
      </c>
      <c r="L55" s="391"/>
      <c r="M55" s="392" t="s">
        <v>1494</v>
      </c>
      <c r="N55" s="389"/>
      <c r="O55" s="389"/>
    </row>
    <row r="56" spans="1:15" x14ac:dyDescent="0.3">
      <c r="A56" s="393">
        <v>1</v>
      </c>
      <c r="B56" s="394" t="s">
        <v>10</v>
      </c>
      <c r="C56" s="394" t="s">
        <v>11</v>
      </c>
      <c r="D56" s="395" t="s">
        <v>12</v>
      </c>
      <c r="E56" s="395" t="s">
        <v>13</v>
      </c>
      <c r="F56" s="395" t="s">
        <v>14</v>
      </c>
      <c r="G56" s="396" t="s">
        <v>15</v>
      </c>
      <c r="I56" s="393">
        <v>1</v>
      </c>
      <c r="J56" s="394" t="s">
        <v>10</v>
      </c>
      <c r="K56" s="394" t="s">
        <v>11</v>
      </c>
      <c r="L56" s="395" t="s">
        <v>12</v>
      </c>
      <c r="M56" s="395" t="s">
        <v>13</v>
      </c>
      <c r="N56" s="395" t="s">
        <v>14</v>
      </c>
      <c r="O56" s="396" t="s">
        <v>15</v>
      </c>
    </row>
    <row r="57" spans="1:15" x14ac:dyDescent="0.3">
      <c r="A57" s="397">
        <v>5</v>
      </c>
      <c r="B57" s="416" t="s">
        <v>694</v>
      </c>
      <c r="C57" s="416" t="s">
        <v>695</v>
      </c>
      <c r="D57" s="417">
        <v>90</v>
      </c>
      <c r="E57" s="398">
        <v>8</v>
      </c>
      <c r="F57" s="417">
        <v>533</v>
      </c>
      <c r="G57" s="418">
        <v>51</v>
      </c>
      <c r="I57" s="397">
        <v>9</v>
      </c>
      <c r="J57" s="416" t="s">
        <v>189</v>
      </c>
      <c r="K57" s="416" t="s">
        <v>190</v>
      </c>
      <c r="L57" s="417">
        <v>89</v>
      </c>
      <c r="M57" s="398">
        <v>10</v>
      </c>
      <c r="N57" s="417">
        <v>524</v>
      </c>
      <c r="O57" s="418">
        <v>53</v>
      </c>
    </row>
    <row r="58" spans="1:15" x14ac:dyDescent="0.3">
      <c r="A58" s="399">
        <v>1</v>
      </c>
      <c r="B58" s="407" t="s">
        <v>971</v>
      </c>
      <c r="C58" s="407" t="s">
        <v>61</v>
      </c>
      <c r="D58" s="405">
        <v>84</v>
      </c>
      <c r="E58" s="400">
        <v>4</v>
      </c>
      <c r="F58" s="402">
        <v>525</v>
      </c>
      <c r="G58" s="403">
        <v>46</v>
      </c>
      <c r="I58" s="419">
        <v>8</v>
      </c>
      <c r="J58" s="401" t="s">
        <v>868</v>
      </c>
      <c r="K58" s="401" t="s">
        <v>100</v>
      </c>
      <c r="L58" s="402">
        <v>87</v>
      </c>
      <c r="M58" s="400">
        <v>8</v>
      </c>
      <c r="N58" s="402">
        <v>520</v>
      </c>
      <c r="O58" s="403">
        <v>45</v>
      </c>
    </row>
    <row r="59" spans="1:15" x14ac:dyDescent="0.3">
      <c r="A59" s="419">
        <v>2</v>
      </c>
      <c r="B59" s="401" t="s">
        <v>1495</v>
      </c>
      <c r="C59" s="401" t="s">
        <v>237</v>
      </c>
      <c r="D59" s="402">
        <v>91</v>
      </c>
      <c r="E59" s="400">
        <v>9</v>
      </c>
      <c r="F59" s="402">
        <v>520</v>
      </c>
      <c r="G59" s="403">
        <v>46</v>
      </c>
      <c r="I59" s="399">
        <v>7</v>
      </c>
      <c r="J59" s="401" t="s">
        <v>1496</v>
      </c>
      <c r="K59" s="401" t="s">
        <v>207</v>
      </c>
      <c r="L59" s="402" t="s">
        <v>43</v>
      </c>
      <c r="M59" s="400">
        <v>0</v>
      </c>
      <c r="N59" s="402">
        <v>439</v>
      </c>
      <c r="O59" s="403">
        <v>44</v>
      </c>
    </row>
    <row r="60" spans="1:15" x14ac:dyDescent="0.3">
      <c r="A60" s="419">
        <v>4</v>
      </c>
      <c r="B60" s="401" t="s">
        <v>1497</v>
      </c>
      <c r="C60" s="401" t="s">
        <v>107</v>
      </c>
      <c r="D60" s="402">
        <v>90</v>
      </c>
      <c r="E60" s="400">
        <v>8</v>
      </c>
      <c r="F60" s="402">
        <v>511</v>
      </c>
      <c r="G60" s="403">
        <v>42</v>
      </c>
      <c r="I60" s="399">
        <v>5</v>
      </c>
      <c r="J60" s="401" t="s">
        <v>129</v>
      </c>
      <c r="K60" s="401" t="s">
        <v>130</v>
      </c>
      <c r="L60" s="402">
        <v>75</v>
      </c>
      <c r="M60" s="400">
        <v>4</v>
      </c>
      <c r="N60" s="402">
        <v>494</v>
      </c>
      <c r="O60" s="403">
        <v>37</v>
      </c>
    </row>
    <row r="61" spans="1:15" x14ac:dyDescent="0.3">
      <c r="A61" s="419">
        <v>8</v>
      </c>
      <c r="B61" s="401" t="s">
        <v>1498</v>
      </c>
      <c r="C61" s="401" t="s">
        <v>207</v>
      </c>
      <c r="D61" s="402">
        <v>95</v>
      </c>
      <c r="E61" s="400">
        <v>10</v>
      </c>
      <c r="F61" s="402">
        <v>523</v>
      </c>
      <c r="G61" s="403">
        <v>40</v>
      </c>
      <c r="I61" s="419">
        <v>6</v>
      </c>
      <c r="J61" s="401" t="s">
        <v>550</v>
      </c>
      <c r="K61" s="401" t="s">
        <v>100</v>
      </c>
      <c r="L61" s="402">
        <v>89</v>
      </c>
      <c r="M61" s="400">
        <v>10</v>
      </c>
      <c r="N61" s="402">
        <v>493</v>
      </c>
      <c r="O61" s="403">
        <v>36</v>
      </c>
    </row>
    <row r="62" spans="1:15" x14ac:dyDescent="0.3">
      <c r="A62" s="399">
        <v>3</v>
      </c>
      <c r="B62" s="401" t="s">
        <v>1499</v>
      </c>
      <c r="C62" s="401" t="s">
        <v>1023</v>
      </c>
      <c r="D62" s="402">
        <v>83</v>
      </c>
      <c r="E62" s="400">
        <v>3</v>
      </c>
      <c r="F62" s="402">
        <v>506</v>
      </c>
      <c r="G62" s="403">
        <v>37</v>
      </c>
      <c r="I62" s="399">
        <v>3</v>
      </c>
      <c r="J62" s="401" t="s">
        <v>833</v>
      </c>
      <c r="K62" s="401" t="s">
        <v>95</v>
      </c>
      <c r="L62" s="402">
        <v>84</v>
      </c>
      <c r="M62" s="400">
        <v>7</v>
      </c>
      <c r="N62" s="402">
        <v>491</v>
      </c>
      <c r="O62" s="403">
        <v>36</v>
      </c>
    </row>
    <row r="63" spans="1:15" x14ac:dyDescent="0.3">
      <c r="A63" s="399">
        <v>7</v>
      </c>
      <c r="B63" s="401" t="s">
        <v>625</v>
      </c>
      <c r="C63" s="401" t="s">
        <v>622</v>
      </c>
      <c r="D63" s="402">
        <v>85</v>
      </c>
      <c r="E63" s="400">
        <v>5</v>
      </c>
      <c r="F63" s="402">
        <v>503</v>
      </c>
      <c r="G63" s="403">
        <v>31</v>
      </c>
      <c r="I63" s="419">
        <v>2</v>
      </c>
      <c r="J63" s="401" t="s">
        <v>1255</v>
      </c>
      <c r="K63" s="401" t="s">
        <v>71</v>
      </c>
      <c r="L63" s="402">
        <v>83</v>
      </c>
      <c r="M63" s="400">
        <v>5</v>
      </c>
      <c r="N63" s="402">
        <v>499</v>
      </c>
      <c r="O63" s="403">
        <v>34</v>
      </c>
    </row>
    <row r="64" spans="1:15" x14ac:dyDescent="0.3">
      <c r="A64" s="419">
        <v>6</v>
      </c>
      <c r="B64" s="401" t="s">
        <v>519</v>
      </c>
      <c r="C64" s="401" t="s">
        <v>140</v>
      </c>
      <c r="D64" s="402">
        <v>83</v>
      </c>
      <c r="E64" s="400">
        <v>3</v>
      </c>
      <c r="F64" s="402">
        <v>492</v>
      </c>
      <c r="G64" s="403">
        <v>24</v>
      </c>
      <c r="I64" s="419">
        <v>4</v>
      </c>
      <c r="J64" s="401" t="s">
        <v>1500</v>
      </c>
      <c r="K64" s="401" t="s">
        <v>1460</v>
      </c>
      <c r="L64" s="423">
        <v>75</v>
      </c>
      <c r="M64" s="400">
        <v>4</v>
      </c>
      <c r="N64" s="402">
        <v>453</v>
      </c>
      <c r="O64" s="403">
        <v>19</v>
      </c>
    </row>
    <row r="65" spans="1:15" x14ac:dyDescent="0.3">
      <c r="A65" s="419">
        <v>10</v>
      </c>
      <c r="B65" s="401" t="s">
        <v>637</v>
      </c>
      <c r="C65" s="401" t="s">
        <v>138</v>
      </c>
      <c r="D65" s="402">
        <v>86</v>
      </c>
      <c r="E65" s="400">
        <v>6</v>
      </c>
      <c r="F65" s="402">
        <v>484</v>
      </c>
      <c r="G65" s="403">
        <v>20</v>
      </c>
      <c r="I65" s="399">
        <v>1</v>
      </c>
      <c r="J65" s="407" t="s">
        <v>1501</v>
      </c>
      <c r="K65" s="407" t="s">
        <v>1460</v>
      </c>
      <c r="L65" s="405">
        <v>84</v>
      </c>
      <c r="M65" s="400">
        <v>7</v>
      </c>
      <c r="N65" s="402">
        <v>449</v>
      </c>
      <c r="O65" s="403">
        <v>18</v>
      </c>
    </row>
    <row r="66" spans="1:15" x14ac:dyDescent="0.3">
      <c r="A66" s="408">
        <v>9</v>
      </c>
      <c r="B66" s="413" t="s">
        <v>1502</v>
      </c>
      <c r="C66" s="413" t="s">
        <v>548</v>
      </c>
      <c r="D66" s="414" t="s">
        <v>111</v>
      </c>
      <c r="E66" s="411">
        <v>0</v>
      </c>
      <c r="F66" s="414">
        <v>76</v>
      </c>
      <c r="G66" s="415">
        <v>1</v>
      </c>
      <c r="I66" s="420">
        <v>10</v>
      </c>
      <c r="J66" s="413" t="s">
        <v>1503</v>
      </c>
      <c r="K66" s="413" t="s">
        <v>736</v>
      </c>
      <c r="L66" s="414">
        <v>71</v>
      </c>
      <c r="M66" s="411">
        <v>2</v>
      </c>
      <c r="N66" s="414">
        <v>460</v>
      </c>
      <c r="O66" s="415">
        <v>17</v>
      </c>
    </row>
    <row r="68" spans="1:15" x14ac:dyDescent="0.3">
      <c r="B68" s="173" t="s">
        <v>1504</v>
      </c>
      <c r="C68" s="173"/>
      <c r="D68" s="173"/>
      <c r="E68" s="173"/>
      <c r="F68" s="211" t="s">
        <v>170</v>
      </c>
      <c r="G68" s="173"/>
    </row>
    <row r="69" spans="1:15" x14ac:dyDescent="0.3">
      <c r="B69" s="173" t="s">
        <v>171</v>
      </c>
      <c r="C69" s="173"/>
      <c r="D69" s="173"/>
      <c r="E69" s="173"/>
      <c r="F69" s="173"/>
      <c r="G69" s="173"/>
    </row>
  </sheetData>
  <mergeCells count="1">
    <mergeCell ref="J2:O2"/>
  </mergeCells>
  <hyperlinks>
    <hyperlink ref="B2" location="'Index'!A3" display="á" xr:uid="{A80CC193-140C-4604-A535-25D112F1410E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6A06-85BF-4794-A6F7-8CECB7328929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7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16" width="5.140625" style="87" customWidth="1"/>
    <col min="17" max="25" width="12.85546875" style="87"/>
  </cols>
  <sheetData>
    <row r="1" spans="1:25" ht="18" x14ac:dyDescent="0.35">
      <c r="A1" s="424"/>
      <c r="B1" s="425" t="s">
        <v>1430</v>
      </c>
      <c r="C1" s="426"/>
      <c r="D1" s="3"/>
      <c r="E1" s="3"/>
      <c r="F1" s="3"/>
      <c r="G1" s="3"/>
      <c r="H1" s="3"/>
      <c r="I1" s="4" t="s">
        <v>1505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27"/>
    </row>
    <row r="2" spans="1:25" ht="20.100000000000001" customHeight="1" x14ac:dyDescent="0.35">
      <c r="A2" s="428"/>
      <c r="B2" s="5" t="s">
        <v>2</v>
      </c>
      <c r="C2" s="45"/>
      <c r="D2" s="45"/>
      <c r="E2" s="45"/>
      <c r="F2" s="45"/>
      <c r="G2" s="45"/>
      <c r="H2" s="45"/>
      <c r="I2" s="45"/>
      <c r="J2" s="46" t="s">
        <v>3</v>
      </c>
      <c r="K2" s="46"/>
      <c r="L2" s="46"/>
      <c r="M2" s="46"/>
      <c r="N2" s="46"/>
      <c r="O2" s="46"/>
      <c r="P2" s="45"/>
      <c r="Q2" s="45"/>
      <c r="R2" s="45"/>
      <c r="S2" s="45"/>
      <c r="T2" s="45"/>
    </row>
    <row r="3" spans="1:25" x14ac:dyDescent="0.3">
      <c r="A3" s="429"/>
      <c r="B3" s="430" t="s">
        <v>172</v>
      </c>
      <c r="C3" s="431" t="s">
        <v>1506</v>
      </c>
      <c r="D3" s="432"/>
      <c r="E3" s="432" t="s">
        <v>1507</v>
      </c>
      <c r="F3" s="433"/>
      <c r="G3" s="433"/>
      <c r="H3" s="47"/>
      <c r="I3" s="429"/>
      <c r="J3" s="430" t="s">
        <v>175</v>
      </c>
      <c r="K3" s="431" t="s">
        <v>1508</v>
      </c>
      <c r="L3" s="432"/>
      <c r="M3" s="432" t="s">
        <v>1509</v>
      </c>
      <c r="N3" s="433"/>
      <c r="O3" s="433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x14ac:dyDescent="0.3">
      <c r="A4" s="11">
        <v>1</v>
      </c>
      <c r="B4" s="434" t="s">
        <v>10</v>
      </c>
      <c r="C4" s="434" t="s">
        <v>11</v>
      </c>
      <c r="D4" s="435" t="s">
        <v>12</v>
      </c>
      <c r="E4" s="435" t="s">
        <v>13</v>
      </c>
      <c r="F4" s="435" t="s">
        <v>14</v>
      </c>
      <c r="G4" s="436" t="s">
        <v>15</v>
      </c>
      <c r="H4" s="47"/>
      <c r="I4" s="11">
        <v>1</v>
      </c>
      <c r="J4" s="434" t="s">
        <v>10</v>
      </c>
      <c r="K4" s="434" t="s">
        <v>11</v>
      </c>
      <c r="L4" s="435" t="s">
        <v>12</v>
      </c>
      <c r="M4" s="435" t="s">
        <v>13</v>
      </c>
      <c r="N4" s="435" t="s">
        <v>14</v>
      </c>
      <c r="O4" s="436" t="s">
        <v>15</v>
      </c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x14ac:dyDescent="0.3">
      <c r="A5" s="437">
        <v>7</v>
      </c>
      <c r="B5" s="48" t="s">
        <v>1149</v>
      </c>
      <c r="C5" s="48" t="s">
        <v>138</v>
      </c>
      <c r="D5" s="17">
        <v>89</v>
      </c>
      <c r="E5" s="438">
        <v>8</v>
      </c>
      <c r="F5" s="17">
        <v>519</v>
      </c>
      <c r="G5" s="49">
        <v>49</v>
      </c>
      <c r="H5" s="47"/>
      <c r="I5" s="57">
        <v>6</v>
      </c>
      <c r="J5" s="48" t="s">
        <v>1510</v>
      </c>
      <c r="K5" s="48" t="s">
        <v>95</v>
      </c>
      <c r="L5" s="17">
        <v>80</v>
      </c>
      <c r="M5" s="438">
        <v>4</v>
      </c>
      <c r="N5" s="17">
        <v>519</v>
      </c>
      <c r="O5" s="49">
        <v>47</v>
      </c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x14ac:dyDescent="0.3">
      <c r="A6" s="439">
        <v>3</v>
      </c>
      <c r="B6" s="265" t="s">
        <v>1511</v>
      </c>
      <c r="C6" s="265" t="s">
        <v>107</v>
      </c>
      <c r="D6" s="226">
        <v>88</v>
      </c>
      <c r="E6" s="440">
        <v>7</v>
      </c>
      <c r="F6" s="226">
        <v>516</v>
      </c>
      <c r="G6" s="227">
        <v>47</v>
      </c>
      <c r="H6" s="47"/>
      <c r="I6" s="266">
        <v>2</v>
      </c>
      <c r="J6" s="265" t="s">
        <v>1512</v>
      </c>
      <c r="K6" s="265" t="s">
        <v>736</v>
      </c>
      <c r="L6" s="226">
        <v>81</v>
      </c>
      <c r="M6" s="440">
        <v>5</v>
      </c>
      <c r="N6" s="226">
        <v>509</v>
      </c>
      <c r="O6" s="227">
        <v>44</v>
      </c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66">
        <v>8</v>
      </c>
      <c r="B7" s="265" t="s">
        <v>1513</v>
      </c>
      <c r="C7" s="265" t="s">
        <v>736</v>
      </c>
      <c r="D7" s="226">
        <v>83</v>
      </c>
      <c r="E7" s="440">
        <v>5</v>
      </c>
      <c r="F7" s="226">
        <v>507</v>
      </c>
      <c r="G7" s="227">
        <v>44</v>
      </c>
      <c r="H7" s="47"/>
      <c r="I7" s="266">
        <v>10</v>
      </c>
      <c r="J7" s="441" t="s">
        <v>813</v>
      </c>
      <c r="K7" s="265" t="s">
        <v>162</v>
      </c>
      <c r="L7" s="226">
        <v>92</v>
      </c>
      <c r="M7" s="440">
        <v>10</v>
      </c>
      <c r="N7" s="226">
        <v>438</v>
      </c>
      <c r="O7" s="227">
        <v>43</v>
      </c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266">
        <v>6</v>
      </c>
      <c r="B8" s="265" t="s">
        <v>1514</v>
      </c>
      <c r="C8" s="265" t="s">
        <v>207</v>
      </c>
      <c r="D8" s="226">
        <v>91</v>
      </c>
      <c r="E8" s="440">
        <v>10</v>
      </c>
      <c r="F8" s="226">
        <v>503</v>
      </c>
      <c r="G8" s="227">
        <v>44</v>
      </c>
      <c r="H8" s="47"/>
      <c r="I8" s="266">
        <v>4</v>
      </c>
      <c r="J8" s="265" t="s">
        <v>921</v>
      </c>
      <c r="K8" s="265" t="s">
        <v>19</v>
      </c>
      <c r="L8" s="226">
        <v>88</v>
      </c>
      <c r="M8" s="440">
        <v>9</v>
      </c>
      <c r="N8" s="226">
        <v>512</v>
      </c>
      <c r="O8" s="227">
        <v>42</v>
      </c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x14ac:dyDescent="0.3">
      <c r="A9" s="439">
        <v>9</v>
      </c>
      <c r="B9" s="265" t="s">
        <v>1515</v>
      </c>
      <c r="C9" s="265" t="s">
        <v>207</v>
      </c>
      <c r="D9" s="226">
        <v>79</v>
      </c>
      <c r="E9" s="440">
        <v>4</v>
      </c>
      <c r="F9" s="226">
        <v>496</v>
      </c>
      <c r="G9" s="227">
        <v>40</v>
      </c>
      <c r="H9" s="47"/>
      <c r="I9" s="439">
        <v>7</v>
      </c>
      <c r="J9" s="265" t="s">
        <v>1516</v>
      </c>
      <c r="K9" s="265" t="s">
        <v>1460</v>
      </c>
      <c r="L9" s="226">
        <v>84</v>
      </c>
      <c r="M9" s="440">
        <v>7</v>
      </c>
      <c r="N9" s="226">
        <v>508</v>
      </c>
      <c r="O9" s="227">
        <v>41</v>
      </c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x14ac:dyDescent="0.3">
      <c r="A10" s="266">
        <v>10</v>
      </c>
      <c r="B10" s="265" t="s">
        <v>33</v>
      </c>
      <c r="C10" s="265" t="s">
        <v>42</v>
      </c>
      <c r="D10" s="226">
        <v>90</v>
      </c>
      <c r="E10" s="440">
        <v>9</v>
      </c>
      <c r="F10" s="226">
        <v>392</v>
      </c>
      <c r="G10" s="227">
        <v>29</v>
      </c>
      <c r="H10" s="47"/>
      <c r="I10" s="439">
        <v>5</v>
      </c>
      <c r="J10" s="265" t="s">
        <v>1086</v>
      </c>
      <c r="K10" s="265" t="s">
        <v>248</v>
      </c>
      <c r="L10" s="226">
        <v>87</v>
      </c>
      <c r="M10" s="440">
        <v>8</v>
      </c>
      <c r="N10" s="226">
        <v>497</v>
      </c>
      <c r="O10" s="227">
        <v>38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x14ac:dyDescent="0.3">
      <c r="A11" s="266">
        <v>4</v>
      </c>
      <c r="B11" s="265" t="s">
        <v>1517</v>
      </c>
      <c r="C11" s="265" t="s">
        <v>95</v>
      </c>
      <c r="D11" s="226" t="s">
        <v>43</v>
      </c>
      <c r="E11" s="440">
        <v>0</v>
      </c>
      <c r="F11" s="226">
        <v>400</v>
      </c>
      <c r="G11" s="227">
        <v>28</v>
      </c>
      <c r="H11" s="47"/>
      <c r="I11" s="439">
        <v>1</v>
      </c>
      <c r="J11" s="442" t="s">
        <v>883</v>
      </c>
      <c r="K11" s="442" t="s">
        <v>140</v>
      </c>
      <c r="L11" s="226">
        <v>82</v>
      </c>
      <c r="M11" s="440">
        <v>6</v>
      </c>
      <c r="N11" s="198">
        <v>483</v>
      </c>
      <c r="O11" s="199">
        <v>30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x14ac:dyDescent="0.3">
      <c r="A12" s="439">
        <v>5</v>
      </c>
      <c r="B12" s="441" t="s">
        <v>196</v>
      </c>
      <c r="C12" s="265" t="s">
        <v>130</v>
      </c>
      <c r="D12" s="226">
        <v>79</v>
      </c>
      <c r="E12" s="440">
        <v>4</v>
      </c>
      <c r="F12" s="226">
        <v>470</v>
      </c>
      <c r="G12" s="227">
        <v>24</v>
      </c>
      <c r="H12" s="47"/>
      <c r="I12" s="439">
        <v>9</v>
      </c>
      <c r="J12" s="265" t="s">
        <v>188</v>
      </c>
      <c r="K12" s="265" t="s">
        <v>42</v>
      </c>
      <c r="L12" s="226">
        <v>79</v>
      </c>
      <c r="M12" s="440">
        <v>3</v>
      </c>
      <c r="N12" s="226">
        <v>472</v>
      </c>
      <c r="O12" s="227">
        <v>23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x14ac:dyDescent="0.3">
      <c r="A13" s="439">
        <v>1</v>
      </c>
      <c r="B13" s="442" t="s">
        <v>1518</v>
      </c>
      <c r="C13" s="442" t="s">
        <v>138</v>
      </c>
      <c r="D13" s="226">
        <v>84</v>
      </c>
      <c r="E13" s="440">
        <v>6</v>
      </c>
      <c r="F13" s="198">
        <v>172</v>
      </c>
      <c r="G13" s="199">
        <v>15</v>
      </c>
      <c r="H13" s="47"/>
      <c r="I13" s="439">
        <v>3</v>
      </c>
      <c r="J13" s="265" t="s">
        <v>568</v>
      </c>
      <c r="K13" s="265" t="s">
        <v>560</v>
      </c>
      <c r="L13" s="226" t="s">
        <v>43</v>
      </c>
      <c r="M13" s="440">
        <v>0</v>
      </c>
      <c r="N13" s="226">
        <v>320</v>
      </c>
      <c r="O13" s="227">
        <v>18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x14ac:dyDescent="0.3">
      <c r="A14" s="267">
        <v>2</v>
      </c>
      <c r="B14" s="443" t="s">
        <v>1519</v>
      </c>
      <c r="C14" s="443" t="s">
        <v>95</v>
      </c>
      <c r="D14" s="372" t="s">
        <v>43</v>
      </c>
      <c r="E14" s="444">
        <v>0</v>
      </c>
      <c r="F14" s="372">
        <v>0</v>
      </c>
      <c r="G14" s="235">
        <v>0</v>
      </c>
      <c r="H14" s="47"/>
      <c r="I14" s="267">
        <v>8</v>
      </c>
      <c r="J14" s="443" t="s">
        <v>1520</v>
      </c>
      <c r="K14" s="443" t="s">
        <v>622</v>
      </c>
      <c r="L14" s="372" t="s">
        <v>43</v>
      </c>
      <c r="M14" s="444">
        <v>0</v>
      </c>
      <c r="N14" s="372">
        <v>0</v>
      </c>
      <c r="O14" s="235">
        <v>0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x14ac:dyDescent="0.3">
      <c r="A16" s="429"/>
      <c r="B16" s="430" t="s">
        <v>198</v>
      </c>
      <c r="C16" s="431" t="s">
        <v>1521</v>
      </c>
      <c r="D16" s="432"/>
      <c r="E16" s="432" t="s">
        <v>1522</v>
      </c>
      <c r="F16" s="433"/>
      <c r="G16" s="433"/>
      <c r="H16" s="47"/>
      <c r="I16" s="429"/>
      <c r="J16" s="430" t="s">
        <v>201</v>
      </c>
      <c r="K16" s="431" t="s">
        <v>1523</v>
      </c>
      <c r="L16" s="432"/>
      <c r="M16" s="432" t="s">
        <v>1524</v>
      </c>
      <c r="N16" s="433"/>
      <c r="O16" s="433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x14ac:dyDescent="0.3">
      <c r="A17" s="11">
        <v>1</v>
      </c>
      <c r="B17" s="434" t="s">
        <v>10</v>
      </c>
      <c r="C17" s="434" t="s">
        <v>11</v>
      </c>
      <c r="D17" s="435" t="s">
        <v>12</v>
      </c>
      <c r="E17" s="435" t="s">
        <v>13</v>
      </c>
      <c r="F17" s="435" t="s">
        <v>14</v>
      </c>
      <c r="G17" s="436" t="s">
        <v>15</v>
      </c>
      <c r="H17" s="47"/>
      <c r="I17" s="11">
        <v>1</v>
      </c>
      <c r="J17" s="434" t="s">
        <v>10</v>
      </c>
      <c r="K17" s="434" t="s">
        <v>11</v>
      </c>
      <c r="L17" s="435" t="s">
        <v>12</v>
      </c>
      <c r="M17" s="435" t="s">
        <v>13</v>
      </c>
      <c r="N17" s="435" t="s">
        <v>14</v>
      </c>
      <c r="O17" s="436" t="s">
        <v>15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x14ac:dyDescent="0.3">
      <c r="A18" s="57">
        <v>2</v>
      </c>
      <c r="B18" s="48" t="s">
        <v>1525</v>
      </c>
      <c r="C18" s="48" t="s">
        <v>100</v>
      </c>
      <c r="D18" s="17">
        <v>85</v>
      </c>
      <c r="E18" s="438">
        <v>10</v>
      </c>
      <c r="F18" s="17">
        <v>505</v>
      </c>
      <c r="G18" s="49">
        <v>56</v>
      </c>
      <c r="H18" s="47"/>
      <c r="I18" s="437">
        <v>5</v>
      </c>
      <c r="J18" s="48" t="s">
        <v>1526</v>
      </c>
      <c r="K18" s="48" t="s">
        <v>71</v>
      </c>
      <c r="L18" s="17">
        <v>88</v>
      </c>
      <c r="M18" s="438">
        <v>9</v>
      </c>
      <c r="N18" s="17">
        <v>500</v>
      </c>
      <c r="O18" s="49">
        <v>49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x14ac:dyDescent="0.3">
      <c r="A19" s="439">
        <v>1</v>
      </c>
      <c r="B19" s="442" t="s">
        <v>629</v>
      </c>
      <c r="C19" s="442" t="s">
        <v>622</v>
      </c>
      <c r="D19" s="226">
        <v>83</v>
      </c>
      <c r="E19" s="440">
        <v>9</v>
      </c>
      <c r="F19" s="198">
        <v>473</v>
      </c>
      <c r="G19" s="199">
        <v>46</v>
      </c>
      <c r="H19" s="47"/>
      <c r="I19" s="439">
        <v>7</v>
      </c>
      <c r="J19" s="265" t="s">
        <v>1527</v>
      </c>
      <c r="K19" s="265" t="s">
        <v>1151</v>
      </c>
      <c r="L19" s="226">
        <v>89</v>
      </c>
      <c r="M19" s="440">
        <v>10</v>
      </c>
      <c r="N19" s="226">
        <v>488</v>
      </c>
      <c r="O19" s="227">
        <v>46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x14ac:dyDescent="0.3">
      <c r="A20" s="266">
        <v>10</v>
      </c>
      <c r="B20" s="265" t="s">
        <v>813</v>
      </c>
      <c r="C20" s="265" t="s">
        <v>237</v>
      </c>
      <c r="D20" s="226">
        <v>82</v>
      </c>
      <c r="E20" s="440">
        <v>7</v>
      </c>
      <c r="F20" s="226">
        <v>473</v>
      </c>
      <c r="G20" s="227">
        <v>39</v>
      </c>
      <c r="H20" s="47"/>
      <c r="I20" s="439">
        <v>3</v>
      </c>
      <c r="J20" s="265" t="s">
        <v>1528</v>
      </c>
      <c r="K20" s="265" t="s">
        <v>100</v>
      </c>
      <c r="L20" s="226">
        <v>87</v>
      </c>
      <c r="M20" s="440">
        <v>8</v>
      </c>
      <c r="N20" s="226">
        <v>484</v>
      </c>
      <c r="O20" s="227">
        <v>42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x14ac:dyDescent="0.3">
      <c r="A21" s="439">
        <v>7</v>
      </c>
      <c r="B21" s="265" t="s">
        <v>1529</v>
      </c>
      <c r="C21" s="265" t="s">
        <v>1460</v>
      </c>
      <c r="D21" s="226">
        <v>83</v>
      </c>
      <c r="E21" s="440">
        <v>9</v>
      </c>
      <c r="F21" s="226">
        <v>467</v>
      </c>
      <c r="G21" s="227">
        <v>38</v>
      </c>
      <c r="H21" s="47"/>
      <c r="I21" s="266">
        <v>4</v>
      </c>
      <c r="J21" s="265" t="s">
        <v>1530</v>
      </c>
      <c r="K21" s="265" t="s">
        <v>207</v>
      </c>
      <c r="L21" s="226">
        <v>78</v>
      </c>
      <c r="M21" s="440">
        <v>6</v>
      </c>
      <c r="N21" s="226">
        <v>403</v>
      </c>
      <c r="O21" s="227">
        <v>35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x14ac:dyDescent="0.3">
      <c r="A22" s="439">
        <v>3</v>
      </c>
      <c r="B22" s="441" t="s">
        <v>1261</v>
      </c>
      <c r="C22" s="265" t="s">
        <v>61</v>
      </c>
      <c r="D22" s="226">
        <v>76</v>
      </c>
      <c r="E22" s="440">
        <v>4</v>
      </c>
      <c r="F22" s="226">
        <v>461</v>
      </c>
      <c r="G22" s="227">
        <v>38</v>
      </c>
      <c r="H22" s="47"/>
      <c r="I22" s="266">
        <v>6</v>
      </c>
      <c r="J22" s="265" t="s">
        <v>1122</v>
      </c>
      <c r="K22" s="265" t="s">
        <v>1123</v>
      </c>
      <c r="L22" s="226">
        <v>76</v>
      </c>
      <c r="M22" s="440">
        <v>4</v>
      </c>
      <c r="N22" s="226">
        <v>453</v>
      </c>
      <c r="O22" s="227">
        <v>32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x14ac:dyDescent="0.3">
      <c r="A23" s="439">
        <v>9</v>
      </c>
      <c r="B23" s="265" t="s">
        <v>1531</v>
      </c>
      <c r="C23" s="265" t="s">
        <v>138</v>
      </c>
      <c r="D23" s="226">
        <v>80</v>
      </c>
      <c r="E23" s="440">
        <v>6</v>
      </c>
      <c r="F23" s="226">
        <v>465</v>
      </c>
      <c r="G23" s="227">
        <v>36</v>
      </c>
      <c r="H23" s="47"/>
      <c r="I23" s="266">
        <v>10</v>
      </c>
      <c r="J23" s="265" t="s">
        <v>1532</v>
      </c>
      <c r="K23" s="265" t="s">
        <v>560</v>
      </c>
      <c r="L23" s="226">
        <v>72</v>
      </c>
      <c r="M23" s="440">
        <v>2</v>
      </c>
      <c r="N23" s="226">
        <v>464</v>
      </c>
      <c r="O23" s="227">
        <v>31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x14ac:dyDescent="0.3">
      <c r="A24" s="439">
        <v>5</v>
      </c>
      <c r="B24" s="265" t="s">
        <v>1533</v>
      </c>
      <c r="C24" s="265" t="s">
        <v>1460</v>
      </c>
      <c r="D24" s="226">
        <v>77</v>
      </c>
      <c r="E24" s="440">
        <v>5</v>
      </c>
      <c r="F24" s="226">
        <v>435</v>
      </c>
      <c r="G24" s="227">
        <v>26</v>
      </c>
      <c r="H24" s="47"/>
      <c r="I24" s="439">
        <v>9</v>
      </c>
      <c r="J24" s="265" t="s">
        <v>1534</v>
      </c>
      <c r="K24" s="265" t="s">
        <v>1151</v>
      </c>
      <c r="L24" s="226">
        <v>79</v>
      </c>
      <c r="M24" s="440">
        <v>7</v>
      </c>
      <c r="N24" s="226">
        <v>457</v>
      </c>
      <c r="O24" s="227">
        <v>31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x14ac:dyDescent="0.3">
      <c r="A25" s="266">
        <v>8</v>
      </c>
      <c r="B25" s="265" t="s">
        <v>998</v>
      </c>
      <c r="C25" s="265" t="s">
        <v>736</v>
      </c>
      <c r="D25" s="226">
        <v>76</v>
      </c>
      <c r="E25" s="440">
        <v>4</v>
      </c>
      <c r="F25" s="226">
        <v>440</v>
      </c>
      <c r="G25" s="227">
        <v>25</v>
      </c>
      <c r="H25" s="47"/>
      <c r="I25" s="266">
        <v>2</v>
      </c>
      <c r="J25" s="265" t="s">
        <v>1535</v>
      </c>
      <c r="K25" s="265" t="s">
        <v>622</v>
      </c>
      <c r="L25" s="226">
        <v>65</v>
      </c>
      <c r="M25" s="440">
        <v>1</v>
      </c>
      <c r="N25" s="226">
        <v>448</v>
      </c>
      <c r="O25" s="227">
        <v>30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x14ac:dyDescent="0.3">
      <c r="A26" s="266">
        <v>4</v>
      </c>
      <c r="B26" s="265" t="s">
        <v>1536</v>
      </c>
      <c r="C26" s="265" t="s">
        <v>100</v>
      </c>
      <c r="D26" s="226">
        <v>72</v>
      </c>
      <c r="E26" s="440">
        <v>2</v>
      </c>
      <c r="F26" s="226">
        <v>361</v>
      </c>
      <c r="G26" s="227">
        <v>17</v>
      </c>
      <c r="H26" s="47"/>
      <c r="I26" s="439">
        <v>1</v>
      </c>
      <c r="J26" s="442" t="s">
        <v>1262</v>
      </c>
      <c r="K26" s="442" t="s">
        <v>61</v>
      </c>
      <c r="L26" s="226">
        <v>77</v>
      </c>
      <c r="M26" s="440">
        <v>5</v>
      </c>
      <c r="N26" s="198">
        <v>432</v>
      </c>
      <c r="O26" s="199">
        <v>21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x14ac:dyDescent="0.3">
      <c r="A27" s="267">
        <v>6</v>
      </c>
      <c r="B27" s="443" t="s">
        <v>1537</v>
      </c>
      <c r="C27" s="443" t="s">
        <v>1151</v>
      </c>
      <c r="D27" s="372">
        <v>56</v>
      </c>
      <c r="E27" s="444">
        <v>1</v>
      </c>
      <c r="F27" s="372">
        <v>385</v>
      </c>
      <c r="G27" s="235">
        <v>16</v>
      </c>
      <c r="H27" s="47"/>
      <c r="I27" s="267">
        <v>8</v>
      </c>
      <c r="J27" s="443" t="s">
        <v>1538</v>
      </c>
      <c r="K27" s="443" t="s">
        <v>1460</v>
      </c>
      <c r="L27" s="372">
        <v>75</v>
      </c>
      <c r="M27" s="444">
        <v>3</v>
      </c>
      <c r="N27" s="372">
        <v>416</v>
      </c>
      <c r="O27" s="235">
        <v>16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x14ac:dyDescent="0.3">
      <c r="A29" s="429"/>
      <c r="B29" s="430" t="s">
        <v>223</v>
      </c>
      <c r="C29" s="431" t="s">
        <v>1539</v>
      </c>
      <c r="D29" s="432"/>
      <c r="E29" s="432" t="s">
        <v>1540</v>
      </c>
      <c r="F29" s="433"/>
      <c r="G29" s="433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x14ac:dyDescent="0.3">
      <c r="A30" s="11">
        <v>1</v>
      </c>
      <c r="B30" s="434" t="s">
        <v>10</v>
      </c>
      <c r="C30" s="434" t="s">
        <v>11</v>
      </c>
      <c r="D30" s="435" t="s">
        <v>12</v>
      </c>
      <c r="E30" s="435" t="s">
        <v>13</v>
      </c>
      <c r="F30" s="435" t="s">
        <v>14</v>
      </c>
      <c r="G30" s="436" t="s">
        <v>15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x14ac:dyDescent="0.3">
      <c r="A31" s="437">
        <v>1</v>
      </c>
      <c r="B31" s="445" t="s">
        <v>1541</v>
      </c>
      <c r="C31" s="445" t="s">
        <v>622</v>
      </c>
      <c r="D31" s="17">
        <v>90</v>
      </c>
      <c r="E31" s="438">
        <v>11</v>
      </c>
      <c r="F31" s="42">
        <v>417</v>
      </c>
      <c r="G31" s="43">
        <v>49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x14ac:dyDescent="0.3">
      <c r="A32" s="439">
        <v>3</v>
      </c>
      <c r="B32" s="265" t="s">
        <v>1169</v>
      </c>
      <c r="C32" s="265" t="s">
        <v>1151</v>
      </c>
      <c r="D32" s="226">
        <v>73</v>
      </c>
      <c r="E32" s="440">
        <v>5</v>
      </c>
      <c r="F32" s="226">
        <v>455</v>
      </c>
      <c r="G32" s="227">
        <v>48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x14ac:dyDescent="0.3">
      <c r="A33" s="266">
        <v>10</v>
      </c>
      <c r="B33" s="265" t="s">
        <v>1542</v>
      </c>
      <c r="C33" s="265" t="s">
        <v>80</v>
      </c>
      <c r="D33" s="226">
        <v>77</v>
      </c>
      <c r="E33" s="440">
        <v>7</v>
      </c>
      <c r="F33" s="226">
        <v>446</v>
      </c>
      <c r="G33" s="227">
        <v>47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x14ac:dyDescent="0.3">
      <c r="A34" s="439">
        <v>5</v>
      </c>
      <c r="B34" s="265" t="s">
        <v>1543</v>
      </c>
      <c r="C34" s="265" t="s">
        <v>1460</v>
      </c>
      <c r="D34" s="226">
        <v>80</v>
      </c>
      <c r="E34" s="440">
        <v>8</v>
      </c>
      <c r="F34" s="226">
        <v>442</v>
      </c>
      <c r="G34" s="227">
        <v>43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x14ac:dyDescent="0.3">
      <c r="A35" s="266">
        <v>2</v>
      </c>
      <c r="B35" s="265" t="s">
        <v>1544</v>
      </c>
      <c r="C35" s="265" t="s">
        <v>61</v>
      </c>
      <c r="D35" s="226">
        <v>82</v>
      </c>
      <c r="E35" s="440">
        <v>9</v>
      </c>
      <c r="F35" s="226">
        <v>434</v>
      </c>
      <c r="G35" s="227">
        <v>42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x14ac:dyDescent="0.3">
      <c r="A36" s="266">
        <v>8</v>
      </c>
      <c r="B36" s="441" t="s">
        <v>529</v>
      </c>
      <c r="C36" s="265" t="s">
        <v>71</v>
      </c>
      <c r="D36" s="226">
        <v>75</v>
      </c>
      <c r="E36" s="440">
        <v>6</v>
      </c>
      <c r="F36" s="226">
        <v>417</v>
      </c>
      <c r="G36" s="227">
        <v>39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x14ac:dyDescent="0.3">
      <c r="A37" s="439">
        <v>11</v>
      </c>
      <c r="B37" s="265" t="s">
        <v>1545</v>
      </c>
      <c r="C37" s="265" t="s">
        <v>1460</v>
      </c>
      <c r="D37" s="226">
        <v>69</v>
      </c>
      <c r="E37" s="440">
        <v>4</v>
      </c>
      <c r="F37" s="226">
        <v>402</v>
      </c>
      <c r="G37" s="227">
        <v>33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x14ac:dyDescent="0.3">
      <c r="A38" s="439">
        <v>9</v>
      </c>
      <c r="B38" s="265" t="s">
        <v>1546</v>
      </c>
      <c r="C38" s="265" t="s">
        <v>207</v>
      </c>
      <c r="D38" s="226" t="s">
        <v>43</v>
      </c>
      <c r="E38" s="440">
        <v>0</v>
      </c>
      <c r="F38" s="226">
        <v>352</v>
      </c>
      <c r="G38" s="227">
        <v>33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x14ac:dyDescent="0.3">
      <c r="A39" s="266">
        <v>6</v>
      </c>
      <c r="B39" s="265" t="s">
        <v>1124</v>
      </c>
      <c r="C39" s="265" t="s">
        <v>622</v>
      </c>
      <c r="D39" s="226">
        <v>85</v>
      </c>
      <c r="E39" s="440">
        <v>10</v>
      </c>
      <c r="F39" s="226">
        <v>406</v>
      </c>
      <c r="G39" s="227">
        <v>32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x14ac:dyDescent="0.3">
      <c r="A40" s="266">
        <v>4</v>
      </c>
      <c r="B40" s="265" t="s">
        <v>1547</v>
      </c>
      <c r="C40" s="265" t="s">
        <v>736</v>
      </c>
      <c r="D40" s="226">
        <v>50</v>
      </c>
      <c r="E40" s="440">
        <v>3</v>
      </c>
      <c r="F40" s="226">
        <v>359</v>
      </c>
      <c r="G40" s="227">
        <v>25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x14ac:dyDescent="0.3">
      <c r="A41" s="446">
        <v>7</v>
      </c>
      <c r="B41" s="443" t="s">
        <v>1548</v>
      </c>
      <c r="C41" s="443" t="s">
        <v>736</v>
      </c>
      <c r="D41" s="372">
        <v>49</v>
      </c>
      <c r="E41" s="444">
        <v>2</v>
      </c>
      <c r="F41" s="372">
        <v>297</v>
      </c>
      <c r="G41" s="235">
        <v>9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x14ac:dyDescent="0.3">
      <c r="A43" s="47"/>
      <c r="B43" s="10" t="s">
        <v>1549</v>
      </c>
      <c r="C43" s="10"/>
      <c r="D43" s="10"/>
      <c r="E43" s="10"/>
      <c r="F43" s="44" t="s">
        <v>170</v>
      </c>
      <c r="G43" s="10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x14ac:dyDescent="0.3">
      <c r="A44" s="47"/>
      <c r="B44" s="10" t="s">
        <v>171</v>
      </c>
      <c r="C44" s="10"/>
      <c r="D44" s="10"/>
      <c r="E44" s="10"/>
      <c r="F44" s="10"/>
      <c r="G44" s="10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3">
      <c r="A61" s="47"/>
      <c r="B61" s="47"/>
      <c r="C61" s="47"/>
      <c r="D61" s="47"/>
      <c r="E61" s="47"/>
      <c r="F61" s="47"/>
      <c r="G61" s="111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  <row r="75" spans="1:25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</row>
    <row r="76" spans="1:25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</sheetData>
  <mergeCells count="1">
    <mergeCell ref="J2:O2"/>
  </mergeCells>
  <hyperlinks>
    <hyperlink ref="B2" location="'Index'!A3" tooltip="Go to the Index sheet" display="á" xr:uid="{6D749125-54E8-4232-9C8A-6C55F80AF822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BAD1-579C-4828-8D74-3D3D093E8455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7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16" width="5.140625" style="87" customWidth="1"/>
    <col min="17" max="25" width="12.85546875" style="87"/>
  </cols>
  <sheetData>
    <row r="1" spans="1:25" ht="18" x14ac:dyDescent="0.35">
      <c r="A1" s="447"/>
      <c r="B1" s="448" t="s">
        <v>1430</v>
      </c>
      <c r="C1" s="449"/>
      <c r="D1" s="3"/>
      <c r="E1" s="3"/>
      <c r="F1" s="3" t="s">
        <v>267</v>
      </c>
      <c r="G1" s="3"/>
      <c r="H1" s="3"/>
      <c r="I1" s="4" t="s">
        <v>1505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27"/>
    </row>
    <row r="2" spans="1:25" ht="20.100000000000001" customHeight="1" x14ac:dyDescent="0.35">
      <c r="A2" s="428"/>
      <c r="B2" s="5" t="s">
        <v>2</v>
      </c>
      <c r="C2" s="46" t="s">
        <v>3</v>
      </c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x14ac:dyDescent="0.3">
      <c r="A3" s="388"/>
      <c r="B3" s="389" t="s">
        <v>4</v>
      </c>
      <c r="C3" s="390" t="s">
        <v>1550</v>
      </c>
      <c r="D3" s="391"/>
      <c r="E3" s="392" t="s">
        <v>1332</v>
      </c>
      <c r="F3" s="389"/>
      <c r="G3" s="389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7"/>
      <c r="V3" s="47"/>
      <c r="W3" s="47"/>
      <c r="X3" s="47"/>
      <c r="Y3" s="47"/>
    </row>
    <row r="4" spans="1:25" x14ac:dyDescent="0.3">
      <c r="A4" s="451">
        <v>1</v>
      </c>
      <c r="B4" s="452" t="s">
        <v>10</v>
      </c>
      <c r="C4" s="452" t="s">
        <v>11</v>
      </c>
      <c r="D4" s="453" t="s">
        <v>12</v>
      </c>
      <c r="E4" s="453" t="s">
        <v>13</v>
      </c>
      <c r="F4" s="453" t="s">
        <v>14</v>
      </c>
      <c r="G4" s="454" t="s">
        <v>15</v>
      </c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7"/>
      <c r="V4" s="47"/>
      <c r="W4" s="47"/>
      <c r="X4" s="47"/>
      <c r="Y4" s="47"/>
    </row>
    <row r="5" spans="1:25" x14ac:dyDescent="0.3">
      <c r="A5" s="455">
        <v>9</v>
      </c>
      <c r="B5" s="456" t="s">
        <v>64</v>
      </c>
      <c r="C5" s="456" t="s">
        <v>65</v>
      </c>
      <c r="D5" s="457">
        <v>95</v>
      </c>
      <c r="E5" s="458">
        <v>9</v>
      </c>
      <c r="F5" s="17">
        <v>572</v>
      </c>
      <c r="G5" s="49">
        <v>56</v>
      </c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7"/>
      <c r="V5" s="47"/>
      <c r="W5" s="47"/>
      <c r="X5" s="47"/>
      <c r="Y5" s="47"/>
    </row>
    <row r="6" spans="1:25" x14ac:dyDescent="0.3">
      <c r="A6" s="399">
        <v>3</v>
      </c>
      <c r="B6" s="459" t="s">
        <v>404</v>
      </c>
      <c r="C6" s="459" t="s">
        <v>130</v>
      </c>
      <c r="D6" s="460">
        <v>89</v>
      </c>
      <c r="E6" s="405">
        <v>3</v>
      </c>
      <c r="F6" s="226">
        <v>566</v>
      </c>
      <c r="G6" s="227">
        <v>46</v>
      </c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7"/>
      <c r="V6" s="47"/>
      <c r="W6" s="47"/>
      <c r="X6" s="47"/>
      <c r="Y6" s="47"/>
    </row>
    <row r="7" spans="1:25" ht="15.75" customHeight="1" x14ac:dyDescent="0.3">
      <c r="A7" s="399">
        <v>1</v>
      </c>
      <c r="B7" s="407" t="s">
        <v>1443</v>
      </c>
      <c r="C7" s="407" t="s">
        <v>736</v>
      </c>
      <c r="D7" s="405">
        <v>92</v>
      </c>
      <c r="E7" s="405">
        <v>6</v>
      </c>
      <c r="F7" s="198">
        <v>556</v>
      </c>
      <c r="G7" s="199">
        <v>42</v>
      </c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7"/>
      <c r="V7" s="47"/>
      <c r="W7" s="47"/>
      <c r="X7" s="47"/>
      <c r="Y7" s="47"/>
    </row>
    <row r="8" spans="1:25" ht="15.75" customHeight="1" x14ac:dyDescent="0.3">
      <c r="A8" s="399">
        <v>5</v>
      </c>
      <c r="B8" s="459" t="s">
        <v>1453</v>
      </c>
      <c r="C8" s="459" t="s">
        <v>548</v>
      </c>
      <c r="D8" s="460">
        <v>97</v>
      </c>
      <c r="E8" s="405">
        <v>10</v>
      </c>
      <c r="F8" s="226">
        <v>556</v>
      </c>
      <c r="G8" s="227">
        <v>39</v>
      </c>
      <c r="H8" s="450"/>
      <c r="I8" s="450"/>
      <c r="J8" s="450"/>
      <c r="K8" s="450"/>
      <c r="L8" s="450"/>
      <c r="M8" s="450"/>
      <c r="N8" s="450"/>
      <c r="O8" s="450"/>
      <c r="P8" s="450"/>
      <c r="Q8" s="450"/>
      <c r="R8" s="450"/>
      <c r="S8" s="450"/>
      <c r="T8" s="450"/>
      <c r="U8" s="47"/>
      <c r="V8" s="47"/>
      <c r="W8" s="47"/>
      <c r="X8" s="47"/>
      <c r="Y8" s="47"/>
    </row>
    <row r="9" spans="1:25" x14ac:dyDescent="0.3">
      <c r="A9" s="399">
        <v>7</v>
      </c>
      <c r="B9" s="459" t="s">
        <v>547</v>
      </c>
      <c r="C9" s="459" t="s">
        <v>548</v>
      </c>
      <c r="D9" s="460">
        <v>93</v>
      </c>
      <c r="E9" s="405">
        <v>7</v>
      </c>
      <c r="F9" s="226">
        <v>551</v>
      </c>
      <c r="G9" s="227">
        <v>37</v>
      </c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450"/>
      <c r="U9" s="47"/>
      <c r="V9" s="47"/>
      <c r="W9" s="47"/>
      <c r="X9" s="47"/>
      <c r="Y9" s="47"/>
    </row>
    <row r="10" spans="1:25" x14ac:dyDescent="0.3">
      <c r="A10" s="461">
        <v>6</v>
      </c>
      <c r="B10" s="459" t="s">
        <v>1445</v>
      </c>
      <c r="C10" s="459" t="s">
        <v>1171</v>
      </c>
      <c r="D10" s="460">
        <v>92</v>
      </c>
      <c r="E10" s="405">
        <v>6</v>
      </c>
      <c r="F10" s="226">
        <v>550</v>
      </c>
      <c r="G10" s="227">
        <v>35</v>
      </c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7"/>
      <c r="V10" s="47"/>
      <c r="W10" s="47"/>
      <c r="X10" s="47"/>
      <c r="Y10" s="47"/>
    </row>
    <row r="11" spans="1:25" x14ac:dyDescent="0.3">
      <c r="A11" s="461">
        <v>2</v>
      </c>
      <c r="B11" s="459" t="s">
        <v>1454</v>
      </c>
      <c r="C11" s="459" t="s">
        <v>61</v>
      </c>
      <c r="D11" s="460">
        <v>94</v>
      </c>
      <c r="E11" s="405">
        <v>8</v>
      </c>
      <c r="F11" s="226">
        <v>553</v>
      </c>
      <c r="G11" s="227">
        <v>34</v>
      </c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7"/>
      <c r="V11" s="47"/>
      <c r="W11" s="47"/>
      <c r="X11" s="47"/>
      <c r="Y11" s="47"/>
    </row>
    <row r="12" spans="1:25" x14ac:dyDescent="0.3">
      <c r="A12" s="461">
        <v>10</v>
      </c>
      <c r="B12" s="459" t="s">
        <v>567</v>
      </c>
      <c r="C12" s="459" t="s">
        <v>560</v>
      </c>
      <c r="D12" s="460" t="s">
        <v>43</v>
      </c>
      <c r="E12" s="405">
        <v>0</v>
      </c>
      <c r="F12" s="226">
        <v>456</v>
      </c>
      <c r="G12" s="227">
        <v>26</v>
      </c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7"/>
      <c r="V12" s="47"/>
      <c r="W12" s="47"/>
      <c r="X12" s="47"/>
      <c r="Y12" s="47"/>
    </row>
    <row r="13" spans="1:25" x14ac:dyDescent="0.3">
      <c r="A13" s="461">
        <v>8</v>
      </c>
      <c r="B13" s="459" t="s">
        <v>205</v>
      </c>
      <c r="C13" s="459" t="s">
        <v>130</v>
      </c>
      <c r="D13" s="460">
        <v>89</v>
      </c>
      <c r="E13" s="405">
        <v>3</v>
      </c>
      <c r="F13" s="226">
        <v>538</v>
      </c>
      <c r="G13" s="227">
        <v>21</v>
      </c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7"/>
      <c r="V13" s="47"/>
      <c r="W13" s="47"/>
      <c r="X13" s="47"/>
      <c r="Y13" s="47"/>
    </row>
    <row r="14" spans="1:25" x14ac:dyDescent="0.3">
      <c r="A14" s="462">
        <v>4</v>
      </c>
      <c r="B14" s="463" t="s">
        <v>1459</v>
      </c>
      <c r="C14" s="463" t="s">
        <v>1460</v>
      </c>
      <c r="D14" s="464">
        <v>91</v>
      </c>
      <c r="E14" s="410">
        <v>4</v>
      </c>
      <c r="F14" s="372">
        <v>522</v>
      </c>
      <c r="G14" s="235">
        <v>15</v>
      </c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7"/>
      <c r="V14" s="47"/>
      <c r="W14" s="47"/>
      <c r="X14" s="47"/>
      <c r="Y14" s="47"/>
    </row>
    <row r="15" spans="1:25" x14ac:dyDescent="0.3">
      <c r="A15" s="450"/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7"/>
      <c r="V15" s="47"/>
      <c r="W15" s="47"/>
      <c r="X15" s="47"/>
      <c r="Y15" s="47"/>
    </row>
    <row r="16" spans="1:25" x14ac:dyDescent="0.3">
      <c r="A16" s="388"/>
      <c r="B16" s="389" t="s">
        <v>7</v>
      </c>
      <c r="C16" s="390" t="s">
        <v>1551</v>
      </c>
      <c r="D16" s="391"/>
      <c r="E16" s="392" t="s">
        <v>1507</v>
      </c>
      <c r="F16" s="389"/>
      <c r="G16" s="389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7"/>
      <c r="V16" s="47"/>
      <c r="W16" s="47"/>
      <c r="X16" s="47"/>
      <c r="Y16" s="47"/>
    </row>
    <row r="17" spans="1:25" x14ac:dyDescent="0.3">
      <c r="A17" s="451">
        <v>1</v>
      </c>
      <c r="B17" s="452" t="s">
        <v>10</v>
      </c>
      <c r="C17" s="452" t="s">
        <v>11</v>
      </c>
      <c r="D17" s="453" t="s">
        <v>12</v>
      </c>
      <c r="E17" s="453" t="s">
        <v>13</v>
      </c>
      <c r="F17" s="453" t="s">
        <v>14</v>
      </c>
      <c r="G17" s="454" t="s">
        <v>15</v>
      </c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7"/>
      <c r="V17" s="47"/>
      <c r="W17" s="47"/>
      <c r="X17" s="47"/>
      <c r="Y17" s="47"/>
    </row>
    <row r="18" spans="1:25" x14ac:dyDescent="0.3">
      <c r="A18" s="455">
        <v>7</v>
      </c>
      <c r="B18" s="465" t="s">
        <v>1088</v>
      </c>
      <c r="C18" s="465" t="s">
        <v>736</v>
      </c>
      <c r="D18" s="466">
        <v>93</v>
      </c>
      <c r="E18" s="467">
        <v>10</v>
      </c>
      <c r="F18" s="468">
        <v>550</v>
      </c>
      <c r="G18" s="49">
        <v>53</v>
      </c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7"/>
      <c r="V18" s="47"/>
      <c r="W18" s="47"/>
      <c r="X18" s="47"/>
      <c r="Y18" s="47"/>
    </row>
    <row r="19" spans="1:25" x14ac:dyDescent="0.3">
      <c r="A19" s="461">
        <v>6</v>
      </c>
      <c r="B19" s="459" t="s">
        <v>254</v>
      </c>
      <c r="C19" s="459" t="s">
        <v>130</v>
      </c>
      <c r="D19" s="460">
        <v>90</v>
      </c>
      <c r="E19" s="405">
        <v>9</v>
      </c>
      <c r="F19" s="226">
        <v>540</v>
      </c>
      <c r="G19" s="227">
        <v>51</v>
      </c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7"/>
      <c r="V19" s="47"/>
      <c r="W19" s="47"/>
      <c r="X19" s="47"/>
      <c r="Y19" s="47"/>
    </row>
    <row r="20" spans="1:25" x14ac:dyDescent="0.3">
      <c r="A20" s="461">
        <v>2</v>
      </c>
      <c r="B20" s="459" t="s">
        <v>694</v>
      </c>
      <c r="C20" s="459" t="s">
        <v>695</v>
      </c>
      <c r="D20" s="460">
        <v>90</v>
      </c>
      <c r="E20" s="405">
        <v>9</v>
      </c>
      <c r="F20" s="226">
        <v>533</v>
      </c>
      <c r="G20" s="227">
        <v>47</v>
      </c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7"/>
      <c r="V20" s="47"/>
      <c r="W20" s="47"/>
      <c r="X20" s="47"/>
      <c r="Y20" s="47"/>
    </row>
    <row r="21" spans="1:25" x14ac:dyDescent="0.3">
      <c r="A21" s="461">
        <v>8</v>
      </c>
      <c r="B21" s="459" t="s">
        <v>189</v>
      </c>
      <c r="C21" s="459" t="s">
        <v>190</v>
      </c>
      <c r="D21" s="460">
        <v>89</v>
      </c>
      <c r="E21" s="405">
        <v>7</v>
      </c>
      <c r="F21" s="226">
        <v>524</v>
      </c>
      <c r="G21" s="227">
        <v>40</v>
      </c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7"/>
      <c r="V21" s="47"/>
      <c r="W21" s="47"/>
      <c r="X21" s="47"/>
      <c r="Y21" s="47"/>
    </row>
    <row r="22" spans="1:25" x14ac:dyDescent="0.3">
      <c r="A22" s="461">
        <v>10</v>
      </c>
      <c r="B22" s="459" t="s">
        <v>1158</v>
      </c>
      <c r="C22" s="459" t="s">
        <v>563</v>
      </c>
      <c r="D22" s="460">
        <v>86</v>
      </c>
      <c r="E22" s="405">
        <v>4</v>
      </c>
      <c r="F22" s="226">
        <v>524</v>
      </c>
      <c r="G22" s="227">
        <v>37</v>
      </c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  <c r="S22" s="450"/>
      <c r="T22" s="450"/>
      <c r="U22" s="47"/>
      <c r="V22" s="47"/>
      <c r="W22" s="47"/>
      <c r="X22" s="47"/>
      <c r="Y22" s="47"/>
    </row>
    <row r="23" spans="1:25" x14ac:dyDescent="0.3">
      <c r="A23" s="399">
        <v>1</v>
      </c>
      <c r="B23" s="407" t="s">
        <v>1485</v>
      </c>
      <c r="C23" s="407" t="s">
        <v>1486</v>
      </c>
      <c r="D23" s="405">
        <v>84</v>
      </c>
      <c r="E23" s="405">
        <v>3</v>
      </c>
      <c r="F23" s="198">
        <v>508</v>
      </c>
      <c r="G23" s="199">
        <v>28</v>
      </c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7"/>
      <c r="V23" s="47"/>
      <c r="W23" s="47"/>
      <c r="X23" s="47"/>
      <c r="Y23" s="47"/>
    </row>
    <row r="24" spans="1:25" x14ac:dyDescent="0.3">
      <c r="A24" s="399">
        <v>3</v>
      </c>
      <c r="B24" s="459" t="s">
        <v>129</v>
      </c>
      <c r="C24" s="459" t="s">
        <v>130</v>
      </c>
      <c r="D24" s="460">
        <v>75</v>
      </c>
      <c r="E24" s="405">
        <v>2</v>
      </c>
      <c r="F24" s="226">
        <v>494</v>
      </c>
      <c r="G24" s="227">
        <v>27</v>
      </c>
      <c r="H24" s="450"/>
      <c r="I24" s="450"/>
      <c r="J24" s="450"/>
      <c r="K24" s="450"/>
      <c r="L24" s="450"/>
      <c r="M24" s="450"/>
      <c r="N24" s="450"/>
      <c r="O24" s="450"/>
      <c r="P24" s="450"/>
      <c r="Q24" s="450"/>
      <c r="R24" s="450"/>
      <c r="S24" s="450"/>
      <c r="T24" s="450"/>
      <c r="U24" s="47"/>
      <c r="V24" s="47"/>
      <c r="W24" s="47"/>
      <c r="X24" s="47"/>
      <c r="Y24" s="47"/>
    </row>
    <row r="25" spans="1:25" x14ac:dyDescent="0.3">
      <c r="A25" s="399">
        <v>5</v>
      </c>
      <c r="B25" s="459" t="s">
        <v>1488</v>
      </c>
      <c r="C25" s="459" t="s">
        <v>736</v>
      </c>
      <c r="D25" s="460">
        <v>87</v>
      </c>
      <c r="E25" s="405">
        <v>5</v>
      </c>
      <c r="F25" s="226">
        <v>506</v>
      </c>
      <c r="G25" s="227">
        <v>26</v>
      </c>
      <c r="H25" s="450"/>
      <c r="I25" s="450"/>
      <c r="J25" s="450"/>
      <c r="K25" s="450"/>
      <c r="L25" s="450"/>
      <c r="M25" s="450"/>
      <c r="N25" s="450"/>
      <c r="O25" s="450"/>
      <c r="P25" s="450"/>
      <c r="Q25" s="450"/>
      <c r="R25" s="450"/>
      <c r="S25" s="450"/>
      <c r="T25" s="450"/>
      <c r="U25" s="47"/>
      <c r="V25" s="47"/>
      <c r="W25" s="47"/>
      <c r="X25" s="47"/>
      <c r="Y25" s="47"/>
    </row>
    <row r="26" spans="1:25" x14ac:dyDescent="0.3">
      <c r="A26" s="461">
        <v>4</v>
      </c>
      <c r="B26" s="459" t="s">
        <v>550</v>
      </c>
      <c r="C26" s="459" t="s">
        <v>100</v>
      </c>
      <c r="D26" s="460">
        <v>89</v>
      </c>
      <c r="E26" s="405">
        <v>7</v>
      </c>
      <c r="F26" s="226">
        <v>493</v>
      </c>
      <c r="G26" s="227">
        <v>21</v>
      </c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7"/>
      <c r="V26" s="47"/>
      <c r="W26" s="47"/>
      <c r="X26" s="47"/>
      <c r="Y26" s="47"/>
    </row>
    <row r="27" spans="1:25" x14ac:dyDescent="0.3">
      <c r="A27" s="408">
        <v>9</v>
      </c>
      <c r="B27" s="463" t="s">
        <v>1503</v>
      </c>
      <c r="C27" s="463" t="s">
        <v>736</v>
      </c>
      <c r="D27" s="464">
        <v>71</v>
      </c>
      <c r="E27" s="410">
        <v>1</v>
      </c>
      <c r="F27" s="372">
        <v>460</v>
      </c>
      <c r="G27" s="235">
        <v>9</v>
      </c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7"/>
      <c r="V27" s="47"/>
      <c r="W27" s="47"/>
      <c r="X27" s="47"/>
      <c r="Y27" s="47"/>
    </row>
    <row r="28" spans="1:25" x14ac:dyDescent="0.3">
      <c r="A28" s="450"/>
      <c r="B28" s="450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7"/>
      <c r="V28" s="47"/>
      <c r="W28" s="47"/>
      <c r="X28" s="47"/>
      <c r="Y28" s="47"/>
    </row>
    <row r="29" spans="1:25" x14ac:dyDescent="0.3">
      <c r="A29" s="388"/>
      <c r="B29" s="389" t="s">
        <v>48</v>
      </c>
      <c r="C29" s="390" t="s">
        <v>1552</v>
      </c>
      <c r="D29" s="391"/>
      <c r="E29" s="392" t="s">
        <v>1553</v>
      </c>
      <c r="F29" s="389"/>
      <c r="G29" s="389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7"/>
      <c r="V29" s="47"/>
      <c r="W29" s="47"/>
      <c r="X29" s="47"/>
      <c r="Y29" s="47"/>
    </row>
    <row r="30" spans="1:25" x14ac:dyDescent="0.3">
      <c r="A30" s="451">
        <v>1</v>
      </c>
      <c r="B30" s="452" t="s">
        <v>10</v>
      </c>
      <c r="C30" s="452" t="s">
        <v>11</v>
      </c>
      <c r="D30" s="453" t="s">
        <v>12</v>
      </c>
      <c r="E30" s="453" t="s">
        <v>13</v>
      </c>
      <c r="F30" s="453" t="s">
        <v>14</v>
      </c>
      <c r="G30" s="454" t="s">
        <v>15</v>
      </c>
      <c r="H30" s="450"/>
      <c r="I30" s="450"/>
      <c r="J30" s="450"/>
      <c r="K30" s="450"/>
      <c r="L30" s="450"/>
      <c r="M30" s="450"/>
      <c r="N30" s="450"/>
      <c r="O30" s="450"/>
      <c r="P30" s="450"/>
      <c r="Q30" s="450"/>
      <c r="R30" s="450"/>
      <c r="S30" s="450"/>
      <c r="T30" s="450"/>
      <c r="U30" s="47"/>
      <c r="V30" s="47"/>
      <c r="W30" s="47"/>
      <c r="X30" s="47"/>
      <c r="Y30" s="47"/>
    </row>
    <row r="31" spans="1:25" x14ac:dyDescent="0.3">
      <c r="A31" s="469">
        <v>2</v>
      </c>
      <c r="B31" s="465" t="s">
        <v>1525</v>
      </c>
      <c r="C31" s="465" t="s">
        <v>100</v>
      </c>
      <c r="D31" s="466">
        <v>85</v>
      </c>
      <c r="E31" s="467">
        <v>10</v>
      </c>
      <c r="F31" s="468">
        <v>505</v>
      </c>
      <c r="G31" s="49">
        <v>52</v>
      </c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7"/>
      <c r="V31" s="47"/>
      <c r="W31" s="47"/>
      <c r="X31" s="47"/>
      <c r="Y31" s="47"/>
    </row>
    <row r="32" spans="1:25" x14ac:dyDescent="0.3">
      <c r="A32" s="399">
        <v>7</v>
      </c>
      <c r="B32" s="459" t="s">
        <v>1513</v>
      </c>
      <c r="C32" s="459" t="s">
        <v>736</v>
      </c>
      <c r="D32" s="460">
        <v>83</v>
      </c>
      <c r="E32" s="405">
        <v>9</v>
      </c>
      <c r="F32" s="226">
        <v>507</v>
      </c>
      <c r="G32" s="227">
        <v>50</v>
      </c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7"/>
      <c r="V32" s="47"/>
      <c r="W32" s="47"/>
      <c r="X32" s="47"/>
      <c r="Y32" s="47"/>
    </row>
    <row r="33" spans="1:25" x14ac:dyDescent="0.3">
      <c r="A33" s="399">
        <v>3</v>
      </c>
      <c r="B33" s="459" t="s">
        <v>1512</v>
      </c>
      <c r="C33" s="459" t="s">
        <v>736</v>
      </c>
      <c r="D33" s="460">
        <v>81</v>
      </c>
      <c r="E33" s="405">
        <v>6</v>
      </c>
      <c r="F33" s="226">
        <v>509</v>
      </c>
      <c r="G33" s="227">
        <v>48</v>
      </c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  <c r="T33" s="450"/>
      <c r="U33" s="47"/>
      <c r="V33" s="47"/>
      <c r="W33" s="47"/>
      <c r="X33" s="47"/>
      <c r="Y33" s="47"/>
    </row>
    <row r="34" spans="1:25" x14ac:dyDescent="0.3">
      <c r="A34" s="399">
        <v>1</v>
      </c>
      <c r="B34" s="407" t="s">
        <v>883</v>
      </c>
      <c r="C34" s="407" t="s">
        <v>140</v>
      </c>
      <c r="D34" s="405">
        <v>82</v>
      </c>
      <c r="E34" s="405">
        <v>7</v>
      </c>
      <c r="F34" s="198">
        <v>483</v>
      </c>
      <c r="G34" s="199">
        <v>39</v>
      </c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  <c r="T34" s="450"/>
      <c r="U34" s="47"/>
      <c r="V34" s="47"/>
      <c r="W34" s="47"/>
      <c r="X34" s="47"/>
      <c r="Y34" s="47"/>
    </row>
    <row r="35" spans="1:25" x14ac:dyDescent="0.3">
      <c r="A35" s="461">
        <v>6</v>
      </c>
      <c r="B35" s="459" t="s">
        <v>196</v>
      </c>
      <c r="C35" s="459" t="s">
        <v>130</v>
      </c>
      <c r="D35" s="460">
        <v>79</v>
      </c>
      <c r="E35" s="405">
        <v>5</v>
      </c>
      <c r="F35" s="226">
        <v>470</v>
      </c>
      <c r="G35" s="227">
        <v>33</v>
      </c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7"/>
      <c r="V35" s="47"/>
      <c r="W35" s="47"/>
      <c r="X35" s="47"/>
      <c r="Y35" s="47"/>
    </row>
    <row r="36" spans="1:25" x14ac:dyDescent="0.3">
      <c r="A36" s="461">
        <v>8</v>
      </c>
      <c r="B36" s="459" t="s">
        <v>1529</v>
      </c>
      <c r="C36" s="459" t="s">
        <v>1460</v>
      </c>
      <c r="D36" s="460">
        <v>83</v>
      </c>
      <c r="E36" s="405">
        <v>9</v>
      </c>
      <c r="F36" s="226">
        <v>467</v>
      </c>
      <c r="G36" s="227">
        <v>32</v>
      </c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450"/>
      <c r="U36" s="47"/>
      <c r="V36" s="47"/>
      <c r="W36" s="47"/>
      <c r="X36" s="47"/>
      <c r="Y36" s="47"/>
    </row>
    <row r="37" spans="1:25" x14ac:dyDescent="0.3">
      <c r="A37" s="461">
        <v>10</v>
      </c>
      <c r="B37" s="459" t="s">
        <v>188</v>
      </c>
      <c r="C37" s="459" t="s">
        <v>42</v>
      </c>
      <c r="D37" s="460">
        <v>79</v>
      </c>
      <c r="E37" s="405">
        <v>5</v>
      </c>
      <c r="F37" s="226">
        <v>472</v>
      </c>
      <c r="G37" s="227">
        <v>31</v>
      </c>
      <c r="H37" s="450"/>
      <c r="I37" s="450"/>
      <c r="J37" s="450"/>
      <c r="K37" s="450"/>
      <c r="L37" s="450"/>
      <c r="M37" s="450"/>
      <c r="N37" s="450"/>
      <c r="O37" s="450"/>
      <c r="P37" s="450"/>
      <c r="Q37" s="450"/>
      <c r="R37" s="450"/>
      <c r="S37" s="450"/>
      <c r="T37" s="450"/>
      <c r="U37" s="47"/>
      <c r="V37" s="47"/>
      <c r="W37" s="47"/>
      <c r="X37" s="47"/>
      <c r="Y37" s="47"/>
    </row>
    <row r="38" spans="1:25" x14ac:dyDescent="0.3">
      <c r="A38" s="461">
        <v>4</v>
      </c>
      <c r="B38" s="459" t="s">
        <v>1261</v>
      </c>
      <c r="C38" s="459" t="s">
        <v>61</v>
      </c>
      <c r="D38" s="460">
        <v>76</v>
      </c>
      <c r="E38" s="405">
        <v>3</v>
      </c>
      <c r="F38" s="226">
        <v>461</v>
      </c>
      <c r="G38" s="227">
        <v>24</v>
      </c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7"/>
      <c r="V38" s="47"/>
      <c r="W38" s="47"/>
      <c r="X38" s="47"/>
      <c r="Y38" s="47"/>
    </row>
    <row r="39" spans="1:25" x14ac:dyDescent="0.3">
      <c r="A39" s="399">
        <v>9</v>
      </c>
      <c r="B39" s="459" t="s">
        <v>998</v>
      </c>
      <c r="C39" s="459" t="s">
        <v>736</v>
      </c>
      <c r="D39" s="460">
        <v>76</v>
      </c>
      <c r="E39" s="405">
        <v>3</v>
      </c>
      <c r="F39" s="226">
        <v>440</v>
      </c>
      <c r="G39" s="227">
        <v>17</v>
      </c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7"/>
      <c r="V39" s="47"/>
      <c r="W39" s="47"/>
      <c r="X39" s="47"/>
      <c r="Y39" s="47"/>
    </row>
    <row r="40" spans="1:25" x14ac:dyDescent="0.3">
      <c r="A40" s="408">
        <v>5</v>
      </c>
      <c r="B40" s="463" t="s">
        <v>1536</v>
      </c>
      <c r="C40" s="463" t="s">
        <v>100</v>
      </c>
      <c r="D40" s="464">
        <v>72</v>
      </c>
      <c r="E40" s="410">
        <v>1</v>
      </c>
      <c r="F40" s="372">
        <v>361</v>
      </c>
      <c r="G40" s="235">
        <v>9</v>
      </c>
      <c r="H40" s="450"/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7"/>
      <c r="V40" s="47"/>
      <c r="W40" s="47"/>
      <c r="X40" s="47"/>
      <c r="Y40" s="47"/>
    </row>
    <row r="41" spans="1:25" x14ac:dyDescent="0.3">
      <c r="A41" s="450"/>
      <c r="B41" s="450"/>
      <c r="C41" s="450"/>
      <c r="D41" s="450"/>
      <c r="E41" s="450"/>
      <c r="F41" s="450"/>
      <c r="G41" s="450"/>
      <c r="H41" s="450"/>
      <c r="I41" s="450"/>
      <c r="J41" s="450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7"/>
      <c r="V41" s="47"/>
      <c r="W41" s="47"/>
      <c r="X41" s="47"/>
      <c r="Y41" s="47"/>
    </row>
    <row r="42" spans="1:25" x14ac:dyDescent="0.3">
      <c r="A42" s="388"/>
      <c r="B42" s="389" t="s">
        <v>51</v>
      </c>
      <c r="C42" s="390" t="s">
        <v>1554</v>
      </c>
      <c r="D42" s="391"/>
      <c r="E42" s="392" t="s">
        <v>1555</v>
      </c>
      <c r="F42" s="389"/>
      <c r="G42" s="389"/>
      <c r="H42" s="450"/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0"/>
      <c r="T42" s="450"/>
      <c r="U42" s="47"/>
      <c r="V42" s="47"/>
      <c r="W42" s="47"/>
      <c r="X42" s="47"/>
      <c r="Y42" s="47"/>
    </row>
    <row r="43" spans="1:25" x14ac:dyDescent="0.3">
      <c r="A43" s="451">
        <v>1</v>
      </c>
      <c r="B43" s="452" t="s">
        <v>10</v>
      </c>
      <c r="C43" s="452" t="s">
        <v>11</v>
      </c>
      <c r="D43" s="453" t="s">
        <v>12</v>
      </c>
      <c r="E43" s="453" t="s">
        <v>13</v>
      </c>
      <c r="F43" s="453" t="s">
        <v>14</v>
      </c>
      <c r="G43" s="454" t="s">
        <v>15</v>
      </c>
      <c r="H43" s="450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0"/>
      <c r="U43" s="47"/>
      <c r="V43" s="47"/>
      <c r="W43" s="47"/>
      <c r="X43" s="47"/>
      <c r="Y43" s="47"/>
    </row>
    <row r="44" spans="1:25" x14ac:dyDescent="0.3">
      <c r="A44" s="469">
        <v>2</v>
      </c>
      <c r="B44" s="465" t="s">
        <v>1528</v>
      </c>
      <c r="C44" s="465" t="s">
        <v>100</v>
      </c>
      <c r="D44" s="466">
        <v>87</v>
      </c>
      <c r="E44" s="467">
        <v>9</v>
      </c>
      <c r="F44" s="468">
        <v>484</v>
      </c>
      <c r="G44" s="49">
        <v>48</v>
      </c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  <c r="S44" s="450"/>
      <c r="T44" s="450"/>
      <c r="U44" s="47"/>
      <c r="V44" s="47"/>
      <c r="W44" s="47"/>
      <c r="X44" s="47"/>
      <c r="Y44" s="47"/>
    </row>
    <row r="45" spans="1:25" x14ac:dyDescent="0.3">
      <c r="A45" s="399">
        <v>5</v>
      </c>
      <c r="B45" s="459" t="s">
        <v>1122</v>
      </c>
      <c r="C45" s="459" t="s">
        <v>1123</v>
      </c>
      <c r="D45" s="460">
        <v>76</v>
      </c>
      <c r="E45" s="405">
        <v>5</v>
      </c>
      <c r="F45" s="226">
        <v>453</v>
      </c>
      <c r="G45" s="227">
        <v>39</v>
      </c>
      <c r="H45" s="450"/>
      <c r="I45" s="450"/>
      <c r="J45" s="450"/>
      <c r="K45" s="450"/>
      <c r="L45" s="450"/>
      <c r="M45" s="450"/>
      <c r="N45" s="450"/>
      <c r="O45" s="450"/>
      <c r="P45" s="450"/>
      <c r="Q45" s="450"/>
      <c r="R45" s="450"/>
      <c r="S45" s="450"/>
      <c r="T45" s="450"/>
      <c r="U45" s="47"/>
      <c r="V45" s="47"/>
      <c r="W45" s="47"/>
      <c r="X45" s="47"/>
      <c r="Y45" s="47"/>
    </row>
    <row r="46" spans="1:25" x14ac:dyDescent="0.3">
      <c r="A46" s="461">
        <v>4</v>
      </c>
      <c r="B46" s="459" t="s">
        <v>1543</v>
      </c>
      <c r="C46" s="459" t="s">
        <v>1460</v>
      </c>
      <c r="D46" s="460">
        <v>80</v>
      </c>
      <c r="E46" s="405">
        <v>8</v>
      </c>
      <c r="F46" s="226">
        <v>442</v>
      </c>
      <c r="G46" s="227">
        <v>38</v>
      </c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0"/>
      <c r="U46" s="47"/>
      <c r="V46" s="47"/>
      <c r="W46" s="47"/>
      <c r="X46" s="47"/>
      <c r="Y46" s="47"/>
    </row>
    <row r="47" spans="1:25" x14ac:dyDescent="0.3">
      <c r="A47" s="399">
        <v>7</v>
      </c>
      <c r="B47" s="459" t="s">
        <v>1533</v>
      </c>
      <c r="C47" s="459" t="s">
        <v>1460</v>
      </c>
      <c r="D47" s="460">
        <v>77</v>
      </c>
      <c r="E47" s="405">
        <v>7</v>
      </c>
      <c r="F47" s="226">
        <v>435</v>
      </c>
      <c r="G47" s="227">
        <v>36</v>
      </c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7"/>
      <c r="V47" s="47"/>
      <c r="W47" s="47"/>
      <c r="X47" s="47"/>
      <c r="Y47" s="47"/>
    </row>
    <row r="48" spans="1:25" x14ac:dyDescent="0.3">
      <c r="A48" s="399">
        <v>1</v>
      </c>
      <c r="B48" s="407" t="s">
        <v>1262</v>
      </c>
      <c r="C48" s="407" t="s">
        <v>61</v>
      </c>
      <c r="D48" s="405">
        <v>77</v>
      </c>
      <c r="E48" s="405">
        <v>7</v>
      </c>
      <c r="F48" s="198">
        <v>432</v>
      </c>
      <c r="G48" s="199">
        <v>35</v>
      </c>
      <c r="H48" s="450"/>
      <c r="I48" s="450"/>
      <c r="J48" s="450"/>
      <c r="K48" s="450"/>
      <c r="L48" s="450"/>
      <c r="M48" s="450"/>
      <c r="N48" s="450"/>
      <c r="O48" s="450"/>
      <c r="P48" s="450"/>
      <c r="Q48" s="450"/>
      <c r="R48" s="450"/>
      <c r="S48" s="450"/>
      <c r="T48" s="450"/>
      <c r="U48" s="47"/>
      <c r="V48" s="47"/>
      <c r="W48" s="47"/>
      <c r="X48" s="47"/>
      <c r="Y48" s="47"/>
    </row>
    <row r="49" spans="1:25" x14ac:dyDescent="0.3">
      <c r="A49" s="461">
        <v>8</v>
      </c>
      <c r="B49" s="459" t="s">
        <v>1538</v>
      </c>
      <c r="C49" s="459" t="s">
        <v>1460</v>
      </c>
      <c r="D49" s="460">
        <v>75</v>
      </c>
      <c r="E49" s="405">
        <v>4</v>
      </c>
      <c r="F49" s="226">
        <v>416</v>
      </c>
      <c r="G49" s="227">
        <v>29</v>
      </c>
      <c r="H49" s="450"/>
      <c r="I49" s="450"/>
      <c r="J49" s="450"/>
      <c r="K49" s="450"/>
      <c r="L49" s="450"/>
      <c r="M49" s="450"/>
      <c r="N49" s="450"/>
      <c r="O49" s="450"/>
      <c r="P49" s="450"/>
      <c r="Q49" s="450"/>
      <c r="R49" s="450"/>
      <c r="S49" s="450"/>
      <c r="T49" s="450"/>
      <c r="U49" s="47"/>
      <c r="V49" s="47"/>
      <c r="W49" s="47"/>
      <c r="X49" s="47"/>
      <c r="Y49" s="47"/>
    </row>
    <row r="50" spans="1:25" x14ac:dyDescent="0.3">
      <c r="A50" s="399">
        <v>9</v>
      </c>
      <c r="B50" s="459" t="s">
        <v>1545</v>
      </c>
      <c r="C50" s="459" t="s">
        <v>1460</v>
      </c>
      <c r="D50" s="460">
        <v>69</v>
      </c>
      <c r="E50" s="405">
        <v>3</v>
      </c>
      <c r="F50" s="226">
        <v>402</v>
      </c>
      <c r="G50" s="227">
        <v>28</v>
      </c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450"/>
      <c r="T50" s="450"/>
      <c r="U50" s="47"/>
      <c r="V50" s="47"/>
      <c r="W50" s="47"/>
      <c r="X50" s="47"/>
      <c r="Y50" s="47"/>
    </row>
    <row r="51" spans="1:25" x14ac:dyDescent="0.3">
      <c r="A51" s="399">
        <v>3</v>
      </c>
      <c r="B51" s="459" t="s">
        <v>1547</v>
      </c>
      <c r="C51" s="459" t="s">
        <v>736</v>
      </c>
      <c r="D51" s="460">
        <v>50</v>
      </c>
      <c r="E51" s="405">
        <v>2</v>
      </c>
      <c r="F51" s="226">
        <v>359</v>
      </c>
      <c r="G51" s="227">
        <v>18</v>
      </c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50"/>
      <c r="U51" s="47"/>
      <c r="V51" s="47"/>
      <c r="W51" s="47"/>
      <c r="X51" s="47"/>
      <c r="Y51" s="47"/>
    </row>
    <row r="52" spans="1:25" x14ac:dyDescent="0.3">
      <c r="A52" s="462">
        <v>6</v>
      </c>
      <c r="B52" s="463" t="s">
        <v>1548</v>
      </c>
      <c r="C52" s="463" t="s">
        <v>736</v>
      </c>
      <c r="D52" s="464">
        <v>49</v>
      </c>
      <c r="E52" s="410">
        <v>1</v>
      </c>
      <c r="F52" s="372">
        <v>297</v>
      </c>
      <c r="G52" s="235">
        <v>7</v>
      </c>
      <c r="H52" s="450"/>
      <c r="I52" s="450"/>
      <c r="J52" s="450"/>
      <c r="K52" s="450"/>
      <c r="L52" s="450"/>
      <c r="M52" s="450"/>
      <c r="N52" s="450"/>
      <c r="O52" s="450"/>
      <c r="P52" s="450"/>
      <c r="Q52" s="450"/>
      <c r="R52" s="450"/>
      <c r="S52" s="450"/>
      <c r="T52" s="450"/>
      <c r="U52" s="47"/>
      <c r="V52" s="47"/>
      <c r="W52" s="47"/>
      <c r="X52" s="47"/>
      <c r="Y52" s="47"/>
    </row>
    <row r="53" spans="1:25" x14ac:dyDescent="0.3">
      <c r="A53" s="450"/>
      <c r="B53" s="450"/>
      <c r="C53" s="450"/>
      <c r="D53" s="450"/>
      <c r="E53" s="450"/>
      <c r="F53" s="450"/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7"/>
      <c r="V53" s="47"/>
      <c r="W53" s="47"/>
      <c r="X53" s="47"/>
      <c r="Y53" s="47"/>
    </row>
    <row r="54" spans="1:25" x14ac:dyDescent="0.3">
      <c r="A54" s="450"/>
      <c r="B54" s="173" t="s">
        <v>266</v>
      </c>
      <c r="C54" s="173"/>
      <c r="D54" s="173"/>
      <c r="E54" s="173"/>
      <c r="F54" s="211" t="s">
        <v>170</v>
      </c>
      <c r="G54" s="173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/>
      <c r="U54" s="47"/>
      <c r="V54" s="47"/>
      <c r="W54" s="47"/>
      <c r="X54" s="47"/>
      <c r="Y54" s="47"/>
    </row>
    <row r="55" spans="1:25" x14ac:dyDescent="0.3">
      <c r="A55" s="450"/>
      <c r="B55" s="173" t="s">
        <v>171</v>
      </c>
      <c r="C55" s="173"/>
      <c r="D55" s="173"/>
      <c r="E55" s="173"/>
      <c r="F55" s="173"/>
      <c r="G55" s="173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0"/>
      <c r="U55" s="47"/>
      <c r="V55" s="47"/>
      <c r="W55" s="47"/>
      <c r="X55" s="47"/>
      <c r="Y55" s="47"/>
    </row>
    <row r="56" spans="1:25" x14ac:dyDescent="0.3">
      <c r="A56" s="450"/>
      <c r="B56" s="450"/>
      <c r="C56" s="450"/>
      <c r="D56" s="450"/>
      <c r="E56" s="450"/>
      <c r="F56" s="450"/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50"/>
      <c r="R56" s="450"/>
      <c r="S56" s="450"/>
      <c r="T56" s="450"/>
      <c r="U56" s="47"/>
      <c r="V56" s="47"/>
      <c r="W56" s="47"/>
      <c r="X56" s="47"/>
      <c r="Y56" s="47"/>
    </row>
    <row r="57" spans="1:25" x14ac:dyDescent="0.3">
      <c r="A57" s="450"/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0"/>
      <c r="U57" s="47"/>
      <c r="V57" s="47"/>
      <c r="W57" s="47"/>
      <c r="X57" s="47"/>
      <c r="Y57" s="47"/>
    </row>
    <row r="58" spans="1:25" x14ac:dyDescent="0.3">
      <c r="A58" s="450"/>
      <c r="B58" s="450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450"/>
      <c r="U58" s="47"/>
      <c r="V58" s="47"/>
      <c r="W58" s="47"/>
      <c r="X58" s="47"/>
      <c r="Y58" s="47"/>
    </row>
    <row r="59" spans="1:25" x14ac:dyDescent="0.3">
      <c r="A59" s="450"/>
      <c r="B59" s="450"/>
      <c r="C59" s="450"/>
      <c r="D59" s="450"/>
      <c r="E59" s="450"/>
      <c r="F59" s="450"/>
      <c r="G59" s="450"/>
      <c r="H59" s="450"/>
      <c r="I59" s="450"/>
      <c r="J59" s="450"/>
      <c r="K59" s="450"/>
      <c r="L59" s="450"/>
      <c r="M59" s="450"/>
      <c r="N59" s="450"/>
      <c r="O59" s="450"/>
      <c r="P59" s="450"/>
      <c r="Q59" s="450"/>
      <c r="R59" s="450"/>
      <c r="S59" s="450"/>
      <c r="T59" s="450"/>
      <c r="U59" s="47"/>
      <c r="V59" s="47"/>
      <c r="W59" s="47"/>
      <c r="X59" s="47"/>
      <c r="Y59" s="47"/>
    </row>
    <row r="60" spans="1:25" x14ac:dyDescent="0.3">
      <c r="A60" s="450"/>
      <c r="B60" s="450"/>
      <c r="C60" s="450"/>
      <c r="D60" s="450"/>
      <c r="E60" s="450"/>
      <c r="F60" s="450"/>
      <c r="G60" s="450"/>
      <c r="H60" s="450"/>
      <c r="I60" s="450"/>
      <c r="J60" s="450"/>
      <c r="K60" s="450"/>
      <c r="L60" s="450"/>
      <c r="M60" s="450"/>
      <c r="N60" s="450"/>
      <c r="O60" s="450"/>
      <c r="P60" s="450"/>
      <c r="Q60" s="450"/>
      <c r="R60" s="450"/>
      <c r="S60" s="450"/>
      <c r="T60" s="450"/>
      <c r="U60" s="47"/>
      <c r="V60" s="47"/>
      <c r="W60" s="47"/>
      <c r="X60" s="47"/>
      <c r="Y60" s="47"/>
    </row>
    <row r="61" spans="1:25" x14ac:dyDescent="0.3">
      <c r="A61" s="450"/>
      <c r="B61" s="450"/>
      <c r="C61" s="450"/>
      <c r="D61" s="450"/>
      <c r="E61" s="450"/>
      <c r="F61" s="450"/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50"/>
      <c r="R61" s="450"/>
      <c r="S61" s="450"/>
      <c r="T61" s="450"/>
      <c r="U61" s="47"/>
      <c r="V61" s="47"/>
      <c r="W61" s="47"/>
      <c r="X61" s="47"/>
      <c r="Y61" s="47"/>
    </row>
    <row r="62" spans="1:25" x14ac:dyDescent="0.3">
      <c r="A62" s="450"/>
      <c r="B62" s="450"/>
      <c r="C62" s="450"/>
      <c r="D62" s="450"/>
      <c r="E62" s="450"/>
      <c r="F62" s="470"/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50"/>
      <c r="R62" s="450"/>
      <c r="S62" s="450"/>
      <c r="T62" s="450"/>
      <c r="U62" s="47"/>
      <c r="V62" s="47"/>
      <c r="W62" s="47"/>
      <c r="X62" s="47"/>
      <c r="Y62" s="47"/>
    </row>
    <row r="63" spans="1:25" x14ac:dyDescent="0.3">
      <c r="A63" s="450"/>
      <c r="B63" s="450"/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/>
      <c r="T63" s="450"/>
      <c r="U63" s="47"/>
      <c r="V63" s="47"/>
      <c r="W63" s="47"/>
      <c r="X63" s="47"/>
      <c r="Y63" s="47"/>
    </row>
    <row r="64" spans="1:25" x14ac:dyDescent="0.3">
      <c r="A64" s="450"/>
      <c r="B64" s="450"/>
      <c r="C64" s="450"/>
      <c r="D64" s="450"/>
      <c r="E64" s="450"/>
      <c r="F64" s="450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50"/>
      <c r="R64" s="450"/>
      <c r="S64" s="450"/>
      <c r="T64" s="450"/>
      <c r="U64" s="47"/>
      <c r="V64" s="47"/>
      <c r="W64" s="47"/>
      <c r="X64" s="47"/>
      <c r="Y64" s="47"/>
    </row>
    <row r="65" spans="1:25" x14ac:dyDescent="0.3">
      <c r="A65" s="450"/>
      <c r="B65" s="450"/>
      <c r="C65" s="450"/>
      <c r="D65" s="450"/>
      <c r="E65" s="450"/>
      <c r="F65" s="450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50"/>
      <c r="R65" s="450"/>
      <c r="S65" s="450"/>
      <c r="T65" s="450"/>
      <c r="U65" s="47"/>
      <c r="V65" s="47"/>
      <c r="W65" s="47"/>
      <c r="X65" s="47"/>
      <c r="Y65" s="47"/>
    </row>
    <row r="66" spans="1:25" x14ac:dyDescent="0.3">
      <c r="A66" s="450"/>
      <c r="B66" s="450"/>
      <c r="C66" s="450"/>
      <c r="D66" s="450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50"/>
      <c r="R66" s="450"/>
      <c r="S66" s="450"/>
      <c r="T66" s="450"/>
      <c r="U66" s="47"/>
      <c r="V66" s="47"/>
      <c r="W66" s="47"/>
      <c r="X66" s="47"/>
      <c r="Y66" s="47"/>
    </row>
    <row r="67" spans="1:25" x14ac:dyDescent="0.3">
      <c r="A67" s="450"/>
      <c r="B67" s="450"/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50"/>
      <c r="R67" s="450"/>
      <c r="S67" s="450"/>
      <c r="T67" s="450"/>
      <c r="U67" s="47"/>
      <c r="V67" s="47"/>
      <c r="W67" s="47"/>
      <c r="X67" s="47"/>
      <c r="Y67" s="47"/>
    </row>
    <row r="68" spans="1:25" x14ac:dyDescent="0.3">
      <c r="A68" s="450"/>
      <c r="B68" s="450"/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50"/>
      <c r="R68" s="450"/>
      <c r="S68" s="450"/>
      <c r="T68" s="450"/>
      <c r="U68" s="47"/>
      <c r="V68" s="47"/>
      <c r="W68" s="47"/>
      <c r="X68" s="47"/>
      <c r="Y68" s="47"/>
    </row>
    <row r="69" spans="1:25" x14ac:dyDescent="0.3">
      <c r="A69" s="450"/>
      <c r="B69" s="450"/>
      <c r="C69" s="450"/>
      <c r="D69" s="450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50"/>
      <c r="R69" s="450"/>
      <c r="S69" s="450"/>
      <c r="T69" s="450"/>
      <c r="U69" s="47"/>
      <c r="V69" s="47"/>
      <c r="W69" s="47"/>
      <c r="X69" s="47"/>
      <c r="Y69" s="47"/>
    </row>
    <row r="70" spans="1:25" x14ac:dyDescent="0.3">
      <c r="A70" s="450"/>
      <c r="B70" s="450"/>
      <c r="C70" s="450"/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  <c r="T70" s="450"/>
      <c r="U70" s="47"/>
      <c r="V70" s="47"/>
      <c r="W70" s="47"/>
      <c r="X70" s="47"/>
      <c r="Y70" s="47"/>
    </row>
    <row r="71" spans="1:25" x14ac:dyDescent="0.3">
      <c r="A71" s="450"/>
      <c r="B71" s="450"/>
      <c r="C71" s="450"/>
      <c r="D71" s="450"/>
      <c r="E71" s="450"/>
      <c r="F71" s="450"/>
      <c r="G71" s="450"/>
      <c r="H71" s="450"/>
      <c r="I71" s="450"/>
      <c r="J71" s="450"/>
      <c r="K71" s="450"/>
      <c r="L71" s="450"/>
      <c r="M71" s="450"/>
      <c r="N71" s="450"/>
      <c r="O71" s="450"/>
      <c r="P71" s="450"/>
      <c r="Q71" s="450"/>
      <c r="R71" s="450"/>
      <c r="S71" s="450"/>
      <c r="T71" s="450"/>
      <c r="U71" s="47"/>
      <c r="V71" s="47"/>
      <c r="W71" s="47"/>
      <c r="X71" s="47"/>
      <c r="Y71" s="47"/>
    </row>
    <row r="72" spans="1:25" x14ac:dyDescent="0.3">
      <c r="A72" s="450"/>
      <c r="B72" s="450"/>
      <c r="C72" s="450"/>
      <c r="D72" s="450"/>
      <c r="E72" s="450"/>
      <c r="F72" s="450"/>
      <c r="G72" s="450"/>
      <c r="H72" s="450"/>
      <c r="I72" s="450"/>
      <c r="J72" s="450"/>
      <c r="K72" s="450"/>
      <c r="L72" s="450"/>
      <c r="M72" s="450"/>
      <c r="N72" s="450"/>
      <c r="O72" s="450"/>
      <c r="P72" s="450"/>
      <c r="Q72" s="450"/>
      <c r="R72" s="450"/>
      <c r="S72" s="450"/>
      <c r="T72" s="450"/>
      <c r="U72" s="47"/>
      <c r="V72" s="47"/>
      <c r="W72" s="47"/>
      <c r="X72" s="47"/>
      <c r="Y72" s="47"/>
    </row>
    <row r="73" spans="1:25" x14ac:dyDescent="0.3">
      <c r="A73" s="450"/>
      <c r="B73" s="450"/>
      <c r="C73" s="450"/>
      <c r="D73" s="450"/>
      <c r="E73" s="450"/>
      <c r="F73" s="450"/>
      <c r="G73" s="450"/>
      <c r="H73" s="450"/>
      <c r="I73" s="450"/>
      <c r="J73" s="450"/>
      <c r="K73" s="450"/>
      <c r="L73" s="450"/>
      <c r="M73" s="450"/>
      <c r="N73" s="450"/>
      <c r="O73" s="450"/>
      <c r="P73" s="450"/>
      <c r="Q73" s="450"/>
      <c r="R73" s="450"/>
      <c r="S73" s="450"/>
      <c r="T73" s="450"/>
      <c r="U73" s="47"/>
      <c r="V73" s="47"/>
      <c r="W73" s="47"/>
      <c r="X73" s="47"/>
      <c r="Y73" s="47"/>
    </row>
    <row r="74" spans="1:25" x14ac:dyDescent="0.3">
      <c r="A74" s="450"/>
      <c r="B74" s="450"/>
      <c r="C74" s="450"/>
      <c r="D74" s="450"/>
      <c r="E74" s="450"/>
      <c r="F74" s="450"/>
      <c r="G74" s="450"/>
      <c r="H74" s="450"/>
      <c r="I74" s="450"/>
      <c r="J74" s="450"/>
      <c r="K74" s="450"/>
      <c r="L74" s="450"/>
      <c r="M74" s="450"/>
      <c r="N74" s="450"/>
      <c r="O74" s="450"/>
      <c r="P74" s="450"/>
      <c r="Q74" s="450"/>
      <c r="R74" s="450"/>
      <c r="S74" s="450"/>
      <c r="T74" s="450"/>
      <c r="U74" s="47"/>
      <c r="V74" s="47"/>
      <c r="W74" s="47"/>
      <c r="X74" s="47"/>
      <c r="Y74" s="47"/>
    </row>
    <row r="75" spans="1:25" x14ac:dyDescent="0.3">
      <c r="A75" s="450"/>
      <c r="B75" s="450"/>
      <c r="C75" s="450"/>
      <c r="D75" s="450"/>
      <c r="E75" s="450"/>
      <c r="F75" s="450"/>
      <c r="G75" s="450"/>
      <c r="H75" s="450"/>
      <c r="I75" s="450"/>
      <c r="J75" s="450"/>
      <c r="K75" s="450"/>
      <c r="L75" s="450"/>
      <c r="M75" s="450"/>
      <c r="N75" s="450"/>
      <c r="O75" s="450"/>
      <c r="P75" s="450"/>
      <c r="Q75" s="450"/>
      <c r="R75" s="450"/>
      <c r="S75" s="450"/>
      <c r="T75" s="450"/>
      <c r="U75" s="47"/>
      <c r="V75" s="47"/>
      <c r="W75" s="47"/>
      <c r="X75" s="47"/>
      <c r="Y75" s="47"/>
    </row>
    <row r="76" spans="1:25" x14ac:dyDescent="0.3">
      <c r="A76" s="450"/>
      <c r="B76" s="450"/>
      <c r="C76" s="450"/>
      <c r="D76" s="450"/>
      <c r="E76" s="450"/>
      <c r="F76" s="450"/>
      <c r="G76" s="450"/>
      <c r="H76" s="450"/>
      <c r="I76" s="450"/>
      <c r="J76" s="450"/>
      <c r="K76" s="450"/>
      <c r="L76" s="450"/>
      <c r="M76" s="450"/>
      <c r="N76" s="450"/>
      <c r="O76" s="450"/>
      <c r="P76" s="450"/>
      <c r="Q76" s="450"/>
      <c r="R76" s="450"/>
      <c r="S76" s="450"/>
      <c r="T76" s="450"/>
      <c r="U76" s="47"/>
      <c r="V76" s="47"/>
      <c r="W76" s="47"/>
      <c r="X76" s="47"/>
      <c r="Y76" s="47"/>
    </row>
    <row r="77" spans="1:25" x14ac:dyDescent="0.3">
      <c r="A77" s="471"/>
      <c r="B77" s="471"/>
      <c r="C77" s="471"/>
      <c r="D77" s="471"/>
      <c r="E77" s="471"/>
      <c r="F77" s="471"/>
      <c r="G77" s="471"/>
      <c r="H77" s="471"/>
      <c r="I77" s="471"/>
      <c r="J77" s="471"/>
      <c r="K77" s="471"/>
      <c r="L77" s="471"/>
      <c r="M77" s="471"/>
      <c r="N77" s="471"/>
      <c r="O77" s="471"/>
      <c r="P77" s="471"/>
      <c r="Q77" s="471"/>
      <c r="R77" s="471"/>
      <c r="S77" s="471"/>
      <c r="T77" s="471"/>
    </row>
    <row r="78" spans="1:25" x14ac:dyDescent="0.3">
      <c r="A78" s="471"/>
      <c r="B78" s="471"/>
      <c r="C78" s="471"/>
      <c r="D78" s="471"/>
      <c r="E78" s="471"/>
      <c r="F78" s="471"/>
      <c r="G78" s="471"/>
      <c r="H78" s="471"/>
      <c r="I78" s="471"/>
      <c r="J78" s="471"/>
      <c r="K78" s="471"/>
      <c r="L78" s="471"/>
      <c r="M78" s="471"/>
      <c r="N78" s="471"/>
      <c r="O78" s="471"/>
      <c r="P78" s="471"/>
      <c r="Q78" s="471"/>
      <c r="R78" s="471"/>
      <c r="S78" s="471"/>
      <c r="T78" s="471"/>
    </row>
    <row r="79" spans="1:25" x14ac:dyDescent="0.3">
      <c r="A79" s="471"/>
      <c r="B79" s="471"/>
      <c r="C79" s="471"/>
      <c r="D79" s="471"/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71"/>
      <c r="T79" s="471"/>
    </row>
    <row r="80" spans="1:25" x14ac:dyDescent="0.3">
      <c r="A80" s="471"/>
      <c r="B80" s="471"/>
      <c r="C80" s="471"/>
      <c r="D80" s="471"/>
      <c r="E80" s="471"/>
      <c r="F80" s="471"/>
      <c r="G80" s="471"/>
      <c r="H80" s="471"/>
      <c r="I80" s="471"/>
      <c r="J80" s="471"/>
      <c r="K80" s="471"/>
      <c r="L80" s="471"/>
      <c r="M80" s="471"/>
      <c r="N80" s="471"/>
      <c r="O80" s="471"/>
      <c r="P80" s="471"/>
      <c r="Q80" s="471"/>
      <c r="R80" s="471"/>
      <c r="S80" s="471"/>
      <c r="T80" s="471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9DCC3D9-309F-4A1D-9958-32BED9194A2C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0882-BC84-441A-B16D-9AA6CB714BDF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73" customWidth="1"/>
    <col min="2" max="6" width="5" style="173" customWidth="1"/>
    <col min="7" max="7" width="4.7109375" style="171" customWidth="1"/>
    <col min="8" max="8" width="20.7109375" style="173" customWidth="1"/>
    <col min="9" max="14" width="5" style="173" customWidth="1"/>
    <col min="15" max="22" width="4.140625" style="173" customWidth="1"/>
    <col min="23" max="25" width="10.28515625" style="173"/>
  </cols>
  <sheetData>
    <row r="1" spans="1:25" ht="18" x14ac:dyDescent="0.35">
      <c r="A1" s="472" t="s">
        <v>1556</v>
      </c>
      <c r="B1" s="473"/>
      <c r="C1" s="473"/>
      <c r="D1" s="377"/>
      <c r="E1" s="377"/>
      <c r="F1" s="377"/>
      <c r="G1" s="474"/>
      <c r="H1" s="377"/>
      <c r="I1" s="378" t="s">
        <v>1431</v>
      </c>
      <c r="J1" s="475">
        <v>2</v>
      </c>
      <c r="K1" s="168"/>
      <c r="L1" s="377"/>
      <c r="M1" s="377"/>
      <c r="N1" s="168"/>
      <c r="O1" s="377"/>
      <c r="P1" s="377"/>
      <c r="Q1" s="377"/>
      <c r="R1" s="377"/>
      <c r="S1" s="377"/>
      <c r="T1" s="377"/>
      <c r="U1" s="377"/>
      <c r="V1" s="377"/>
      <c r="W1" s="377"/>
      <c r="X1" s="168"/>
      <c r="Y1" s="168"/>
    </row>
    <row r="2" spans="1:25" ht="19.5" customHeight="1" x14ac:dyDescent="0.35">
      <c r="A2" s="476" t="s">
        <v>2</v>
      </c>
      <c r="C2" s="382"/>
      <c r="I2" s="278" t="s">
        <v>3</v>
      </c>
      <c r="J2" s="278"/>
      <c r="K2" s="278"/>
      <c r="L2" s="278"/>
      <c r="M2" s="278"/>
      <c r="N2" s="278"/>
    </row>
    <row r="3" spans="1:25" ht="15.75" customHeight="1" x14ac:dyDescent="0.3">
      <c r="A3" s="176" t="s">
        <v>4</v>
      </c>
      <c r="B3" s="176"/>
      <c r="C3" s="176"/>
      <c r="D3" s="176"/>
      <c r="E3" s="176"/>
      <c r="F3" s="176"/>
      <c r="G3" s="175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4" spans="1:25" ht="15.75" customHeight="1" x14ac:dyDescent="0.3">
      <c r="A4" s="477" t="s">
        <v>1557</v>
      </c>
      <c r="B4" s="478"/>
      <c r="C4" s="479">
        <v>552</v>
      </c>
      <c r="D4" s="478"/>
      <c r="E4" s="480" t="s">
        <v>15</v>
      </c>
      <c r="F4" s="481">
        <f>SUM(F5:F7)</f>
        <v>550</v>
      </c>
      <c r="G4" s="482" t="s">
        <v>280</v>
      </c>
      <c r="H4" s="173" t="s">
        <v>281</v>
      </c>
    </row>
    <row r="5" spans="1:25" ht="15.75" customHeight="1" x14ac:dyDescent="0.3">
      <c r="A5" s="483" t="s">
        <v>1471</v>
      </c>
      <c r="B5" s="484"/>
      <c r="C5" s="485"/>
      <c r="D5" s="299">
        <v>92</v>
      </c>
      <c r="E5" s="299">
        <v>91</v>
      </c>
      <c r="F5" s="486">
        <f>SUM(D5:E5)</f>
        <v>183</v>
      </c>
    </row>
    <row r="6" spans="1:25" ht="15.75" customHeight="1" x14ac:dyDescent="0.3">
      <c r="A6" s="487" t="s">
        <v>1008</v>
      </c>
      <c r="B6" s="488"/>
      <c r="C6" s="489"/>
      <c r="D6" s="298">
        <v>86</v>
      </c>
      <c r="E6" s="298">
        <v>91</v>
      </c>
      <c r="F6" s="300">
        <f>SUM(D6:E6)</f>
        <v>177</v>
      </c>
    </row>
    <row r="7" spans="1:25" ht="15.75" customHeight="1" x14ac:dyDescent="0.3">
      <c r="A7" s="490" t="s">
        <v>885</v>
      </c>
      <c r="B7" s="491"/>
      <c r="C7" s="492"/>
      <c r="D7" s="493">
        <v>97</v>
      </c>
      <c r="E7" s="493">
        <v>93</v>
      </c>
      <c r="F7" s="305">
        <f>SUM(D7:E7)</f>
        <v>190</v>
      </c>
    </row>
    <row r="8" spans="1:25" ht="15.75" customHeight="1" x14ac:dyDescent="0.3">
      <c r="O8" s="494"/>
    </row>
    <row r="9" spans="1:25" ht="15.75" customHeight="1" x14ac:dyDescent="0.3">
      <c r="A9" s="477" t="s">
        <v>1558</v>
      </c>
      <c r="B9" s="478"/>
      <c r="C9" s="479">
        <v>558</v>
      </c>
      <c r="D9" s="478"/>
      <c r="E9" s="480" t="s">
        <v>15</v>
      </c>
      <c r="F9" s="481">
        <f>SUM(F10:F12)</f>
        <v>566</v>
      </c>
      <c r="G9" s="482" t="s">
        <v>280</v>
      </c>
      <c r="H9" s="477" t="s">
        <v>1559</v>
      </c>
      <c r="I9" s="478"/>
      <c r="J9" s="479">
        <v>558</v>
      </c>
      <c r="K9" s="478"/>
      <c r="L9" s="480" t="s">
        <v>15</v>
      </c>
      <c r="M9" s="481">
        <f>SUM(M10:M12)</f>
        <v>558</v>
      </c>
    </row>
    <row r="10" spans="1:25" ht="15.75" customHeight="1" x14ac:dyDescent="0.3">
      <c r="A10" s="483" t="s">
        <v>623</v>
      </c>
      <c r="B10" s="484"/>
      <c r="C10" s="485"/>
      <c r="D10" s="299">
        <v>91</v>
      </c>
      <c r="E10" s="299">
        <v>90</v>
      </c>
      <c r="F10" s="486">
        <f>SUM(D10:E10)</f>
        <v>181</v>
      </c>
      <c r="H10" s="483" t="s">
        <v>1456</v>
      </c>
      <c r="I10" s="484"/>
      <c r="J10" s="485"/>
      <c r="K10" s="299">
        <v>92</v>
      </c>
      <c r="L10" s="299">
        <v>96</v>
      </c>
      <c r="M10" s="486">
        <f>SUM(K10:L10)</f>
        <v>188</v>
      </c>
    </row>
    <row r="11" spans="1:25" ht="15.75" customHeight="1" x14ac:dyDescent="0.3">
      <c r="A11" s="487" t="s">
        <v>621</v>
      </c>
      <c r="B11" s="488"/>
      <c r="C11" s="489"/>
      <c r="D11" s="298">
        <v>95</v>
      </c>
      <c r="E11" s="298">
        <v>96</v>
      </c>
      <c r="F11" s="300">
        <f>SUM(D11:E11)</f>
        <v>191</v>
      </c>
      <c r="H11" s="487" t="s">
        <v>1445</v>
      </c>
      <c r="I11" s="488"/>
      <c r="J11" s="489"/>
      <c r="K11" s="298">
        <v>92</v>
      </c>
      <c r="L11" s="298">
        <v>87</v>
      </c>
      <c r="M11" s="300">
        <f>SUM(K11:L11)</f>
        <v>179</v>
      </c>
    </row>
    <row r="12" spans="1:25" ht="15.75" customHeight="1" x14ac:dyDescent="0.3">
      <c r="A12" s="490" t="s">
        <v>1439</v>
      </c>
      <c r="B12" s="491"/>
      <c r="C12" s="492"/>
      <c r="D12" s="493">
        <v>98</v>
      </c>
      <c r="E12" s="493">
        <v>96</v>
      </c>
      <c r="F12" s="305">
        <f>SUM(D12:E12)</f>
        <v>194</v>
      </c>
      <c r="H12" s="490" t="s">
        <v>1170</v>
      </c>
      <c r="I12" s="491"/>
      <c r="J12" s="492"/>
      <c r="K12" s="493">
        <v>96</v>
      </c>
      <c r="L12" s="493">
        <v>95</v>
      </c>
      <c r="M12" s="305">
        <f>SUM(K12:L12)</f>
        <v>191</v>
      </c>
    </row>
    <row r="13" spans="1:25" ht="15.75" customHeight="1" x14ac:dyDescent="0.3"/>
    <row r="14" spans="1:25" ht="15.75" customHeight="1" x14ac:dyDescent="0.3">
      <c r="A14" s="477" t="s">
        <v>1560</v>
      </c>
      <c r="B14" s="478"/>
      <c r="C14" s="479">
        <v>559</v>
      </c>
      <c r="D14" s="478"/>
      <c r="E14" s="480" t="s">
        <v>15</v>
      </c>
      <c r="F14" s="481">
        <f>SUM(F15:F17)</f>
        <v>570</v>
      </c>
      <c r="G14" s="482" t="s">
        <v>280</v>
      </c>
      <c r="H14" s="477" t="s">
        <v>1561</v>
      </c>
      <c r="I14" s="478"/>
      <c r="J14" s="479">
        <v>569</v>
      </c>
      <c r="K14" s="478"/>
      <c r="L14" s="480" t="s">
        <v>15</v>
      </c>
      <c r="M14" s="481">
        <f>SUM(M15:M17)</f>
        <v>577</v>
      </c>
    </row>
    <row r="15" spans="1:25" ht="15.75" customHeight="1" x14ac:dyDescent="0.3">
      <c r="A15" s="483" t="s">
        <v>1437</v>
      </c>
      <c r="B15" s="484"/>
      <c r="C15" s="485"/>
      <c r="D15" s="299">
        <v>97</v>
      </c>
      <c r="E15" s="299">
        <v>96</v>
      </c>
      <c r="F15" s="486">
        <f>SUM(D15:E15)</f>
        <v>193</v>
      </c>
      <c r="H15" s="483" t="s">
        <v>1442</v>
      </c>
      <c r="I15" s="484"/>
      <c r="J15" s="485"/>
      <c r="K15" s="299">
        <v>94</v>
      </c>
      <c r="L15" s="299">
        <v>97</v>
      </c>
      <c r="M15" s="486">
        <f>SUM(K15:L15)</f>
        <v>191</v>
      </c>
    </row>
    <row r="16" spans="1:25" ht="15.75" customHeight="1" x14ac:dyDescent="0.3">
      <c r="A16" s="487" t="s">
        <v>1440</v>
      </c>
      <c r="B16" s="488"/>
      <c r="C16" s="489"/>
      <c r="D16" s="298">
        <v>93</v>
      </c>
      <c r="E16" s="298">
        <v>97</v>
      </c>
      <c r="F16" s="300">
        <f>SUM(D16:E16)</f>
        <v>190</v>
      </c>
      <c r="H16" s="487" t="s">
        <v>1441</v>
      </c>
      <c r="I16" s="488"/>
      <c r="J16" s="489"/>
      <c r="K16" s="298">
        <v>98</v>
      </c>
      <c r="L16" s="298">
        <v>95</v>
      </c>
      <c r="M16" s="300">
        <f>SUM(K16:L16)</f>
        <v>193</v>
      </c>
    </row>
    <row r="17" spans="1:20" ht="15.75" customHeight="1" x14ac:dyDescent="0.3">
      <c r="A17" s="490" t="s">
        <v>1452</v>
      </c>
      <c r="B17" s="491"/>
      <c r="C17" s="492"/>
      <c r="D17" s="493">
        <v>95</v>
      </c>
      <c r="E17" s="493">
        <v>92</v>
      </c>
      <c r="F17" s="305">
        <f>SUM(D17:E17)</f>
        <v>187</v>
      </c>
      <c r="H17" s="490" t="s">
        <v>848</v>
      </c>
      <c r="I17" s="491"/>
      <c r="J17" s="492"/>
      <c r="K17" s="493">
        <v>96</v>
      </c>
      <c r="L17" s="493">
        <v>97</v>
      </c>
      <c r="M17" s="305">
        <f>SUM(K17:L17)</f>
        <v>193</v>
      </c>
    </row>
    <row r="18" spans="1:20" ht="15.75" customHeight="1" x14ac:dyDescent="0.3"/>
    <row r="19" spans="1:20" ht="15.75" customHeight="1" x14ac:dyDescent="0.3">
      <c r="H19" s="495" t="s">
        <v>4</v>
      </c>
      <c r="I19" s="496" t="s">
        <v>286</v>
      </c>
      <c r="J19" s="496" t="s">
        <v>287</v>
      </c>
      <c r="K19" s="496" t="s">
        <v>288</v>
      </c>
      <c r="L19" s="496" t="s">
        <v>289</v>
      </c>
      <c r="M19" s="496" t="s">
        <v>14</v>
      </c>
      <c r="N19" s="497" t="s">
        <v>290</v>
      </c>
    </row>
    <row r="20" spans="1:20" ht="15.75" customHeight="1" x14ac:dyDescent="0.3">
      <c r="B20" s="173" t="s">
        <v>1562</v>
      </c>
      <c r="H20" s="498" t="s">
        <v>1560</v>
      </c>
      <c r="I20" s="299">
        <v>6</v>
      </c>
      <c r="J20" s="299">
        <v>5</v>
      </c>
      <c r="K20" s="299"/>
      <c r="L20" s="299">
        <v>1</v>
      </c>
      <c r="M20" s="299">
        <v>3394</v>
      </c>
      <c r="N20" s="486">
        <v>10</v>
      </c>
    </row>
    <row r="21" spans="1:20" ht="15.75" customHeight="1" x14ac:dyDescent="0.3">
      <c r="B21" s="499" t="s">
        <v>1563</v>
      </c>
      <c r="H21" s="500" t="s">
        <v>1561</v>
      </c>
      <c r="I21" s="298">
        <v>6</v>
      </c>
      <c r="J21" s="298">
        <v>4</v>
      </c>
      <c r="K21" s="298"/>
      <c r="L21" s="298">
        <v>2</v>
      </c>
      <c r="M21" s="298">
        <v>3390</v>
      </c>
      <c r="N21" s="300">
        <v>8</v>
      </c>
    </row>
    <row r="22" spans="1:20" ht="15.75" customHeight="1" x14ac:dyDescent="0.3">
      <c r="B22" s="177" t="s">
        <v>293</v>
      </c>
      <c r="H22" s="501" t="s">
        <v>1558</v>
      </c>
      <c r="I22" s="298">
        <v>6</v>
      </c>
      <c r="J22" s="298">
        <v>4</v>
      </c>
      <c r="K22" s="298"/>
      <c r="L22" s="298">
        <v>2</v>
      </c>
      <c r="M22" s="298">
        <v>3355</v>
      </c>
      <c r="N22" s="300">
        <v>8</v>
      </c>
    </row>
    <row r="23" spans="1:20" ht="15.75" customHeight="1" x14ac:dyDescent="0.3">
      <c r="H23" s="501" t="s">
        <v>1557</v>
      </c>
      <c r="I23" s="402">
        <v>6</v>
      </c>
      <c r="J23" s="402">
        <v>4</v>
      </c>
      <c r="K23" s="402"/>
      <c r="L23" s="402">
        <v>2</v>
      </c>
      <c r="M23" s="402">
        <v>3299</v>
      </c>
      <c r="N23" s="403">
        <v>8</v>
      </c>
    </row>
    <row r="24" spans="1:20" ht="15.75" customHeight="1" x14ac:dyDescent="0.3">
      <c r="H24" s="501" t="s">
        <v>1559</v>
      </c>
      <c r="I24" s="298">
        <v>6</v>
      </c>
      <c r="J24" s="298">
        <v>1</v>
      </c>
      <c r="K24" s="298"/>
      <c r="L24" s="298">
        <v>5</v>
      </c>
      <c r="M24" s="298">
        <v>2768</v>
      </c>
      <c r="N24" s="300">
        <v>2</v>
      </c>
    </row>
    <row r="25" spans="1:20" ht="15.75" customHeight="1" x14ac:dyDescent="0.3">
      <c r="H25" s="502" t="s">
        <v>281</v>
      </c>
      <c r="I25" s="493"/>
      <c r="J25" s="493"/>
      <c r="K25" s="493"/>
      <c r="L25" s="493"/>
      <c r="M25" s="493"/>
      <c r="N25" s="305"/>
    </row>
    <row r="26" spans="1:20" ht="15.75" customHeight="1" x14ac:dyDescent="0.3"/>
    <row r="27" spans="1:20" ht="15.75" customHeight="1" x14ac:dyDescent="0.3">
      <c r="A27" s="503"/>
      <c r="B27" s="503"/>
      <c r="C27" s="503"/>
      <c r="D27" s="503"/>
      <c r="E27" s="503"/>
      <c r="F27" s="503"/>
      <c r="G27" s="504"/>
      <c r="H27" s="503"/>
      <c r="I27" s="503"/>
      <c r="J27" s="503"/>
      <c r="K27" s="503"/>
      <c r="L27" s="503"/>
      <c r="M27" s="503"/>
      <c r="N27" s="503"/>
      <c r="P27" s="387"/>
    </row>
    <row r="28" spans="1:20" ht="15.75" customHeight="1" x14ac:dyDescent="0.3"/>
    <row r="29" spans="1:20" ht="15.75" customHeight="1" x14ac:dyDescent="0.3">
      <c r="A29" s="176" t="s">
        <v>7</v>
      </c>
      <c r="B29" s="176"/>
      <c r="C29" s="176"/>
      <c r="D29" s="176"/>
      <c r="E29" s="176"/>
      <c r="F29" s="176"/>
      <c r="G29" s="175"/>
      <c r="H29" s="176"/>
      <c r="I29" s="176"/>
      <c r="J29" s="176"/>
      <c r="K29" s="176"/>
      <c r="L29" s="176"/>
      <c r="M29" s="176"/>
      <c r="N29" s="176"/>
      <c r="O29" s="176"/>
    </row>
    <row r="30" spans="1:20" ht="15.75" customHeight="1" x14ac:dyDescent="0.3">
      <c r="A30" s="477" t="s">
        <v>1564</v>
      </c>
      <c r="B30" s="478"/>
      <c r="C30" s="479">
        <v>545</v>
      </c>
      <c r="D30" s="478"/>
      <c r="E30" s="480" t="s">
        <v>15</v>
      </c>
      <c r="F30" s="481">
        <f>SUM(F31:F33)</f>
        <v>554</v>
      </c>
      <c r="G30" s="482" t="s">
        <v>280</v>
      </c>
      <c r="H30" s="505" t="s">
        <v>281</v>
      </c>
      <c r="I30" s="505"/>
      <c r="J30" s="505"/>
      <c r="K30" s="505"/>
      <c r="L30" s="505"/>
      <c r="M30" s="505"/>
      <c r="O30" s="505"/>
      <c r="P30" s="505"/>
      <c r="Q30" s="505"/>
      <c r="R30" s="505"/>
      <c r="S30" s="505"/>
      <c r="T30" s="505"/>
    </row>
    <row r="31" spans="1:20" ht="15.75" customHeight="1" x14ac:dyDescent="0.3">
      <c r="A31" s="483" t="s">
        <v>1453</v>
      </c>
      <c r="B31" s="484"/>
      <c r="C31" s="485"/>
      <c r="D31" s="299">
        <v>93</v>
      </c>
      <c r="E31" s="299">
        <v>94</v>
      </c>
      <c r="F31" s="486">
        <f>SUM(D31:E31)</f>
        <v>187</v>
      </c>
      <c r="H31" s="505"/>
      <c r="I31" s="505"/>
      <c r="J31" s="505"/>
      <c r="K31" s="505"/>
      <c r="L31" s="505"/>
      <c r="M31" s="505"/>
      <c r="O31" s="505"/>
      <c r="P31" s="505"/>
      <c r="Q31" s="505"/>
      <c r="R31" s="505"/>
      <c r="S31" s="505"/>
      <c r="T31" s="505"/>
    </row>
    <row r="32" spans="1:20" ht="15.75" customHeight="1" x14ac:dyDescent="0.3">
      <c r="A32" s="487" t="s">
        <v>547</v>
      </c>
      <c r="B32" s="488"/>
      <c r="C32" s="489"/>
      <c r="D32" s="298">
        <v>94</v>
      </c>
      <c r="E32" s="298">
        <v>89</v>
      </c>
      <c r="F32" s="300">
        <f>SUM(D32:E32)</f>
        <v>183</v>
      </c>
      <c r="H32" s="505"/>
      <c r="I32" s="505"/>
      <c r="J32" s="505"/>
      <c r="K32" s="505"/>
      <c r="L32" s="505"/>
      <c r="M32" s="505"/>
      <c r="O32" s="505"/>
      <c r="P32" s="505"/>
      <c r="Q32" s="505"/>
      <c r="R32" s="505"/>
      <c r="S32" s="505"/>
      <c r="T32" s="505"/>
    </row>
    <row r="33" spans="1:20" ht="15.75" customHeight="1" x14ac:dyDescent="0.3">
      <c r="A33" s="490" t="s">
        <v>589</v>
      </c>
      <c r="B33" s="491"/>
      <c r="C33" s="492"/>
      <c r="D33" s="493">
        <v>93</v>
      </c>
      <c r="E33" s="493">
        <v>91</v>
      </c>
      <c r="F33" s="305">
        <f>SUM(D33:E33)</f>
        <v>184</v>
      </c>
      <c r="H33" s="505"/>
      <c r="I33" s="505"/>
      <c r="J33" s="505"/>
      <c r="K33" s="505"/>
      <c r="L33" s="505"/>
      <c r="M33" s="505"/>
      <c r="O33" s="505"/>
      <c r="P33" s="505"/>
      <c r="Q33" s="505"/>
      <c r="R33" s="505"/>
      <c r="S33" s="505"/>
      <c r="T33" s="505"/>
    </row>
    <row r="34" spans="1:20" ht="15.75" customHeight="1" x14ac:dyDescent="0.3">
      <c r="O34" s="505"/>
      <c r="P34" s="505"/>
      <c r="Q34" s="505"/>
      <c r="R34" s="505"/>
      <c r="S34" s="505"/>
      <c r="T34" s="505"/>
    </row>
    <row r="35" spans="1:20" ht="15.75" customHeight="1" x14ac:dyDescent="0.3">
      <c r="A35" s="477" t="s">
        <v>1565</v>
      </c>
      <c r="B35" s="478"/>
      <c r="C35" s="479">
        <v>533</v>
      </c>
      <c r="D35" s="478"/>
      <c r="E35" s="480" t="s">
        <v>15</v>
      </c>
      <c r="F35" s="481">
        <f>SUM(F36:F38)</f>
        <v>545</v>
      </c>
      <c r="G35" s="482" t="s">
        <v>280</v>
      </c>
      <c r="H35" s="477" t="s">
        <v>296</v>
      </c>
      <c r="I35" s="478"/>
      <c r="J35" s="479">
        <v>550</v>
      </c>
      <c r="K35" s="478"/>
      <c r="L35" s="480" t="s">
        <v>15</v>
      </c>
      <c r="M35" s="481">
        <f>SUM(M36:M38)</f>
        <v>540</v>
      </c>
      <c r="O35" s="505"/>
      <c r="P35" s="505"/>
      <c r="Q35" s="505"/>
      <c r="R35" s="505"/>
      <c r="S35" s="505"/>
      <c r="T35" s="505"/>
    </row>
    <row r="36" spans="1:20" ht="15.75" customHeight="1" x14ac:dyDescent="0.3">
      <c r="A36" s="483" t="s">
        <v>1469</v>
      </c>
      <c r="B36" s="484"/>
      <c r="C36" s="485"/>
      <c r="D36" s="299">
        <v>90</v>
      </c>
      <c r="E36" s="299">
        <v>92</v>
      </c>
      <c r="F36" s="486">
        <f>SUM(D36:E36)</f>
        <v>182</v>
      </c>
      <c r="H36" s="483" t="s">
        <v>1454</v>
      </c>
      <c r="I36" s="484"/>
      <c r="J36" s="485"/>
      <c r="K36" s="299">
        <v>94</v>
      </c>
      <c r="L36" s="299">
        <v>87</v>
      </c>
      <c r="M36" s="486">
        <f>SUM(K36:L36)</f>
        <v>181</v>
      </c>
      <c r="O36" s="505"/>
      <c r="P36" s="505"/>
      <c r="Q36" s="505"/>
      <c r="R36" s="505"/>
      <c r="S36" s="505"/>
      <c r="T36" s="505"/>
    </row>
    <row r="37" spans="1:20" ht="15.75" customHeight="1" x14ac:dyDescent="0.3">
      <c r="A37" s="487" t="s">
        <v>1482</v>
      </c>
      <c r="B37" s="488"/>
      <c r="C37" s="489"/>
      <c r="D37" s="298">
        <v>90</v>
      </c>
      <c r="E37" s="298">
        <v>85</v>
      </c>
      <c r="F37" s="300">
        <f>SUM(D37:E37)</f>
        <v>175</v>
      </c>
      <c r="H37" s="487" t="s">
        <v>1465</v>
      </c>
      <c r="I37" s="488"/>
      <c r="J37" s="489"/>
      <c r="K37" s="298">
        <v>90</v>
      </c>
      <c r="L37" s="298">
        <v>92</v>
      </c>
      <c r="M37" s="300">
        <f>SUM(K37:L37)</f>
        <v>182</v>
      </c>
      <c r="O37" s="505"/>
      <c r="P37" s="505"/>
      <c r="Q37" s="505"/>
      <c r="R37" s="505"/>
      <c r="S37" s="505"/>
      <c r="T37" s="505"/>
    </row>
    <row r="38" spans="1:20" ht="15.75" customHeight="1" x14ac:dyDescent="0.3">
      <c r="A38" s="490" t="s">
        <v>1283</v>
      </c>
      <c r="B38" s="491"/>
      <c r="C38" s="492"/>
      <c r="D38" s="493">
        <v>93</v>
      </c>
      <c r="E38" s="493">
        <v>95</v>
      </c>
      <c r="F38" s="305">
        <f>SUM(D38:E38)</f>
        <v>188</v>
      </c>
      <c r="H38" s="490" t="s">
        <v>1246</v>
      </c>
      <c r="I38" s="491"/>
      <c r="J38" s="492"/>
      <c r="K38" s="493">
        <v>90</v>
      </c>
      <c r="L38" s="493">
        <v>87</v>
      </c>
      <c r="M38" s="305">
        <f>SUM(K38:L38)</f>
        <v>177</v>
      </c>
      <c r="O38" s="505"/>
      <c r="P38" s="505"/>
      <c r="Q38" s="505"/>
      <c r="R38" s="505"/>
      <c r="S38" s="505"/>
      <c r="T38" s="505"/>
    </row>
    <row r="39" spans="1:20" ht="15.75" customHeight="1" x14ac:dyDescent="0.3">
      <c r="O39" s="505"/>
      <c r="P39" s="505"/>
      <c r="Q39" s="505"/>
      <c r="R39" s="505"/>
      <c r="S39" s="505"/>
      <c r="T39" s="505"/>
    </row>
    <row r="40" spans="1:20" ht="15.75" customHeight="1" x14ac:dyDescent="0.3">
      <c r="A40" s="477" t="s">
        <v>1566</v>
      </c>
      <c r="B40" s="478"/>
      <c r="C40" s="479">
        <v>539</v>
      </c>
      <c r="D40" s="478"/>
      <c r="E40" s="480" t="s">
        <v>15</v>
      </c>
      <c r="F40" s="481">
        <f>SUM(F41:F43)</f>
        <v>521</v>
      </c>
      <c r="G40" s="482" t="s">
        <v>280</v>
      </c>
      <c r="H40" s="477" t="s">
        <v>1567</v>
      </c>
      <c r="I40" s="478"/>
      <c r="J40" s="479">
        <v>536</v>
      </c>
      <c r="K40" s="478"/>
      <c r="L40" s="480" t="s">
        <v>15</v>
      </c>
      <c r="M40" s="481">
        <f>SUM(M41:M43)</f>
        <v>543</v>
      </c>
      <c r="O40" s="505"/>
      <c r="P40" s="505"/>
      <c r="Q40" s="505"/>
      <c r="R40" s="505"/>
      <c r="S40" s="505"/>
      <c r="T40" s="505"/>
    </row>
    <row r="41" spans="1:20" ht="15.75" customHeight="1" x14ac:dyDescent="0.3">
      <c r="A41" s="483" t="s">
        <v>404</v>
      </c>
      <c r="B41" s="484"/>
      <c r="C41" s="485"/>
      <c r="D41" s="299">
        <v>94</v>
      </c>
      <c r="E41" s="299">
        <v>89</v>
      </c>
      <c r="F41" s="486">
        <f>SUM(D41:E41)</f>
        <v>183</v>
      </c>
      <c r="H41" s="483" t="s">
        <v>1443</v>
      </c>
      <c r="I41" s="484"/>
      <c r="J41" s="485"/>
      <c r="K41" s="299">
        <v>89</v>
      </c>
      <c r="L41" s="299">
        <v>89</v>
      </c>
      <c r="M41" s="486">
        <f>SUM(K41:L41)</f>
        <v>178</v>
      </c>
      <c r="O41" s="505"/>
      <c r="P41" s="505"/>
      <c r="Q41" s="505"/>
      <c r="R41" s="505"/>
      <c r="S41" s="505"/>
      <c r="T41" s="505"/>
    </row>
    <row r="42" spans="1:20" ht="15.75" customHeight="1" x14ac:dyDescent="0.3">
      <c r="A42" s="487" t="s">
        <v>196</v>
      </c>
      <c r="B42" s="488"/>
      <c r="C42" s="489"/>
      <c r="D42" s="298">
        <v>82</v>
      </c>
      <c r="E42" s="298">
        <v>79</v>
      </c>
      <c r="F42" s="300">
        <f>SUM(D42:E42)</f>
        <v>161</v>
      </c>
      <c r="H42" s="487" t="s">
        <v>1478</v>
      </c>
      <c r="I42" s="488"/>
      <c r="J42" s="489"/>
      <c r="K42" s="298">
        <v>91</v>
      </c>
      <c r="L42" s="298">
        <v>88</v>
      </c>
      <c r="M42" s="300">
        <f>SUM(K42:L42)</f>
        <v>179</v>
      </c>
      <c r="O42" s="505"/>
      <c r="P42" s="505"/>
      <c r="Q42" s="505"/>
      <c r="R42" s="505"/>
      <c r="S42" s="505"/>
      <c r="T42" s="505"/>
    </row>
    <row r="43" spans="1:20" ht="15.75" customHeight="1" x14ac:dyDescent="0.3">
      <c r="A43" s="490" t="s">
        <v>205</v>
      </c>
      <c r="B43" s="491"/>
      <c r="C43" s="492"/>
      <c r="D43" s="493">
        <v>89</v>
      </c>
      <c r="E43" s="493">
        <v>88</v>
      </c>
      <c r="F43" s="305">
        <f>SUM(D43:E43)</f>
        <v>177</v>
      </c>
      <c r="H43" s="490" t="s">
        <v>1088</v>
      </c>
      <c r="I43" s="491"/>
      <c r="J43" s="492"/>
      <c r="K43" s="493">
        <v>93</v>
      </c>
      <c r="L43" s="493">
        <v>93</v>
      </c>
      <c r="M43" s="305">
        <f>SUM(K43:L43)</f>
        <v>186</v>
      </c>
      <c r="O43" s="505"/>
      <c r="P43" s="505"/>
      <c r="Q43" s="505"/>
      <c r="R43" s="505"/>
      <c r="S43" s="505"/>
      <c r="T43" s="505"/>
    </row>
    <row r="44" spans="1:20" ht="15.75" customHeight="1" x14ac:dyDescent="0.3">
      <c r="O44" s="505"/>
      <c r="P44" s="505"/>
      <c r="Q44" s="505"/>
      <c r="R44" s="505"/>
      <c r="S44" s="505"/>
      <c r="T44" s="505"/>
    </row>
    <row r="45" spans="1:20" ht="15.75" customHeight="1" x14ac:dyDescent="0.3">
      <c r="H45" s="495" t="s">
        <v>7</v>
      </c>
      <c r="I45" s="496" t="s">
        <v>286</v>
      </c>
      <c r="J45" s="496" t="s">
        <v>287</v>
      </c>
      <c r="K45" s="496" t="s">
        <v>288</v>
      </c>
      <c r="L45" s="496" t="s">
        <v>289</v>
      </c>
      <c r="M45" s="496" t="s">
        <v>14</v>
      </c>
      <c r="N45" s="497" t="s">
        <v>290</v>
      </c>
    </row>
    <row r="46" spans="1:20" ht="15.75" customHeight="1" x14ac:dyDescent="0.3">
      <c r="B46" s="177" t="s">
        <v>1568</v>
      </c>
      <c r="H46" s="506" t="s">
        <v>1564</v>
      </c>
      <c r="I46" s="507">
        <v>6</v>
      </c>
      <c r="J46" s="507">
        <v>5</v>
      </c>
      <c r="K46" s="507"/>
      <c r="L46" s="507">
        <v>1</v>
      </c>
      <c r="M46" s="507">
        <v>3302</v>
      </c>
      <c r="N46" s="508">
        <v>10</v>
      </c>
      <c r="O46" s="505"/>
      <c r="P46" s="505"/>
    </row>
    <row r="47" spans="1:20" ht="15.75" customHeight="1" x14ac:dyDescent="0.3">
      <c r="B47" s="509" t="s">
        <v>1569</v>
      </c>
      <c r="H47" s="510" t="s">
        <v>1567</v>
      </c>
      <c r="I47" s="511">
        <v>6</v>
      </c>
      <c r="J47" s="511">
        <v>5</v>
      </c>
      <c r="K47" s="511"/>
      <c r="L47" s="511">
        <v>1</v>
      </c>
      <c r="M47" s="511">
        <v>3281</v>
      </c>
      <c r="N47" s="512">
        <v>10</v>
      </c>
      <c r="O47" s="505"/>
      <c r="P47" s="505"/>
    </row>
    <row r="48" spans="1:20" ht="15.75" customHeight="1" x14ac:dyDescent="0.3">
      <c r="B48" s="177" t="s">
        <v>293</v>
      </c>
      <c r="H48" s="510" t="s">
        <v>1565</v>
      </c>
      <c r="I48" s="511">
        <v>6</v>
      </c>
      <c r="J48" s="511">
        <v>4</v>
      </c>
      <c r="K48" s="511"/>
      <c r="L48" s="511">
        <v>2</v>
      </c>
      <c r="M48" s="511">
        <v>3260</v>
      </c>
      <c r="N48" s="512">
        <v>8</v>
      </c>
      <c r="O48" s="505"/>
      <c r="P48" s="505"/>
    </row>
    <row r="49" spans="1:16" ht="15.75" customHeight="1" x14ac:dyDescent="0.3">
      <c r="H49" s="510" t="s">
        <v>296</v>
      </c>
      <c r="I49" s="511">
        <v>6</v>
      </c>
      <c r="J49" s="511">
        <v>3</v>
      </c>
      <c r="K49" s="511"/>
      <c r="L49" s="511">
        <v>3</v>
      </c>
      <c r="M49" s="511">
        <v>3298</v>
      </c>
      <c r="N49" s="512">
        <v>6</v>
      </c>
      <c r="O49" s="505"/>
      <c r="P49" s="505"/>
    </row>
    <row r="50" spans="1:16" ht="15.75" customHeight="1" x14ac:dyDescent="0.3">
      <c r="H50" s="510" t="s">
        <v>1566</v>
      </c>
      <c r="I50" s="511">
        <v>6</v>
      </c>
      <c r="J50" s="511">
        <v>1</v>
      </c>
      <c r="K50" s="511"/>
      <c r="L50" s="511">
        <v>5</v>
      </c>
      <c r="M50" s="511">
        <v>3168</v>
      </c>
      <c r="N50" s="512">
        <v>2</v>
      </c>
      <c r="O50" s="505"/>
      <c r="P50" s="505"/>
    </row>
    <row r="51" spans="1:16" ht="15.75" customHeight="1" x14ac:dyDescent="0.3">
      <c r="H51" s="513" t="s">
        <v>281</v>
      </c>
      <c r="I51" s="514"/>
      <c r="J51" s="514"/>
      <c r="K51" s="514"/>
      <c r="L51" s="514"/>
      <c r="M51" s="514"/>
      <c r="N51" s="515"/>
      <c r="O51" s="505"/>
      <c r="P51" s="505"/>
    </row>
    <row r="52" spans="1:16" ht="15.75" customHeight="1" x14ac:dyDescent="0.3"/>
    <row r="53" spans="1:16" ht="15.75" customHeight="1" x14ac:dyDescent="0.3">
      <c r="A53" s="173" t="s">
        <v>1504</v>
      </c>
      <c r="E53" s="171"/>
      <c r="G53" s="516" t="s">
        <v>170</v>
      </c>
    </row>
    <row r="54" spans="1:16" ht="15.75" customHeight="1" x14ac:dyDescent="0.3">
      <c r="A54" s="173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D63" s="306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E2E14FE3-FAF7-44DE-A5BE-00A6336C6E2F}"/>
  </hyperlinks>
  <printOptions horizontalCentered="1"/>
  <pageMargins left="0.31527777777777799" right="0.31527777777777799" top="1.37777777777778" bottom="0.39374999999999999" header="0.39374999999999999" footer="0.511811023622047"/>
  <pageSetup paperSize="9" orientation="portrait" horizontalDpi="300" verticalDpi="300" r:id="rId1"/>
  <headerFooter>
    <oddHeader>&amp;C&amp;"Aptos Narrow,Bold"&amp;18Cumbria &amp;&amp; Northumbria TSA Leagues
Winter 2024-25&amp;L&amp;G&amp;R&amp;G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0AEF-0EF2-4381-8046-E276ED4AD9C5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517" t="s">
        <v>1556</v>
      </c>
      <c r="B1" s="518"/>
      <c r="C1" s="518"/>
      <c r="D1" s="3"/>
      <c r="E1" s="3"/>
      <c r="F1" s="3"/>
      <c r="G1" s="61"/>
      <c r="H1" s="3"/>
      <c r="I1" s="4" t="s">
        <v>1505</v>
      </c>
      <c r="J1" s="62">
        <v>2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1049</v>
      </c>
      <c r="B4" s="66"/>
      <c r="C4" s="67">
        <v>524</v>
      </c>
      <c r="D4" s="66"/>
      <c r="E4" s="68" t="s">
        <v>15</v>
      </c>
      <c r="F4" s="69">
        <f>SUM(F5:F7)</f>
        <v>531</v>
      </c>
      <c r="G4" s="70" t="s">
        <v>280</v>
      </c>
      <c r="H4" s="47" t="s">
        <v>281</v>
      </c>
      <c r="I4" s="47"/>
      <c r="J4" s="47"/>
      <c r="K4" s="47"/>
      <c r="L4" s="47"/>
      <c r="M4" s="47"/>
      <c r="N4"/>
      <c r="O4" s="47"/>
      <c r="P4" s="47"/>
      <c r="Q4" s="47"/>
      <c r="R4" s="47"/>
      <c r="S4" s="47"/>
      <c r="T4" s="47"/>
    </row>
    <row r="5" spans="1:25" ht="15.75" customHeight="1" x14ac:dyDescent="0.3">
      <c r="A5" s="153" t="s">
        <v>1468</v>
      </c>
      <c r="B5" s="126"/>
      <c r="C5" s="127"/>
      <c r="D5" s="72">
        <v>90</v>
      </c>
      <c r="E5" s="72">
        <v>92</v>
      </c>
      <c r="F5" s="73">
        <f>SUM(D5:E5)</f>
        <v>182</v>
      </c>
      <c r="G5"/>
      <c r="H5" s="47"/>
      <c r="I5" s="47"/>
      <c r="J5" s="47"/>
      <c r="K5" s="47"/>
      <c r="L5" s="47"/>
      <c r="M5" s="47"/>
      <c r="N5"/>
      <c r="O5" s="47"/>
      <c r="P5" s="47"/>
      <c r="Q5" s="47"/>
      <c r="R5" s="47"/>
      <c r="S5" s="47"/>
      <c r="T5" s="47"/>
    </row>
    <row r="6" spans="1:25" ht="15.75" customHeight="1" x14ac:dyDescent="0.3">
      <c r="A6" s="357" t="s">
        <v>1489</v>
      </c>
      <c r="B6" s="358"/>
      <c r="C6" s="359"/>
      <c r="D6" s="226">
        <v>88</v>
      </c>
      <c r="E6" s="226">
        <v>91</v>
      </c>
      <c r="F6" s="196">
        <f>SUM(D6:E6)</f>
        <v>179</v>
      </c>
      <c r="G6"/>
      <c r="H6" s="47"/>
      <c r="I6" s="47"/>
      <c r="J6" s="47"/>
      <c r="K6" s="47"/>
      <c r="L6" s="47"/>
      <c r="M6" s="47"/>
      <c r="N6"/>
      <c r="O6" s="47"/>
      <c r="P6" s="47"/>
      <c r="Q6" s="47"/>
      <c r="R6" s="47"/>
      <c r="S6" s="47"/>
      <c r="T6" s="47"/>
    </row>
    <row r="7" spans="1:25" ht="15.75" customHeight="1" x14ac:dyDescent="0.3">
      <c r="A7" s="360" t="s">
        <v>1479</v>
      </c>
      <c r="B7" s="361"/>
      <c r="C7" s="362"/>
      <c r="D7" s="372">
        <v>89</v>
      </c>
      <c r="E7" s="372">
        <v>81</v>
      </c>
      <c r="F7" s="205">
        <f>SUM(D7:E7)</f>
        <v>170</v>
      </c>
      <c r="G7"/>
      <c r="H7" s="47"/>
      <c r="I7" s="47"/>
      <c r="J7" s="47"/>
      <c r="K7" s="47"/>
      <c r="L7" s="47"/>
      <c r="M7" s="47"/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65" t="s">
        <v>1570</v>
      </c>
      <c r="B9" s="66"/>
      <c r="C9" s="67">
        <v>512</v>
      </c>
      <c r="D9" s="66"/>
      <c r="E9" s="68" t="s">
        <v>15</v>
      </c>
      <c r="F9" s="69">
        <f>SUM(F10:F12)</f>
        <v>364</v>
      </c>
      <c r="G9" s="70" t="s">
        <v>280</v>
      </c>
      <c r="H9" s="65" t="s">
        <v>1052</v>
      </c>
      <c r="I9" s="66"/>
      <c r="J9" s="67">
        <v>518</v>
      </c>
      <c r="K9" s="66"/>
      <c r="L9" s="68" t="s">
        <v>15</v>
      </c>
      <c r="M9" s="69">
        <f>SUM(M10:M12)</f>
        <v>544</v>
      </c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153" t="s">
        <v>1498</v>
      </c>
      <c r="B10" s="126"/>
      <c r="C10" s="127"/>
      <c r="D10" s="72">
        <v>95</v>
      </c>
      <c r="E10" s="72">
        <v>95</v>
      </c>
      <c r="F10" s="73">
        <f>SUM(D10:E10)</f>
        <v>190</v>
      </c>
      <c r="G10"/>
      <c r="H10" s="153" t="s">
        <v>99</v>
      </c>
      <c r="I10" s="126"/>
      <c r="J10" s="127"/>
      <c r="K10" s="72">
        <v>94</v>
      </c>
      <c r="L10" s="72">
        <v>95</v>
      </c>
      <c r="M10" s="73">
        <f>SUM(K10:L10)</f>
        <v>189</v>
      </c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357" t="s">
        <v>1496</v>
      </c>
      <c r="B11" s="358"/>
      <c r="C11" s="359"/>
      <c r="D11" s="226" t="s">
        <v>43</v>
      </c>
      <c r="E11" s="226"/>
      <c r="F11" s="196">
        <f>SUM(D11:E11)</f>
        <v>0</v>
      </c>
      <c r="G11"/>
      <c r="H11" s="357" t="s">
        <v>550</v>
      </c>
      <c r="I11" s="358"/>
      <c r="J11" s="359"/>
      <c r="K11" s="226">
        <v>89</v>
      </c>
      <c r="L11" s="226">
        <v>88</v>
      </c>
      <c r="M11" s="196">
        <f>SUM(K11:L11)</f>
        <v>177</v>
      </c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360" t="s">
        <v>1483</v>
      </c>
      <c r="B12" s="361"/>
      <c r="C12" s="362"/>
      <c r="D12" s="372">
        <v>85</v>
      </c>
      <c r="E12" s="372">
        <v>89</v>
      </c>
      <c r="F12" s="205">
        <f>SUM(D12:E12)</f>
        <v>174</v>
      </c>
      <c r="G12"/>
      <c r="H12" s="360" t="s">
        <v>868</v>
      </c>
      <c r="I12" s="361"/>
      <c r="J12" s="362"/>
      <c r="K12" s="372">
        <v>87</v>
      </c>
      <c r="L12" s="372">
        <v>91</v>
      </c>
      <c r="M12" s="205">
        <f>SUM(K12:L12)</f>
        <v>178</v>
      </c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65" t="s">
        <v>1571</v>
      </c>
      <c r="B14" s="66"/>
      <c r="C14" s="67">
        <v>530</v>
      </c>
      <c r="D14" s="66"/>
      <c r="E14" s="68" t="s">
        <v>15</v>
      </c>
      <c r="F14" s="69">
        <f>SUM(F15:F17)</f>
        <v>529</v>
      </c>
      <c r="G14" s="70" t="s">
        <v>280</v>
      </c>
      <c r="H14" s="65" t="s">
        <v>1572</v>
      </c>
      <c r="I14" s="66"/>
      <c r="J14" s="67">
        <v>525</v>
      </c>
      <c r="K14" s="66"/>
      <c r="L14" s="68" t="s">
        <v>15</v>
      </c>
      <c r="M14" s="69">
        <f>SUM(M15:M17)</f>
        <v>525</v>
      </c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153" t="s">
        <v>1247</v>
      </c>
      <c r="B15" s="126"/>
      <c r="C15" s="127"/>
      <c r="D15" s="72">
        <v>90</v>
      </c>
      <c r="E15" s="72">
        <v>86</v>
      </c>
      <c r="F15" s="73">
        <f>SUM(D15:E15)</f>
        <v>176</v>
      </c>
      <c r="G15"/>
      <c r="H15" s="153" t="s">
        <v>1168</v>
      </c>
      <c r="I15" s="126"/>
      <c r="J15" s="127"/>
      <c r="K15" s="72">
        <v>93</v>
      </c>
      <c r="L15" s="72">
        <v>93</v>
      </c>
      <c r="M15" s="73">
        <f>SUM(K15:L15)</f>
        <v>186</v>
      </c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357" t="s">
        <v>1470</v>
      </c>
      <c r="B16" s="358"/>
      <c r="C16" s="359"/>
      <c r="D16" s="226">
        <v>87</v>
      </c>
      <c r="E16" s="226">
        <v>86</v>
      </c>
      <c r="F16" s="196">
        <f>SUM(D16:E16)</f>
        <v>173</v>
      </c>
      <c r="G16"/>
      <c r="H16" s="357" t="s">
        <v>1249</v>
      </c>
      <c r="I16" s="358"/>
      <c r="J16" s="359"/>
      <c r="K16" s="226">
        <v>84</v>
      </c>
      <c r="L16" s="226">
        <v>84</v>
      </c>
      <c r="M16" s="196">
        <f>SUM(K16:L16)</f>
        <v>168</v>
      </c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360" t="s">
        <v>1138</v>
      </c>
      <c r="B17" s="361"/>
      <c r="C17" s="362"/>
      <c r="D17" s="372">
        <v>88</v>
      </c>
      <c r="E17" s="372">
        <v>92</v>
      </c>
      <c r="F17" s="205">
        <f>SUM(D17:E17)</f>
        <v>180</v>
      </c>
      <c r="G17"/>
      <c r="H17" s="360" t="s">
        <v>634</v>
      </c>
      <c r="I17" s="361"/>
      <c r="J17" s="362"/>
      <c r="K17" s="372">
        <v>83</v>
      </c>
      <c r="L17" s="372">
        <v>88</v>
      </c>
      <c r="M17" s="205">
        <f>SUM(K17:L17)</f>
        <v>171</v>
      </c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H19" s="79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1573</v>
      </c>
      <c r="H20" s="89" t="s">
        <v>1571</v>
      </c>
      <c r="I20" s="72">
        <v>6</v>
      </c>
      <c r="J20" s="72">
        <v>6</v>
      </c>
      <c r="K20" s="72"/>
      <c r="L20" s="72"/>
      <c r="M20" s="72">
        <v>3198</v>
      </c>
      <c r="N20" s="90">
        <v>12</v>
      </c>
      <c r="O20" s="47"/>
      <c r="P20" s="47"/>
    </row>
    <row r="21" spans="1:20" ht="15.75" customHeight="1" x14ac:dyDescent="0.3">
      <c r="B21" s="83" t="s">
        <v>1574</v>
      </c>
      <c r="H21" s="370" t="s">
        <v>1049</v>
      </c>
      <c r="I21" s="226">
        <v>6</v>
      </c>
      <c r="J21" s="226">
        <v>4</v>
      </c>
      <c r="K21" s="226"/>
      <c r="L21" s="226">
        <v>2</v>
      </c>
      <c r="M21" s="226">
        <v>3123</v>
      </c>
      <c r="N21" s="227">
        <v>8</v>
      </c>
      <c r="O21" s="47"/>
      <c r="P21" s="47"/>
    </row>
    <row r="22" spans="1:20" ht="15.75" customHeight="1" x14ac:dyDescent="0.3">
      <c r="B22" s="9" t="s">
        <v>293</v>
      </c>
      <c r="H22" s="370" t="s">
        <v>1052</v>
      </c>
      <c r="I22" s="226">
        <v>6</v>
      </c>
      <c r="J22" s="226">
        <v>3</v>
      </c>
      <c r="K22" s="226"/>
      <c r="L22" s="226">
        <v>3</v>
      </c>
      <c r="M22" s="226">
        <v>3126</v>
      </c>
      <c r="N22" s="227">
        <v>6</v>
      </c>
      <c r="O22" s="47"/>
      <c r="P22" s="47"/>
    </row>
    <row r="23" spans="1:20" ht="15.75" customHeight="1" x14ac:dyDescent="0.3">
      <c r="H23" s="370" t="s">
        <v>1570</v>
      </c>
      <c r="I23" s="226">
        <v>6</v>
      </c>
      <c r="J23" s="226">
        <v>3</v>
      </c>
      <c r="K23" s="226"/>
      <c r="L23" s="226">
        <v>3</v>
      </c>
      <c r="M23" s="226">
        <v>2783</v>
      </c>
      <c r="N23" s="227">
        <v>6</v>
      </c>
      <c r="O23" s="47"/>
      <c r="P23" s="47"/>
    </row>
    <row r="24" spans="1:20" ht="15.75" customHeight="1" x14ac:dyDescent="0.3">
      <c r="H24" s="370" t="s">
        <v>1572</v>
      </c>
      <c r="I24" s="226">
        <v>6</v>
      </c>
      <c r="J24" s="226">
        <v>2</v>
      </c>
      <c r="K24" s="226"/>
      <c r="L24" s="226">
        <v>4</v>
      </c>
      <c r="M24" s="226">
        <v>2632</v>
      </c>
      <c r="N24" s="227">
        <v>4</v>
      </c>
      <c r="O24" s="47"/>
      <c r="P24" s="47"/>
    </row>
    <row r="25" spans="1:20" ht="15.75" customHeight="1" x14ac:dyDescent="0.3">
      <c r="H25" s="371" t="s">
        <v>281</v>
      </c>
      <c r="I25" s="372"/>
      <c r="J25" s="372"/>
      <c r="K25" s="372"/>
      <c r="L25" s="372"/>
      <c r="M25" s="372"/>
      <c r="N25" s="235"/>
      <c r="O25" s="47"/>
      <c r="P25" s="47"/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1575</v>
      </c>
      <c r="B30" s="66"/>
      <c r="C30" s="67">
        <v>500</v>
      </c>
      <c r="D30" s="66"/>
      <c r="E30" s="68" t="s">
        <v>15</v>
      </c>
      <c r="F30" s="69">
        <f>SUM(F31:F33)</f>
        <v>507</v>
      </c>
      <c r="G30" s="70" t="s">
        <v>280</v>
      </c>
      <c r="H30" s="47" t="s">
        <v>281</v>
      </c>
      <c r="I30" s="47"/>
      <c r="J30" s="47"/>
      <c r="K30" s="47"/>
      <c r="L30" s="47"/>
      <c r="M30" s="47"/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153" t="s">
        <v>625</v>
      </c>
      <c r="B31" s="126"/>
      <c r="C31" s="127"/>
      <c r="D31" s="72">
        <v>85</v>
      </c>
      <c r="E31" s="72">
        <v>87</v>
      </c>
      <c r="F31" s="73">
        <f>SUM(D31:E31)</f>
        <v>172</v>
      </c>
      <c r="G31"/>
      <c r="H31" s="47"/>
      <c r="I31" s="47"/>
      <c r="J31" s="47"/>
      <c r="K31" s="47"/>
      <c r="L31" s="47"/>
      <c r="M31" s="47"/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357" t="s">
        <v>1139</v>
      </c>
      <c r="B32" s="358"/>
      <c r="C32" s="359"/>
      <c r="D32" s="226">
        <v>88</v>
      </c>
      <c r="E32" s="226">
        <v>88</v>
      </c>
      <c r="F32" s="196">
        <f>SUM(D32:E32)</f>
        <v>176</v>
      </c>
      <c r="G32"/>
      <c r="H32" s="47"/>
      <c r="I32" s="47"/>
      <c r="J32" s="47"/>
      <c r="K32" s="47"/>
      <c r="L32" s="47"/>
      <c r="M32" s="47"/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360" t="s">
        <v>1576</v>
      </c>
      <c r="B33" s="361"/>
      <c r="C33" s="362"/>
      <c r="D33" s="372">
        <v>79</v>
      </c>
      <c r="E33" s="372">
        <v>80</v>
      </c>
      <c r="F33" s="205">
        <f>SUM(D33:E33)</f>
        <v>159</v>
      </c>
      <c r="G33"/>
      <c r="H33" s="47"/>
      <c r="I33" s="47"/>
      <c r="J33" s="47"/>
      <c r="K33" s="47"/>
      <c r="L33" s="47"/>
      <c r="M33" s="47"/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1577</v>
      </c>
      <c r="B35" s="66"/>
      <c r="C35" s="67">
        <v>430</v>
      </c>
      <c r="D35" s="66"/>
      <c r="E35" s="68" t="s">
        <v>15</v>
      </c>
      <c r="F35" s="69">
        <f>SUM(F36:F38)</f>
        <v>469</v>
      </c>
      <c r="G35" s="70" t="s">
        <v>280</v>
      </c>
      <c r="H35" s="65" t="s">
        <v>1578</v>
      </c>
      <c r="I35" s="66"/>
      <c r="J35" s="67">
        <v>483</v>
      </c>
      <c r="K35" s="66"/>
      <c r="L35" s="68" t="s">
        <v>15</v>
      </c>
      <c r="M35" s="69">
        <f>SUM(M36:M38)</f>
        <v>495</v>
      </c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153" t="s">
        <v>629</v>
      </c>
      <c r="B36" s="126"/>
      <c r="C36" s="127"/>
      <c r="D36" s="72">
        <v>85</v>
      </c>
      <c r="E36" s="72">
        <v>83</v>
      </c>
      <c r="F36" s="73">
        <f>SUM(D36:E36)</f>
        <v>168</v>
      </c>
      <c r="G36"/>
      <c r="H36" s="153" t="s">
        <v>1512</v>
      </c>
      <c r="I36" s="126"/>
      <c r="J36" s="127"/>
      <c r="K36" s="72">
        <v>89</v>
      </c>
      <c r="L36" s="72">
        <v>89</v>
      </c>
      <c r="M36" s="73">
        <f>SUM(K36:L36)</f>
        <v>178</v>
      </c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357" t="s">
        <v>1535</v>
      </c>
      <c r="B37" s="358"/>
      <c r="C37" s="359"/>
      <c r="D37" s="226">
        <v>74</v>
      </c>
      <c r="E37" s="226">
        <v>65</v>
      </c>
      <c r="F37" s="196">
        <f>SUM(D37:E37)</f>
        <v>139</v>
      </c>
      <c r="G37"/>
      <c r="H37" s="357" t="s">
        <v>1513</v>
      </c>
      <c r="I37" s="358"/>
      <c r="J37" s="359"/>
      <c r="K37" s="226">
        <v>82</v>
      </c>
      <c r="L37" s="226">
        <v>79</v>
      </c>
      <c r="M37" s="196">
        <f>SUM(K37:L37)</f>
        <v>161</v>
      </c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360" t="s">
        <v>1579</v>
      </c>
      <c r="B38" s="361"/>
      <c r="C38" s="362"/>
      <c r="D38" s="372">
        <v>85</v>
      </c>
      <c r="E38" s="372">
        <v>77</v>
      </c>
      <c r="F38" s="205">
        <f>SUM(D38:E38)</f>
        <v>162</v>
      </c>
      <c r="G38"/>
      <c r="H38" s="360" t="s">
        <v>998</v>
      </c>
      <c r="I38" s="361"/>
      <c r="J38" s="362"/>
      <c r="K38" s="372">
        <v>81</v>
      </c>
      <c r="L38" s="372">
        <v>75</v>
      </c>
      <c r="M38" s="205">
        <f>SUM(K38:L38)</f>
        <v>156</v>
      </c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1580</v>
      </c>
      <c r="B40" s="66"/>
      <c r="C40" s="67">
        <v>460</v>
      </c>
      <c r="D40" s="66"/>
      <c r="E40" s="68" t="s">
        <v>15</v>
      </c>
      <c r="F40" s="69">
        <f>SUM(F41:F43)</f>
        <v>477</v>
      </c>
      <c r="G40" s="70" t="s">
        <v>280</v>
      </c>
      <c r="H40" s="65" t="s">
        <v>1581</v>
      </c>
      <c r="I40" s="66"/>
      <c r="J40" s="67">
        <v>504</v>
      </c>
      <c r="K40" s="66"/>
      <c r="L40" s="68" t="s">
        <v>15</v>
      </c>
      <c r="M40" s="69">
        <f>SUM(M41:M43)</f>
        <v>515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153" t="s">
        <v>1525</v>
      </c>
      <c r="B41" s="126"/>
      <c r="C41" s="127"/>
      <c r="D41" s="72">
        <v>84</v>
      </c>
      <c r="E41" s="72">
        <v>85</v>
      </c>
      <c r="F41" s="73">
        <f>SUM(D41:E41)</f>
        <v>169</v>
      </c>
      <c r="G41"/>
      <c r="H41" s="153" t="s">
        <v>1497</v>
      </c>
      <c r="I41" s="126"/>
      <c r="J41" s="127"/>
      <c r="K41" s="72">
        <v>90</v>
      </c>
      <c r="L41" s="72">
        <v>85</v>
      </c>
      <c r="M41" s="73">
        <f>SUM(K41:L41)</f>
        <v>175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357" t="s">
        <v>1528</v>
      </c>
      <c r="B42" s="358"/>
      <c r="C42" s="359"/>
      <c r="D42" s="226">
        <v>87</v>
      </c>
      <c r="E42" s="226">
        <v>69</v>
      </c>
      <c r="F42" s="196">
        <f>SUM(D42:E42)</f>
        <v>156</v>
      </c>
      <c r="G42"/>
      <c r="H42" s="357" t="s">
        <v>1511</v>
      </c>
      <c r="I42" s="358"/>
      <c r="J42" s="359"/>
      <c r="K42" s="226">
        <v>89</v>
      </c>
      <c r="L42" s="226">
        <v>88</v>
      </c>
      <c r="M42" s="196">
        <f>SUM(K42:L42)</f>
        <v>177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360" t="s">
        <v>1536</v>
      </c>
      <c r="B43" s="361"/>
      <c r="C43" s="362"/>
      <c r="D43" s="372">
        <v>80</v>
      </c>
      <c r="E43" s="372">
        <v>72</v>
      </c>
      <c r="F43" s="205">
        <f>SUM(D43:E43)</f>
        <v>152</v>
      </c>
      <c r="G43"/>
      <c r="H43" s="360" t="s">
        <v>1484</v>
      </c>
      <c r="I43" s="361"/>
      <c r="J43" s="362"/>
      <c r="K43" s="372">
        <v>81</v>
      </c>
      <c r="L43" s="372">
        <v>82</v>
      </c>
      <c r="M43" s="205">
        <f>SUM(K43:L43)</f>
        <v>163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9" t="s">
        <v>51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1582</v>
      </c>
      <c r="H46" s="89" t="s">
        <v>1581</v>
      </c>
      <c r="I46" s="72">
        <v>6</v>
      </c>
      <c r="J46" s="72">
        <v>6</v>
      </c>
      <c r="K46" s="72"/>
      <c r="L46" s="72"/>
      <c r="M46" s="72">
        <v>3080</v>
      </c>
      <c r="N46" s="90">
        <v>12</v>
      </c>
      <c r="O46" s="47"/>
      <c r="P46" s="47"/>
    </row>
    <row r="47" spans="1:20" ht="15.75" customHeight="1" x14ac:dyDescent="0.3">
      <c r="B47" s="91" t="s">
        <v>1583</v>
      </c>
      <c r="H47" s="370" t="s">
        <v>1575</v>
      </c>
      <c r="I47" s="226">
        <v>6</v>
      </c>
      <c r="J47" s="226">
        <v>5</v>
      </c>
      <c r="K47" s="226"/>
      <c r="L47" s="226">
        <v>1</v>
      </c>
      <c r="M47" s="226">
        <v>2837</v>
      </c>
      <c r="N47" s="227">
        <v>10</v>
      </c>
      <c r="O47" s="47"/>
      <c r="P47" s="47"/>
    </row>
    <row r="48" spans="1:20" ht="15.75" customHeight="1" x14ac:dyDescent="0.3">
      <c r="B48" s="9" t="s">
        <v>293</v>
      </c>
      <c r="H48" s="370" t="s">
        <v>1578</v>
      </c>
      <c r="I48" s="226">
        <v>6</v>
      </c>
      <c r="J48" s="226">
        <v>4</v>
      </c>
      <c r="K48" s="226"/>
      <c r="L48" s="226">
        <v>2</v>
      </c>
      <c r="M48" s="226">
        <v>2956</v>
      </c>
      <c r="N48" s="227">
        <v>8</v>
      </c>
      <c r="O48" s="47"/>
      <c r="P48" s="47"/>
    </row>
    <row r="49" spans="1:16" ht="15.75" customHeight="1" x14ac:dyDescent="0.3">
      <c r="H49" s="370" t="s">
        <v>1580</v>
      </c>
      <c r="I49" s="226">
        <v>6</v>
      </c>
      <c r="J49" s="226">
        <v>2</v>
      </c>
      <c r="K49" s="226"/>
      <c r="L49" s="226">
        <v>4</v>
      </c>
      <c r="M49" s="226">
        <v>2674</v>
      </c>
      <c r="N49" s="227">
        <v>4</v>
      </c>
      <c r="O49" s="47"/>
      <c r="P49" s="47"/>
    </row>
    <row r="50" spans="1:16" ht="15.75" customHeight="1" x14ac:dyDescent="0.3">
      <c r="H50" s="370" t="s">
        <v>1577</v>
      </c>
      <c r="I50" s="226">
        <v>6</v>
      </c>
      <c r="J50" s="226">
        <v>1</v>
      </c>
      <c r="K50" s="226"/>
      <c r="L50" s="226">
        <v>5</v>
      </c>
      <c r="M50" s="226">
        <v>2657</v>
      </c>
      <c r="N50" s="227">
        <v>2</v>
      </c>
      <c r="O50" s="47"/>
      <c r="P50" s="47"/>
    </row>
    <row r="51" spans="1:16" ht="15.75" customHeight="1" x14ac:dyDescent="0.3">
      <c r="H51" s="371" t="s">
        <v>281</v>
      </c>
      <c r="I51" s="372"/>
      <c r="J51" s="372"/>
      <c r="K51" s="372"/>
      <c r="L51" s="372"/>
      <c r="M51" s="372"/>
      <c r="N51" s="235"/>
      <c r="O51" s="47"/>
      <c r="P51" s="47"/>
    </row>
    <row r="52" spans="1:16" ht="15.75" customHeight="1" x14ac:dyDescent="0.3"/>
    <row r="53" spans="1:16" ht="15.75" customHeight="1" x14ac:dyDescent="0.3">
      <c r="A53" s="10" t="s">
        <v>1549</v>
      </c>
      <c r="E53" s="40"/>
      <c r="G53" s="94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>
      <c r="F63" s="105"/>
    </row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7C2ACFEE-9426-4660-AC78-BDFD284B8EFA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49F7-1EA8-4A60-A457-01DA14F96849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278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301</v>
      </c>
      <c r="B4" s="66"/>
      <c r="C4" s="67">
        <v>495</v>
      </c>
      <c r="D4" s="66"/>
      <c r="E4" s="68" t="s">
        <v>15</v>
      </c>
      <c r="F4" s="69">
        <f>SUM(F5:F7)</f>
        <v>491</v>
      </c>
      <c r="G4" s="70" t="s">
        <v>280</v>
      </c>
      <c r="H4" s="47" t="s">
        <v>281</v>
      </c>
      <c r="I4" s="47"/>
      <c r="J4" s="47"/>
      <c r="K4" s="47"/>
      <c r="L4" s="47"/>
      <c r="M4" s="47"/>
      <c r="N4"/>
      <c r="O4" s="47"/>
      <c r="P4" s="47"/>
      <c r="Q4" s="47"/>
      <c r="R4" s="47"/>
      <c r="S4" s="47"/>
      <c r="T4" s="47"/>
    </row>
    <row r="5" spans="1:25" ht="15.75" customHeight="1" x14ac:dyDescent="0.3">
      <c r="A5" s="71" t="s">
        <v>219</v>
      </c>
      <c r="B5" s="72">
        <v>41</v>
      </c>
      <c r="C5" s="72">
        <v>41</v>
      </c>
      <c r="D5" s="72">
        <v>39</v>
      </c>
      <c r="E5" s="72">
        <v>43</v>
      </c>
      <c r="F5" s="73">
        <f>SUM(B5:E5)</f>
        <v>164</v>
      </c>
      <c r="G5"/>
      <c r="H5" s="47"/>
      <c r="I5" s="47"/>
      <c r="J5" s="47"/>
      <c r="K5" s="47"/>
      <c r="L5" s="47"/>
      <c r="M5" s="47"/>
      <c r="N5"/>
      <c r="O5" s="47"/>
      <c r="P5" s="47"/>
      <c r="Q5" s="47"/>
      <c r="R5" s="47"/>
      <c r="S5" s="47"/>
      <c r="T5" s="47"/>
    </row>
    <row r="6" spans="1:25" ht="15.75" customHeight="1" x14ac:dyDescent="0.3">
      <c r="A6" s="74" t="s">
        <v>302</v>
      </c>
      <c r="B6" s="22">
        <v>38</v>
      </c>
      <c r="C6" s="22">
        <v>36</v>
      </c>
      <c r="D6" s="22">
        <v>35</v>
      </c>
      <c r="E6" s="22">
        <v>34</v>
      </c>
      <c r="F6" s="25">
        <f>SUM(B6:E6)</f>
        <v>143</v>
      </c>
      <c r="G6"/>
      <c r="H6" s="47"/>
      <c r="I6" s="47"/>
      <c r="J6" s="47"/>
      <c r="K6" s="47"/>
      <c r="L6" s="47"/>
      <c r="M6" s="47"/>
      <c r="N6"/>
      <c r="O6" s="47"/>
      <c r="P6" s="47"/>
      <c r="Q6" s="47"/>
      <c r="R6" s="47"/>
      <c r="S6" s="47"/>
      <c r="T6" s="47"/>
    </row>
    <row r="7" spans="1:25" ht="15.75" customHeight="1" x14ac:dyDescent="0.3">
      <c r="A7" s="75" t="s">
        <v>18</v>
      </c>
      <c r="B7" s="33">
        <v>46</v>
      </c>
      <c r="C7" s="33">
        <v>44</v>
      </c>
      <c r="D7" s="33">
        <v>47</v>
      </c>
      <c r="E7" s="33">
        <v>47</v>
      </c>
      <c r="F7" s="36">
        <f>SUM(B7:E7)</f>
        <v>184</v>
      </c>
      <c r="G7"/>
      <c r="H7" s="47"/>
      <c r="I7" s="47"/>
      <c r="J7" s="47"/>
      <c r="K7" s="47"/>
      <c r="L7" s="47"/>
      <c r="M7" s="47"/>
      <c r="N7"/>
      <c r="O7" s="47"/>
      <c r="P7" s="47"/>
      <c r="Q7" s="47"/>
      <c r="R7" s="47"/>
      <c r="S7" s="47"/>
      <c r="T7" s="4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</row>
    <row r="9" spans="1:25" ht="15.75" customHeight="1" x14ac:dyDescent="0.3">
      <c r="A9" s="65" t="s">
        <v>303</v>
      </c>
      <c r="B9" s="66"/>
      <c r="C9" s="67">
        <v>489</v>
      </c>
      <c r="D9" s="66"/>
      <c r="E9" s="68" t="s">
        <v>15</v>
      </c>
      <c r="F9" s="95">
        <f>SUM(F10:F12)</f>
        <v>454</v>
      </c>
      <c r="G9" s="70" t="s">
        <v>280</v>
      </c>
      <c r="H9" s="65" t="s">
        <v>304</v>
      </c>
      <c r="I9" s="66"/>
      <c r="J9" s="67">
        <v>482</v>
      </c>
      <c r="K9" s="66"/>
      <c r="L9" s="68" t="s">
        <v>15</v>
      </c>
      <c r="M9" s="69">
        <f>SUM(M10:M12)</f>
        <v>484</v>
      </c>
      <c r="N9"/>
      <c r="O9" s="47"/>
      <c r="P9" s="47"/>
      <c r="Q9" s="47"/>
      <c r="R9" s="47"/>
      <c r="S9" s="47"/>
      <c r="T9" s="47"/>
    </row>
    <row r="10" spans="1:25" ht="15.75" customHeight="1" x14ac:dyDescent="0.3">
      <c r="A10" s="71" t="s">
        <v>305</v>
      </c>
      <c r="B10" s="72">
        <v>36</v>
      </c>
      <c r="C10" s="72">
        <v>39</v>
      </c>
      <c r="D10" s="72">
        <v>41</v>
      </c>
      <c r="E10" s="72">
        <v>39</v>
      </c>
      <c r="F10" s="73">
        <f>SUM(B10:E10)</f>
        <v>155</v>
      </c>
      <c r="G10"/>
      <c r="H10" s="71" t="s">
        <v>129</v>
      </c>
      <c r="I10" s="72">
        <v>42</v>
      </c>
      <c r="J10" s="72">
        <v>45</v>
      </c>
      <c r="K10" s="72">
        <v>47</v>
      </c>
      <c r="L10" s="72">
        <v>44</v>
      </c>
      <c r="M10" s="73">
        <f>SUM(I10:L10)</f>
        <v>178</v>
      </c>
      <c r="N10"/>
      <c r="O10" s="47"/>
      <c r="P10" s="47"/>
      <c r="Q10" s="47"/>
      <c r="R10" s="47"/>
      <c r="S10" s="47"/>
      <c r="T10" s="47"/>
    </row>
    <row r="11" spans="1:25" ht="15.75" customHeight="1" x14ac:dyDescent="0.3">
      <c r="A11" s="74" t="s">
        <v>194</v>
      </c>
      <c r="B11" s="22">
        <v>33</v>
      </c>
      <c r="C11" s="22">
        <v>37</v>
      </c>
      <c r="D11" s="22">
        <v>35</v>
      </c>
      <c r="E11" s="22">
        <v>36</v>
      </c>
      <c r="F11" s="25">
        <f>SUM(B11:E11)</f>
        <v>141</v>
      </c>
      <c r="G11"/>
      <c r="H11" s="74" t="s">
        <v>196</v>
      </c>
      <c r="I11" s="22">
        <v>40</v>
      </c>
      <c r="J11" s="22">
        <v>38</v>
      </c>
      <c r="K11" s="22">
        <v>40</v>
      </c>
      <c r="L11" s="22">
        <v>35</v>
      </c>
      <c r="M11" s="25">
        <f>SUM(I11:L11)</f>
        <v>153</v>
      </c>
      <c r="N11"/>
      <c r="O11" s="47"/>
      <c r="P11" s="47"/>
      <c r="Q11" s="47"/>
      <c r="R11" s="47"/>
      <c r="S11" s="47"/>
      <c r="T11" s="47"/>
    </row>
    <row r="12" spans="1:25" ht="15.75" customHeight="1" x14ac:dyDescent="0.3">
      <c r="A12" s="75" t="s">
        <v>188</v>
      </c>
      <c r="B12" s="33">
        <v>36</v>
      </c>
      <c r="C12" s="33">
        <v>35</v>
      </c>
      <c r="D12" s="33">
        <v>43</v>
      </c>
      <c r="E12" s="33">
        <v>44</v>
      </c>
      <c r="F12" s="36">
        <f>SUM(B12:E12)</f>
        <v>158</v>
      </c>
      <c r="G12"/>
      <c r="H12" s="75" t="s">
        <v>205</v>
      </c>
      <c r="I12" s="33">
        <v>39</v>
      </c>
      <c r="J12" s="33">
        <v>37</v>
      </c>
      <c r="K12" s="33">
        <v>40</v>
      </c>
      <c r="L12" s="33">
        <v>37</v>
      </c>
      <c r="M12" s="36">
        <f>SUM(I12:L12)</f>
        <v>153</v>
      </c>
      <c r="N12"/>
      <c r="O12" s="47"/>
      <c r="P12" s="47"/>
      <c r="Q12" s="47"/>
      <c r="R12" s="47"/>
      <c r="S12" s="47"/>
      <c r="T12" s="47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</row>
    <row r="14" spans="1:25" ht="15.75" customHeight="1" x14ac:dyDescent="0.3">
      <c r="A14" s="65" t="s">
        <v>306</v>
      </c>
      <c r="B14" s="66"/>
      <c r="C14" s="67">
        <v>494</v>
      </c>
      <c r="D14" s="66"/>
      <c r="E14" s="68" t="s">
        <v>15</v>
      </c>
      <c r="F14" s="69">
        <f>SUM(F15:F17)</f>
        <v>483</v>
      </c>
      <c r="G14" s="70" t="s">
        <v>280</v>
      </c>
      <c r="H14" s="65" t="s">
        <v>307</v>
      </c>
      <c r="I14" s="66"/>
      <c r="J14" s="67">
        <v>486</v>
      </c>
      <c r="K14" s="66"/>
      <c r="L14" s="68" t="s">
        <v>15</v>
      </c>
      <c r="M14" s="69">
        <f>SUM(M15:M17)</f>
        <v>486</v>
      </c>
      <c r="N14"/>
      <c r="O14" s="47"/>
      <c r="P14" s="47"/>
      <c r="Q14" s="47"/>
      <c r="R14" s="47"/>
      <c r="S14" s="47"/>
      <c r="T14" s="47"/>
    </row>
    <row r="15" spans="1:25" ht="15.75" customHeight="1" x14ac:dyDescent="0.3">
      <c r="A15" s="71" t="s">
        <v>215</v>
      </c>
      <c r="B15" s="72">
        <v>43</v>
      </c>
      <c r="C15" s="72">
        <v>35</v>
      </c>
      <c r="D15" s="72">
        <v>36</v>
      </c>
      <c r="E15" s="72">
        <v>36</v>
      </c>
      <c r="F15" s="73">
        <f>SUM(B15:E15)</f>
        <v>150</v>
      </c>
      <c r="G15"/>
      <c r="H15" s="71" t="s">
        <v>132</v>
      </c>
      <c r="I15" s="72">
        <v>39</v>
      </c>
      <c r="J15" s="72">
        <v>39</v>
      </c>
      <c r="K15" s="72">
        <v>39</v>
      </c>
      <c r="L15" s="72">
        <v>41</v>
      </c>
      <c r="M15" s="73">
        <f>SUM(I15:L15)</f>
        <v>158</v>
      </c>
      <c r="N15"/>
      <c r="O15" s="47"/>
      <c r="P15" s="47"/>
      <c r="Q15" s="47"/>
      <c r="R15" s="47"/>
      <c r="S15" s="47"/>
      <c r="T15" s="47"/>
    </row>
    <row r="16" spans="1:25" ht="15.75" customHeight="1" x14ac:dyDescent="0.3">
      <c r="A16" s="74" t="s">
        <v>112</v>
      </c>
      <c r="B16" s="22">
        <v>42</v>
      </c>
      <c r="C16" s="22">
        <v>43</v>
      </c>
      <c r="D16" s="22">
        <v>37</v>
      </c>
      <c r="E16" s="22">
        <v>42</v>
      </c>
      <c r="F16" s="25">
        <f>SUM(B16:E16)</f>
        <v>164</v>
      </c>
      <c r="G16"/>
      <c r="H16" s="74" t="s">
        <v>168</v>
      </c>
      <c r="I16" s="22">
        <v>43</v>
      </c>
      <c r="J16" s="22">
        <v>40</v>
      </c>
      <c r="K16" s="22">
        <v>43</v>
      </c>
      <c r="L16" s="22">
        <v>46</v>
      </c>
      <c r="M16" s="25">
        <f>SUM(I16:L16)</f>
        <v>172</v>
      </c>
      <c r="N16"/>
      <c r="O16" s="47"/>
      <c r="P16" s="47"/>
      <c r="Q16" s="47"/>
      <c r="R16" s="47"/>
      <c r="S16" s="47"/>
      <c r="T16" s="47"/>
    </row>
    <row r="17" spans="1:20" ht="15.75" customHeight="1" x14ac:dyDescent="0.3">
      <c r="A17" s="75" t="s">
        <v>134</v>
      </c>
      <c r="B17" s="33">
        <v>43</v>
      </c>
      <c r="C17" s="33">
        <v>42</v>
      </c>
      <c r="D17" s="33">
        <v>41</v>
      </c>
      <c r="E17" s="33">
        <v>43</v>
      </c>
      <c r="F17" s="36">
        <f>SUM(B17:E17)</f>
        <v>169</v>
      </c>
      <c r="G17"/>
      <c r="H17" s="75" t="s">
        <v>308</v>
      </c>
      <c r="I17" s="96">
        <v>39</v>
      </c>
      <c r="J17" s="33">
        <v>35</v>
      </c>
      <c r="K17" s="33">
        <v>45</v>
      </c>
      <c r="L17" s="33">
        <v>37</v>
      </c>
      <c r="M17" s="36">
        <f>SUM(I17:L17)</f>
        <v>156</v>
      </c>
      <c r="N17"/>
      <c r="O17" s="47"/>
      <c r="P17" s="47"/>
      <c r="Q17" s="47"/>
      <c r="R17" s="47"/>
      <c r="S17" s="47"/>
      <c r="T17" s="4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</row>
    <row r="19" spans="1:20" ht="15.75" customHeight="1" x14ac:dyDescent="0.3">
      <c r="H19" s="79" t="s">
        <v>48</v>
      </c>
      <c r="I19" s="13" t="s">
        <v>286</v>
      </c>
      <c r="J19" s="13" t="s">
        <v>287</v>
      </c>
      <c r="K19" s="13" t="s">
        <v>288</v>
      </c>
      <c r="L19" s="13" t="s">
        <v>289</v>
      </c>
      <c r="M19" s="13" t="s">
        <v>14</v>
      </c>
      <c r="N19" s="14" t="s">
        <v>290</v>
      </c>
    </row>
    <row r="20" spans="1:20" ht="15.75" customHeight="1" x14ac:dyDescent="0.3">
      <c r="B20" s="10" t="s">
        <v>309</v>
      </c>
      <c r="H20" s="89" t="s">
        <v>304</v>
      </c>
      <c r="I20" s="72">
        <v>6</v>
      </c>
      <c r="J20" s="72">
        <v>5</v>
      </c>
      <c r="K20" s="72"/>
      <c r="L20" s="72">
        <v>1</v>
      </c>
      <c r="M20" s="72">
        <v>2830</v>
      </c>
      <c r="N20" s="90">
        <v>10</v>
      </c>
      <c r="O20" s="47"/>
      <c r="P20" s="47"/>
    </row>
    <row r="21" spans="1:20" ht="15.75" customHeight="1" x14ac:dyDescent="0.3">
      <c r="B21" s="83" t="s">
        <v>310</v>
      </c>
      <c r="H21" s="92" t="s">
        <v>301</v>
      </c>
      <c r="I21" s="22">
        <v>6</v>
      </c>
      <c r="J21" s="22">
        <v>5</v>
      </c>
      <c r="K21" s="22"/>
      <c r="L21" s="22">
        <v>1</v>
      </c>
      <c r="M21" s="22">
        <v>2746</v>
      </c>
      <c r="N21" s="51">
        <v>10</v>
      </c>
      <c r="O21" s="47"/>
      <c r="P21" s="47"/>
    </row>
    <row r="22" spans="1:20" ht="15.75" customHeight="1" x14ac:dyDescent="0.3">
      <c r="B22" s="9" t="s">
        <v>293</v>
      </c>
      <c r="H22" s="92" t="s">
        <v>307</v>
      </c>
      <c r="I22" s="22">
        <v>6</v>
      </c>
      <c r="J22" s="22">
        <v>4</v>
      </c>
      <c r="K22" s="22"/>
      <c r="L22" s="22">
        <v>2</v>
      </c>
      <c r="M22" s="22">
        <v>2827</v>
      </c>
      <c r="N22" s="51">
        <v>8</v>
      </c>
      <c r="O22" s="47"/>
      <c r="P22" s="47"/>
    </row>
    <row r="23" spans="1:20" ht="15.75" customHeight="1" x14ac:dyDescent="0.3">
      <c r="H23" s="92" t="s">
        <v>306</v>
      </c>
      <c r="I23" s="22">
        <v>6</v>
      </c>
      <c r="J23" s="22">
        <v>3</v>
      </c>
      <c r="K23" s="22"/>
      <c r="L23" s="22">
        <v>3</v>
      </c>
      <c r="M23" s="22">
        <v>2802</v>
      </c>
      <c r="N23" s="51">
        <v>6</v>
      </c>
      <c r="O23" s="47"/>
      <c r="P23" s="47"/>
    </row>
    <row r="24" spans="1:20" ht="15.75" customHeight="1" x14ac:dyDescent="0.3">
      <c r="H24" s="92" t="s">
        <v>303</v>
      </c>
      <c r="I24" s="22">
        <v>6</v>
      </c>
      <c r="J24" s="22">
        <v>1</v>
      </c>
      <c r="K24" s="22"/>
      <c r="L24" s="22">
        <v>5</v>
      </c>
      <c r="M24" s="22">
        <v>2475</v>
      </c>
      <c r="N24" s="51">
        <v>2</v>
      </c>
      <c r="O24" s="47"/>
      <c r="P24" s="47"/>
    </row>
    <row r="25" spans="1:20" ht="15.75" customHeight="1" x14ac:dyDescent="0.3">
      <c r="H25" s="93" t="s">
        <v>281</v>
      </c>
      <c r="I25" s="33"/>
      <c r="J25" s="33"/>
      <c r="K25" s="33"/>
      <c r="L25" s="33"/>
      <c r="M25" s="33"/>
      <c r="N25" s="56"/>
      <c r="O25" s="47"/>
      <c r="P25" s="47"/>
    </row>
    <row r="26" spans="1:20" ht="15.75" customHeight="1" x14ac:dyDescent="0.3">
      <c r="H26" s="84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311</v>
      </c>
      <c r="B30" s="66"/>
      <c r="C30" s="67">
        <v>472</v>
      </c>
      <c r="D30" s="66"/>
      <c r="E30" s="68" t="s">
        <v>15</v>
      </c>
      <c r="F30" s="69">
        <f>SUM(F31:F33)</f>
        <v>491</v>
      </c>
      <c r="G30" s="70" t="s">
        <v>280</v>
      </c>
      <c r="H30" s="47" t="s">
        <v>312</v>
      </c>
      <c r="I30" s="47"/>
      <c r="J30" s="97">
        <v>470</v>
      </c>
      <c r="K30" s="47"/>
      <c r="L30" s="47"/>
      <c r="M30" s="47">
        <v>470</v>
      </c>
      <c r="N30"/>
      <c r="O30" s="47"/>
      <c r="P30" s="47"/>
      <c r="Q30" s="47"/>
      <c r="R30" s="47"/>
      <c r="S30" s="47"/>
      <c r="T30" s="47"/>
    </row>
    <row r="31" spans="1:20" ht="15.75" customHeight="1" x14ac:dyDescent="0.3">
      <c r="A31" s="71" t="s">
        <v>211</v>
      </c>
      <c r="B31" s="72">
        <v>44</v>
      </c>
      <c r="C31" s="72">
        <v>42</v>
      </c>
      <c r="D31" s="72">
        <v>43</v>
      </c>
      <c r="E31" s="72">
        <v>41</v>
      </c>
      <c r="F31" s="73">
        <f>SUM(B31:E31)</f>
        <v>170</v>
      </c>
      <c r="G31"/>
      <c r="H31" s="47"/>
      <c r="I31" s="47"/>
      <c r="J31" s="47"/>
      <c r="K31" s="47"/>
      <c r="L31" s="47"/>
      <c r="M31" s="47"/>
      <c r="N31"/>
      <c r="O31" s="47"/>
      <c r="P31" s="47"/>
      <c r="Q31" s="47"/>
      <c r="R31" s="47"/>
      <c r="S31" s="47"/>
      <c r="T31" s="47"/>
    </row>
    <row r="32" spans="1:20" ht="15.75" customHeight="1" x14ac:dyDescent="0.3">
      <c r="A32" s="74" t="s">
        <v>209</v>
      </c>
      <c r="B32" s="22">
        <v>40</v>
      </c>
      <c r="C32" s="22">
        <v>40</v>
      </c>
      <c r="D32" s="22">
        <v>39</v>
      </c>
      <c r="E32" s="22">
        <v>40</v>
      </c>
      <c r="F32" s="25">
        <f>SUM(B32:E32)</f>
        <v>159</v>
      </c>
      <c r="G32"/>
      <c r="H32" s="47"/>
      <c r="I32" s="47"/>
      <c r="J32" s="47"/>
      <c r="K32" s="47"/>
      <c r="L32" s="47"/>
      <c r="M32" s="47"/>
      <c r="N32"/>
      <c r="O32" s="47"/>
      <c r="P32" s="47"/>
      <c r="Q32" s="47"/>
      <c r="R32" s="47"/>
      <c r="S32" s="47"/>
      <c r="T32" s="47"/>
    </row>
    <row r="33" spans="1:20" ht="15.75" customHeight="1" x14ac:dyDescent="0.3">
      <c r="A33" s="75" t="s">
        <v>178</v>
      </c>
      <c r="B33" s="33">
        <v>39</v>
      </c>
      <c r="C33" s="33">
        <v>45</v>
      </c>
      <c r="D33" s="33">
        <v>39</v>
      </c>
      <c r="E33" s="33">
        <v>39</v>
      </c>
      <c r="F33" s="36">
        <f>SUM(B33:E33)</f>
        <v>162</v>
      </c>
      <c r="G33"/>
      <c r="H33" s="47"/>
      <c r="I33" s="47"/>
      <c r="J33" s="47"/>
      <c r="K33" s="47"/>
      <c r="L33" s="47"/>
      <c r="M33" s="47"/>
      <c r="N33"/>
      <c r="O33" s="47"/>
      <c r="P33" s="47"/>
      <c r="Q33" s="47"/>
      <c r="R33" s="47"/>
      <c r="S33" s="47"/>
      <c r="T33" s="47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</row>
    <row r="35" spans="1:20" ht="15.75" customHeight="1" x14ac:dyDescent="0.3">
      <c r="A35" s="65" t="s">
        <v>313</v>
      </c>
      <c r="B35" s="66"/>
      <c r="C35" s="67">
        <v>473</v>
      </c>
      <c r="D35" s="66"/>
      <c r="E35" s="68" t="s">
        <v>15</v>
      </c>
      <c r="F35" s="69">
        <f>SUM(F36:F38)</f>
        <v>488</v>
      </c>
      <c r="G35" s="70" t="s">
        <v>280</v>
      </c>
      <c r="H35" s="47" t="s">
        <v>314</v>
      </c>
      <c r="I35" s="47"/>
      <c r="J35" s="47"/>
      <c r="K35" s="47"/>
      <c r="L35" s="47"/>
      <c r="M35" s="47"/>
      <c r="N35"/>
      <c r="O35" s="47"/>
      <c r="P35" s="47"/>
      <c r="Q35" s="47"/>
      <c r="R35" s="47"/>
      <c r="S35" s="47"/>
      <c r="T35" s="47"/>
    </row>
    <row r="36" spans="1:20" ht="15.75" customHeight="1" x14ac:dyDescent="0.3">
      <c r="A36" s="71" t="s">
        <v>259</v>
      </c>
      <c r="B36" s="72">
        <v>31</v>
      </c>
      <c r="C36" s="72">
        <v>33</v>
      </c>
      <c r="D36" s="72">
        <v>35</v>
      </c>
      <c r="E36" s="72">
        <v>34</v>
      </c>
      <c r="F36" s="73">
        <f>SUM(B36:E36)</f>
        <v>133</v>
      </c>
      <c r="G36"/>
      <c r="H36" s="47"/>
      <c r="I36" s="47"/>
      <c r="J36" s="47"/>
      <c r="K36" s="47"/>
      <c r="L36" s="47"/>
      <c r="M36" s="47"/>
      <c r="N36"/>
      <c r="O36" s="47"/>
      <c r="P36" s="47"/>
      <c r="Q36" s="47"/>
      <c r="R36" s="47"/>
      <c r="S36" s="47"/>
      <c r="T36" s="47"/>
    </row>
    <row r="37" spans="1:20" ht="15.75" customHeight="1" x14ac:dyDescent="0.3">
      <c r="A37" s="74" t="s">
        <v>44</v>
      </c>
      <c r="B37" s="22">
        <v>39</v>
      </c>
      <c r="C37" s="22">
        <v>48</v>
      </c>
      <c r="D37" s="22">
        <v>45</v>
      </c>
      <c r="E37" s="22">
        <v>48</v>
      </c>
      <c r="F37" s="25">
        <f>SUM(B37:E37)</f>
        <v>180</v>
      </c>
      <c r="G37"/>
      <c r="H37" s="47"/>
      <c r="I37" s="47"/>
      <c r="J37" s="47"/>
      <c r="K37" s="47"/>
      <c r="L37" s="47"/>
      <c r="M37" s="47"/>
      <c r="N37"/>
      <c r="O37" s="47"/>
      <c r="P37" s="47"/>
      <c r="Q37" s="47"/>
      <c r="R37" s="47"/>
      <c r="S37" s="47"/>
      <c r="T37" s="47"/>
    </row>
    <row r="38" spans="1:20" ht="15.75" customHeight="1" x14ac:dyDescent="0.3">
      <c r="A38" s="75" t="s">
        <v>26</v>
      </c>
      <c r="B38" s="33">
        <v>43</v>
      </c>
      <c r="C38" s="33">
        <v>45</v>
      </c>
      <c r="D38" s="33">
        <v>43</v>
      </c>
      <c r="E38" s="33">
        <v>44</v>
      </c>
      <c r="F38" s="36">
        <f>SUM(B38:E38)</f>
        <v>175</v>
      </c>
      <c r="G38"/>
      <c r="H38" s="47"/>
      <c r="I38" s="47"/>
      <c r="J38" s="47"/>
      <c r="K38" s="47"/>
      <c r="L38" s="47"/>
      <c r="M38" s="47"/>
      <c r="N38"/>
      <c r="O38" s="47"/>
      <c r="P38" s="47"/>
      <c r="Q38" s="47"/>
      <c r="R38" s="47"/>
      <c r="S38" s="47"/>
      <c r="T38" s="47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</row>
    <row r="40" spans="1:20" ht="15.75" customHeight="1" x14ac:dyDescent="0.3">
      <c r="A40" s="65" t="s">
        <v>315</v>
      </c>
      <c r="B40" s="66"/>
      <c r="C40" s="67">
        <v>468</v>
      </c>
      <c r="D40" s="66"/>
      <c r="E40" s="68" t="s">
        <v>15</v>
      </c>
      <c r="F40" s="69">
        <f>SUM(F41:F43)</f>
        <v>494</v>
      </c>
      <c r="G40" s="70" t="s">
        <v>280</v>
      </c>
      <c r="H40" s="65" t="s">
        <v>316</v>
      </c>
      <c r="I40" s="66"/>
      <c r="J40" s="67">
        <v>468</v>
      </c>
      <c r="K40" s="66"/>
      <c r="L40" s="68" t="s">
        <v>15</v>
      </c>
      <c r="M40" s="69">
        <f>SUM(M41:M43)</f>
        <v>492</v>
      </c>
      <c r="N40"/>
      <c r="O40" s="47"/>
      <c r="P40" s="47"/>
      <c r="Q40" s="47"/>
      <c r="R40" s="47"/>
      <c r="S40" s="47"/>
      <c r="T40" s="47"/>
    </row>
    <row r="41" spans="1:20" ht="15.75" customHeight="1" x14ac:dyDescent="0.3">
      <c r="A41" s="71" t="s">
        <v>257</v>
      </c>
      <c r="B41" s="72">
        <v>40</v>
      </c>
      <c r="C41" s="72">
        <v>35</v>
      </c>
      <c r="D41" s="72">
        <v>35</v>
      </c>
      <c r="E41" s="72">
        <v>38</v>
      </c>
      <c r="F41" s="73">
        <f>SUM(B41:E41)</f>
        <v>148</v>
      </c>
      <c r="G41"/>
      <c r="H41" s="71" t="s">
        <v>239</v>
      </c>
      <c r="I41" s="72">
        <v>42</v>
      </c>
      <c r="J41" s="72">
        <v>38</v>
      </c>
      <c r="K41" s="72">
        <v>42</v>
      </c>
      <c r="L41" s="72">
        <v>39</v>
      </c>
      <c r="M41" s="73">
        <f>SUM(I41:L41)</f>
        <v>161</v>
      </c>
      <c r="N41"/>
      <c r="O41" s="47"/>
      <c r="P41" s="47"/>
      <c r="Q41" s="47"/>
      <c r="R41" s="47"/>
      <c r="S41" s="47"/>
      <c r="T41" s="47"/>
    </row>
    <row r="42" spans="1:20" ht="15.75" customHeight="1" x14ac:dyDescent="0.3">
      <c r="A42" s="74" t="s">
        <v>102</v>
      </c>
      <c r="B42" s="22">
        <v>44</v>
      </c>
      <c r="C42" s="22">
        <v>44</v>
      </c>
      <c r="D42" s="22">
        <v>47</v>
      </c>
      <c r="E42" s="22">
        <v>40</v>
      </c>
      <c r="F42" s="25">
        <f>SUM(B42:E42)</f>
        <v>175</v>
      </c>
      <c r="G42"/>
      <c r="H42" s="74" t="s">
        <v>32</v>
      </c>
      <c r="I42" s="22">
        <v>46</v>
      </c>
      <c r="J42" s="22">
        <v>46</v>
      </c>
      <c r="K42" s="22">
        <v>45</v>
      </c>
      <c r="L42" s="22">
        <v>49</v>
      </c>
      <c r="M42" s="25">
        <f>SUM(I42:L42)</f>
        <v>186</v>
      </c>
      <c r="N42"/>
      <c r="O42" s="47"/>
      <c r="P42" s="47"/>
      <c r="Q42" s="47"/>
      <c r="R42" s="47"/>
      <c r="S42" s="47"/>
      <c r="T42" s="47"/>
    </row>
    <row r="43" spans="1:20" ht="15.75" customHeight="1" x14ac:dyDescent="0.3">
      <c r="A43" s="75" t="s">
        <v>87</v>
      </c>
      <c r="B43" s="33">
        <v>44</v>
      </c>
      <c r="C43" s="33">
        <v>42</v>
      </c>
      <c r="D43" s="33">
        <v>43</v>
      </c>
      <c r="E43" s="33">
        <v>42</v>
      </c>
      <c r="F43" s="36">
        <f>SUM(B43:E43)</f>
        <v>171</v>
      </c>
      <c r="G43"/>
      <c r="H43" s="75" t="s">
        <v>255</v>
      </c>
      <c r="I43" s="33">
        <v>38</v>
      </c>
      <c r="J43" s="33">
        <v>32</v>
      </c>
      <c r="K43" s="33">
        <v>38</v>
      </c>
      <c r="L43" s="33">
        <v>37</v>
      </c>
      <c r="M43" s="36">
        <f>SUM(I43:L43)</f>
        <v>145</v>
      </c>
      <c r="N43"/>
      <c r="O43" s="47"/>
      <c r="P43" s="47"/>
      <c r="Q43" s="47"/>
      <c r="R43" s="47"/>
      <c r="S43" s="47"/>
      <c r="T43" s="47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</row>
    <row r="45" spans="1:20" ht="15.75" customHeight="1" x14ac:dyDescent="0.3">
      <c r="H45" s="79" t="s">
        <v>51</v>
      </c>
      <c r="I45" s="13" t="s">
        <v>286</v>
      </c>
      <c r="J45" s="13" t="s">
        <v>287</v>
      </c>
      <c r="K45" s="13" t="s">
        <v>288</v>
      </c>
      <c r="L45" s="13" t="s">
        <v>289</v>
      </c>
      <c r="M45" s="13" t="s">
        <v>14</v>
      </c>
      <c r="N45" s="14" t="s">
        <v>290</v>
      </c>
    </row>
    <row r="46" spans="1:20" ht="15.75" customHeight="1" x14ac:dyDescent="0.3">
      <c r="B46" s="9" t="s">
        <v>317</v>
      </c>
      <c r="H46" s="89" t="s">
        <v>315</v>
      </c>
      <c r="I46" s="72">
        <v>6</v>
      </c>
      <c r="J46" s="72">
        <v>6</v>
      </c>
      <c r="K46" s="72"/>
      <c r="L46" s="72"/>
      <c r="M46" s="72">
        <v>2930</v>
      </c>
      <c r="N46" s="90">
        <v>12</v>
      </c>
      <c r="O46" s="47"/>
      <c r="P46" s="47"/>
    </row>
    <row r="47" spans="1:20" ht="15.75" customHeight="1" x14ac:dyDescent="0.3">
      <c r="B47" s="91" t="s">
        <v>318</v>
      </c>
      <c r="H47" s="92" t="s">
        <v>313</v>
      </c>
      <c r="I47" s="22">
        <v>6</v>
      </c>
      <c r="J47" s="22">
        <v>5</v>
      </c>
      <c r="K47" s="22"/>
      <c r="L47" s="22">
        <v>1</v>
      </c>
      <c r="M47" s="22">
        <v>2964</v>
      </c>
      <c r="N47" s="51">
        <v>10</v>
      </c>
      <c r="O47" s="47"/>
      <c r="P47" s="47"/>
    </row>
    <row r="48" spans="1:20" ht="15.75" customHeight="1" x14ac:dyDescent="0.3">
      <c r="B48" s="9" t="s">
        <v>293</v>
      </c>
      <c r="H48" s="92" t="s">
        <v>311</v>
      </c>
      <c r="I48" s="22">
        <v>6</v>
      </c>
      <c r="J48" s="22">
        <v>3</v>
      </c>
      <c r="K48" s="22"/>
      <c r="L48" s="22">
        <v>3</v>
      </c>
      <c r="M48" s="22">
        <v>2883</v>
      </c>
      <c r="N48" s="51">
        <v>6</v>
      </c>
      <c r="O48" s="47"/>
      <c r="P48" s="47"/>
    </row>
    <row r="49" spans="1:16" ht="15.75" customHeight="1" x14ac:dyDescent="0.3">
      <c r="H49" s="92" t="s">
        <v>316</v>
      </c>
      <c r="I49" s="22">
        <v>6</v>
      </c>
      <c r="J49" s="22">
        <v>2</v>
      </c>
      <c r="K49" s="22"/>
      <c r="L49" s="22">
        <v>4</v>
      </c>
      <c r="M49" s="22">
        <v>2837</v>
      </c>
      <c r="N49" s="51">
        <v>4</v>
      </c>
      <c r="O49" s="47"/>
      <c r="P49" s="47"/>
    </row>
    <row r="50" spans="1:16" ht="15.75" customHeight="1" x14ac:dyDescent="0.3">
      <c r="H50" s="92" t="s">
        <v>312</v>
      </c>
      <c r="I50" s="22">
        <v>6</v>
      </c>
      <c r="J50" s="22">
        <v>2</v>
      </c>
      <c r="K50" s="22"/>
      <c r="L50" s="22">
        <v>4</v>
      </c>
      <c r="M50" s="22">
        <v>2820</v>
      </c>
      <c r="N50" s="51">
        <v>4</v>
      </c>
      <c r="O50" s="47"/>
      <c r="P50" s="47"/>
    </row>
    <row r="51" spans="1:16" ht="15.75" customHeight="1" x14ac:dyDescent="0.3">
      <c r="H51" s="93" t="s">
        <v>314</v>
      </c>
      <c r="I51" s="33"/>
      <c r="J51" s="33"/>
      <c r="K51" s="33"/>
      <c r="L51" s="33"/>
      <c r="M51" s="33"/>
      <c r="N51" s="56"/>
      <c r="O51" s="47"/>
      <c r="P51" s="47"/>
    </row>
    <row r="52" spans="1:16" ht="15.75" customHeight="1" x14ac:dyDescent="0.3"/>
    <row r="53" spans="1:16" ht="15.75" customHeight="1" x14ac:dyDescent="0.3">
      <c r="A53" s="10" t="s">
        <v>169</v>
      </c>
      <c r="E53" s="40"/>
      <c r="G53" s="94" t="s">
        <v>170</v>
      </c>
    </row>
    <row r="54" spans="1:16" ht="15.75" customHeight="1" x14ac:dyDescent="0.3">
      <c r="A54" s="10" t="s">
        <v>171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F5F5F8B0-4EA7-4FAE-9F01-1DBEEC49E696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AE42-6FB0-4B28-BA01-94AEB8895A04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520" customWidth="1"/>
    <col min="2" max="3" width="20.7109375" style="322" customWidth="1"/>
    <col min="4" max="10" width="5" style="322" customWidth="1"/>
    <col min="11" max="11" width="1.7109375" style="322" customWidth="1"/>
    <col min="12" max="12" width="2.7109375" style="520" customWidth="1"/>
    <col min="13" max="14" width="20.7109375" style="322" customWidth="1"/>
    <col min="15" max="21" width="5" style="322" customWidth="1"/>
    <col min="22" max="25" width="4.7109375" style="322" customWidth="1"/>
    <col min="26" max="26" width="4.7109375" customWidth="1"/>
  </cols>
  <sheetData>
    <row r="1" spans="1:25" ht="18" x14ac:dyDescent="0.35">
      <c r="A1" s="519"/>
      <c r="B1" s="321" t="s">
        <v>1584</v>
      </c>
      <c r="C1" s="321"/>
      <c r="D1" s="3"/>
      <c r="E1" s="3"/>
      <c r="F1" s="3"/>
      <c r="G1" s="3"/>
      <c r="H1" s="3"/>
      <c r="I1" s="4" t="s">
        <v>1585</v>
      </c>
      <c r="J1" s="321"/>
      <c r="K1" s="3"/>
      <c r="L1" s="519"/>
      <c r="M1" s="321"/>
      <c r="N1" s="321"/>
      <c r="O1" s="3"/>
      <c r="P1" s="3"/>
      <c r="Q1" s="3"/>
      <c r="R1" s="3"/>
      <c r="S1" s="3"/>
      <c r="T1" s="3"/>
      <c r="U1" s="3"/>
      <c r="V1" s="3"/>
      <c r="W1" s="3"/>
      <c r="X1" s="321"/>
      <c r="Y1" s="321"/>
    </row>
    <row r="2" spans="1:25" ht="20.100000000000001" customHeight="1" x14ac:dyDescent="0.35">
      <c r="B2" s="5" t="s">
        <v>2</v>
      </c>
      <c r="C2" s="521"/>
      <c r="E2" s="522" t="s">
        <v>321</v>
      </c>
      <c r="F2" s="522"/>
      <c r="G2" s="522"/>
      <c r="H2" s="522"/>
      <c r="I2" s="522"/>
      <c r="J2" s="522"/>
    </row>
    <row r="3" spans="1:25" ht="15.75" customHeight="1" x14ac:dyDescent="0.3">
      <c r="A3" s="523"/>
      <c r="B3" s="323" t="s">
        <v>4</v>
      </c>
      <c r="C3" s="324" t="s">
        <v>1586</v>
      </c>
      <c r="D3" s="324"/>
      <c r="E3" s="324" t="s">
        <v>1587</v>
      </c>
      <c r="F3" s="323"/>
      <c r="G3" s="323"/>
      <c r="H3" s="323"/>
      <c r="I3" s="323"/>
      <c r="J3" s="323"/>
      <c r="K3" s="323"/>
      <c r="L3" s="5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</row>
    <row r="4" spans="1:25" ht="15.75" customHeight="1" x14ac:dyDescent="0.3">
      <c r="A4" s="11">
        <v>3</v>
      </c>
      <c r="B4" s="524" t="s">
        <v>10</v>
      </c>
      <c r="C4" s="524" t="s">
        <v>11</v>
      </c>
      <c r="D4" s="525">
        <v>150</v>
      </c>
      <c r="E4" s="525">
        <v>20</v>
      </c>
      <c r="F4" s="525">
        <v>10</v>
      </c>
      <c r="G4" s="525" t="s">
        <v>12</v>
      </c>
      <c r="H4" s="525" t="s">
        <v>13</v>
      </c>
      <c r="I4" s="525" t="s">
        <v>14</v>
      </c>
      <c r="J4" s="526" t="s">
        <v>15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5" ht="15.75" customHeight="1" x14ac:dyDescent="0.3">
      <c r="A5" s="527">
        <v>9</v>
      </c>
      <c r="B5" s="528" t="s">
        <v>127</v>
      </c>
      <c r="C5" s="528" t="s">
        <v>107</v>
      </c>
      <c r="D5" s="468">
        <v>94</v>
      </c>
      <c r="E5" s="468">
        <v>92</v>
      </c>
      <c r="F5" s="468">
        <v>92</v>
      </c>
      <c r="G5" s="529">
        <f t="shared" ref="G5:G15" si="0">SUM(D5:F5)</f>
        <v>278</v>
      </c>
      <c r="H5" s="529">
        <v>10</v>
      </c>
      <c r="I5" s="529">
        <v>1633</v>
      </c>
      <c r="J5" s="530">
        <v>60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6" spans="1:25" ht="15.75" customHeight="1" x14ac:dyDescent="0.3">
      <c r="A6" s="330">
        <v>7</v>
      </c>
      <c r="B6" s="334" t="s">
        <v>60</v>
      </c>
      <c r="C6" s="334" t="s">
        <v>61</v>
      </c>
      <c r="D6" s="226">
        <v>96</v>
      </c>
      <c r="E6" s="226">
        <v>92</v>
      </c>
      <c r="F6" s="226">
        <v>96</v>
      </c>
      <c r="G6" s="332">
        <f t="shared" si="0"/>
        <v>284</v>
      </c>
      <c r="H6" s="331">
        <v>11</v>
      </c>
      <c r="I6" s="332">
        <v>1631</v>
      </c>
      <c r="J6" s="333">
        <v>60</v>
      </c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5" ht="15.75" customHeight="1" x14ac:dyDescent="0.3">
      <c r="A7" s="330">
        <v>3</v>
      </c>
      <c r="B7" s="259" t="s">
        <v>106</v>
      </c>
      <c r="C7" s="259" t="s">
        <v>107</v>
      </c>
      <c r="D7" s="226">
        <v>79</v>
      </c>
      <c r="E7" s="226">
        <v>86</v>
      </c>
      <c r="F7" s="226">
        <v>97</v>
      </c>
      <c r="G7" s="332">
        <f t="shared" si="0"/>
        <v>262</v>
      </c>
      <c r="H7" s="331">
        <v>8</v>
      </c>
      <c r="I7" s="195">
        <v>1616</v>
      </c>
      <c r="J7" s="196">
        <v>58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4"/>
      <c r="X7" s="10"/>
      <c r="Y7" s="10"/>
    </row>
    <row r="8" spans="1:25" ht="15.75" customHeight="1" x14ac:dyDescent="0.3">
      <c r="A8" s="330">
        <v>6</v>
      </c>
      <c r="B8" s="259" t="s">
        <v>185</v>
      </c>
      <c r="C8" s="259" t="s">
        <v>107</v>
      </c>
      <c r="D8" s="226">
        <v>93</v>
      </c>
      <c r="E8" s="226">
        <v>86</v>
      </c>
      <c r="F8" s="226">
        <v>86</v>
      </c>
      <c r="G8" s="332">
        <f t="shared" si="0"/>
        <v>265</v>
      </c>
      <c r="H8" s="331">
        <v>9</v>
      </c>
      <c r="I8" s="332">
        <v>1547</v>
      </c>
      <c r="J8" s="333">
        <v>47</v>
      </c>
      <c r="K8" s="40"/>
      <c r="L8" s="10"/>
      <c r="M8" s="10"/>
      <c r="N8" s="10"/>
      <c r="O8" s="10"/>
      <c r="P8" s="10"/>
      <c r="Q8" s="10"/>
      <c r="R8" s="10"/>
      <c r="S8" s="10"/>
      <c r="T8" s="10"/>
      <c r="U8" s="10"/>
      <c r="V8" s="104"/>
      <c r="X8" s="10"/>
      <c r="Y8" s="10"/>
    </row>
    <row r="9" spans="1:25" ht="15.75" customHeight="1" x14ac:dyDescent="0.3">
      <c r="A9" s="330">
        <v>8</v>
      </c>
      <c r="B9" s="334" t="s">
        <v>69</v>
      </c>
      <c r="C9" s="334" t="s">
        <v>61</v>
      </c>
      <c r="D9" s="226">
        <v>80</v>
      </c>
      <c r="E9" s="226">
        <v>89</v>
      </c>
      <c r="F9" s="226">
        <v>88</v>
      </c>
      <c r="G9" s="332">
        <f t="shared" si="0"/>
        <v>257</v>
      </c>
      <c r="H9" s="331">
        <v>7</v>
      </c>
      <c r="I9" s="332">
        <v>1540</v>
      </c>
      <c r="J9" s="333">
        <v>46</v>
      </c>
      <c r="M9" s="10"/>
    </row>
    <row r="10" spans="1:25" ht="15.75" customHeight="1" x14ac:dyDescent="0.3">
      <c r="A10" s="330">
        <v>5</v>
      </c>
      <c r="B10" s="259" t="s">
        <v>741</v>
      </c>
      <c r="C10" s="259" t="s">
        <v>107</v>
      </c>
      <c r="D10" s="226">
        <v>80</v>
      </c>
      <c r="E10" s="226">
        <v>79</v>
      </c>
      <c r="F10" s="226">
        <v>75</v>
      </c>
      <c r="G10" s="332">
        <f t="shared" si="0"/>
        <v>234</v>
      </c>
      <c r="H10" s="331">
        <v>5</v>
      </c>
      <c r="I10" s="332">
        <v>1409</v>
      </c>
      <c r="J10" s="333">
        <v>30</v>
      </c>
      <c r="M10" s="10"/>
    </row>
    <row r="11" spans="1:25" ht="15.75" customHeight="1" x14ac:dyDescent="0.3">
      <c r="A11" s="330">
        <v>11</v>
      </c>
      <c r="B11" s="334" t="s">
        <v>1479</v>
      </c>
      <c r="C11" s="334" t="s">
        <v>207</v>
      </c>
      <c r="D11" s="226">
        <v>80</v>
      </c>
      <c r="E11" s="226">
        <v>76</v>
      </c>
      <c r="F11" s="226">
        <v>64</v>
      </c>
      <c r="G11" s="332">
        <f t="shared" si="0"/>
        <v>220</v>
      </c>
      <c r="H11" s="331">
        <v>4</v>
      </c>
      <c r="I11" s="332">
        <v>1352</v>
      </c>
      <c r="J11" s="333">
        <v>26</v>
      </c>
      <c r="L11" s="322"/>
    </row>
    <row r="12" spans="1:25" ht="15.75" customHeight="1" x14ac:dyDescent="0.3">
      <c r="A12" s="330">
        <v>2</v>
      </c>
      <c r="B12" s="334" t="s">
        <v>220</v>
      </c>
      <c r="C12" s="334" t="s">
        <v>107</v>
      </c>
      <c r="D12" s="226" t="s">
        <v>111</v>
      </c>
      <c r="E12" s="226"/>
      <c r="F12" s="226"/>
      <c r="G12" s="332">
        <f t="shared" si="0"/>
        <v>0</v>
      </c>
      <c r="H12" s="331">
        <v>0</v>
      </c>
      <c r="I12" s="332">
        <v>971</v>
      </c>
      <c r="J12" s="333">
        <v>23</v>
      </c>
      <c r="L12" s="322"/>
      <c r="V12" s="10"/>
      <c r="W12" s="10"/>
    </row>
    <row r="13" spans="1:25" ht="15.75" customHeight="1" x14ac:dyDescent="0.3">
      <c r="A13" s="330">
        <v>10</v>
      </c>
      <c r="B13" s="334" t="s">
        <v>347</v>
      </c>
      <c r="C13" s="334" t="s">
        <v>207</v>
      </c>
      <c r="D13" s="226">
        <v>81</v>
      </c>
      <c r="E13" s="226">
        <v>80</v>
      </c>
      <c r="F13" s="226">
        <v>79</v>
      </c>
      <c r="G13" s="332">
        <f t="shared" si="0"/>
        <v>240</v>
      </c>
      <c r="H13" s="331">
        <v>6</v>
      </c>
      <c r="I13" s="332">
        <v>1214</v>
      </c>
      <c r="J13" s="333">
        <v>20</v>
      </c>
      <c r="L13" s="322"/>
      <c r="V13" s="10"/>
      <c r="W13" s="10"/>
    </row>
    <row r="14" spans="1:25" ht="15.75" customHeight="1" x14ac:dyDescent="0.3">
      <c r="A14" s="330">
        <v>1</v>
      </c>
      <c r="B14" s="334" t="s">
        <v>528</v>
      </c>
      <c r="C14" s="334" t="s">
        <v>61</v>
      </c>
      <c r="D14" s="226">
        <v>76</v>
      </c>
      <c r="E14" s="226">
        <v>82</v>
      </c>
      <c r="F14" s="226">
        <v>48</v>
      </c>
      <c r="G14" s="332">
        <f t="shared" si="0"/>
        <v>206</v>
      </c>
      <c r="H14" s="331">
        <v>3</v>
      </c>
      <c r="I14" s="198">
        <v>1210</v>
      </c>
      <c r="J14" s="199">
        <v>17</v>
      </c>
      <c r="L14" s="322"/>
    </row>
    <row r="15" spans="1:25" ht="15.75" customHeight="1" x14ac:dyDescent="0.3">
      <c r="A15" s="335">
        <v>4</v>
      </c>
      <c r="B15" s="531" t="s">
        <v>1588</v>
      </c>
      <c r="C15" s="531" t="s">
        <v>42</v>
      </c>
      <c r="D15" s="372" t="s">
        <v>43</v>
      </c>
      <c r="E15" s="372"/>
      <c r="F15" s="372"/>
      <c r="G15" s="532">
        <f t="shared" si="0"/>
        <v>0</v>
      </c>
      <c r="H15" s="337">
        <v>0</v>
      </c>
      <c r="I15" s="363">
        <v>0</v>
      </c>
      <c r="J15" s="205">
        <v>0</v>
      </c>
      <c r="L15" s="322"/>
    </row>
    <row r="16" spans="1:25" ht="15.75" customHeight="1" x14ac:dyDescent="0.3">
      <c r="A16" s="322"/>
      <c r="L16" s="322"/>
    </row>
    <row r="17" spans="1:13" ht="15.75" customHeight="1" x14ac:dyDescent="0.35">
      <c r="A17" s="322"/>
      <c r="B17" s="338" t="s">
        <v>1266</v>
      </c>
      <c r="L17" s="322"/>
    </row>
    <row r="18" spans="1:13" ht="15.75" customHeight="1" x14ac:dyDescent="0.3">
      <c r="A18" s="322"/>
      <c r="L18" s="322"/>
    </row>
    <row r="19" spans="1:13" ht="15.75" customHeight="1" x14ac:dyDescent="0.3">
      <c r="A19" s="322"/>
      <c r="B19" s="10" t="s">
        <v>1589</v>
      </c>
      <c r="C19" s="10"/>
      <c r="D19" s="10"/>
      <c r="E19" s="10"/>
      <c r="F19" s="44" t="s">
        <v>375</v>
      </c>
      <c r="G19" s="10"/>
      <c r="L19" s="322"/>
    </row>
    <row r="20" spans="1:13" ht="15.75" customHeight="1" x14ac:dyDescent="0.3">
      <c r="A20" s="322"/>
      <c r="B20" s="10" t="s">
        <v>376</v>
      </c>
      <c r="C20" s="10"/>
      <c r="D20" s="10"/>
      <c r="E20" s="10"/>
      <c r="F20" s="10"/>
      <c r="G20" s="10"/>
      <c r="L20" s="322"/>
      <c r="M20" s="533" t="s">
        <v>1241</v>
      </c>
    </row>
    <row r="21" spans="1:13" ht="15.75" customHeight="1" x14ac:dyDescent="0.3">
      <c r="A21" s="322"/>
      <c r="L21" s="322"/>
    </row>
    <row r="22" spans="1:13" ht="15.75" customHeight="1" x14ac:dyDescent="0.3">
      <c r="A22" s="322"/>
      <c r="L22" s="322"/>
    </row>
    <row r="23" spans="1:13" ht="15.75" customHeight="1" x14ac:dyDescent="0.3">
      <c r="A23" s="322"/>
      <c r="L23" s="322"/>
    </row>
    <row r="24" spans="1:13" ht="15.75" customHeight="1" x14ac:dyDescent="0.3">
      <c r="A24" s="322"/>
      <c r="L24" s="322"/>
    </row>
    <row r="25" spans="1:13" ht="15.75" customHeight="1" x14ac:dyDescent="0.3">
      <c r="A25" s="322"/>
      <c r="L25" s="322"/>
    </row>
    <row r="26" spans="1:13" ht="15.75" customHeight="1" x14ac:dyDescent="0.3">
      <c r="A26" s="322"/>
      <c r="L26" s="322"/>
    </row>
    <row r="27" spans="1:13" ht="15.75" customHeight="1" x14ac:dyDescent="0.3">
      <c r="A27" s="322"/>
      <c r="L27" s="322"/>
    </row>
    <row r="28" spans="1:13" ht="15.75" customHeight="1" x14ac:dyDescent="0.3">
      <c r="A28" s="322"/>
      <c r="L28" s="322"/>
    </row>
    <row r="29" spans="1:13" ht="15.75" customHeight="1" x14ac:dyDescent="0.3">
      <c r="A29" s="322"/>
      <c r="L29" s="322"/>
    </row>
    <row r="30" spans="1:13" ht="15.75" customHeight="1" x14ac:dyDescent="0.3">
      <c r="A30" s="322"/>
      <c r="L30" s="322"/>
    </row>
    <row r="31" spans="1:13" ht="15.75" customHeight="1" x14ac:dyDescent="0.3">
      <c r="A31" s="322"/>
      <c r="L31" s="322"/>
    </row>
    <row r="32" spans="1:13" ht="15.75" customHeight="1" x14ac:dyDescent="0.3">
      <c r="A32" s="322"/>
      <c r="L32" s="322"/>
    </row>
    <row r="33" spans="1:12" ht="15.75" customHeight="1" x14ac:dyDescent="0.3">
      <c r="A33" s="322"/>
      <c r="L33" s="322"/>
    </row>
    <row r="34" spans="1:12" ht="15.75" customHeight="1" x14ac:dyDescent="0.3">
      <c r="A34" s="322"/>
      <c r="L34" s="322"/>
    </row>
    <row r="35" spans="1:12" ht="15.75" customHeight="1" x14ac:dyDescent="0.3">
      <c r="A35" s="322"/>
      <c r="L35" s="322"/>
    </row>
    <row r="36" spans="1:12" ht="15.75" customHeight="1" x14ac:dyDescent="0.3">
      <c r="A36" s="322"/>
      <c r="L36" s="322"/>
    </row>
    <row r="37" spans="1:12" ht="15.75" customHeight="1" x14ac:dyDescent="0.3">
      <c r="A37" s="322"/>
      <c r="L37" s="322"/>
    </row>
    <row r="38" spans="1:12" ht="15.75" customHeight="1" x14ac:dyDescent="0.3">
      <c r="A38" s="322"/>
      <c r="L38" s="322"/>
    </row>
    <row r="39" spans="1:12" ht="15.75" customHeight="1" x14ac:dyDescent="0.3">
      <c r="A39" s="322"/>
      <c r="L39" s="322"/>
    </row>
    <row r="40" spans="1:12" ht="15.75" customHeight="1" x14ac:dyDescent="0.3">
      <c r="A40" s="322"/>
      <c r="L40" s="322"/>
    </row>
    <row r="41" spans="1:12" ht="15.75" customHeight="1" x14ac:dyDescent="0.3">
      <c r="A41" s="322"/>
      <c r="L41" s="322"/>
    </row>
    <row r="42" spans="1:12" ht="15.75" customHeight="1" x14ac:dyDescent="0.3">
      <c r="A42" s="322"/>
      <c r="L42" s="322"/>
    </row>
    <row r="43" spans="1:12" ht="15.75" customHeight="1" x14ac:dyDescent="0.3">
      <c r="A43" s="322"/>
      <c r="L43" s="322"/>
    </row>
    <row r="44" spans="1:12" ht="15.75" customHeight="1" x14ac:dyDescent="0.3">
      <c r="A44" s="322"/>
      <c r="L44" s="322"/>
    </row>
    <row r="45" spans="1:12" ht="15.75" customHeight="1" x14ac:dyDescent="0.3">
      <c r="A45" s="322"/>
      <c r="L45" s="322"/>
    </row>
    <row r="46" spans="1:12" ht="15.75" customHeight="1" x14ac:dyDescent="0.3">
      <c r="A46" s="322"/>
      <c r="L46" s="322"/>
    </row>
    <row r="47" spans="1:12" ht="15.75" customHeight="1" x14ac:dyDescent="0.3">
      <c r="A47" s="322"/>
      <c r="L47" s="322"/>
    </row>
    <row r="48" spans="1:12" ht="15.75" customHeight="1" x14ac:dyDescent="0.3">
      <c r="A48" s="322"/>
      <c r="L48" s="322"/>
    </row>
    <row r="49" spans="1:12" ht="15.75" customHeight="1" x14ac:dyDescent="0.3">
      <c r="A49" s="322"/>
      <c r="L49" s="322"/>
    </row>
    <row r="50" spans="1:12" ht="15.75" customHeight="1" x14ac:dyDescent="0.3">
      <c r="A50" s="322"/>
      <c r="L50" s="322"/>
    </row>
    <row r="51" spans="1:12" ht="15.75" customHeight="1" x14ac:dyDescent="0.3">
      <c r="A51" s="322"/>
      <c r="L51" s="322"/>
    </row>
    <row r="52" spans="1:12" ht="15.75" customHeight="1" x14ac:dyDescent="0.3">
      <c r="A52" s="322"/>
      <c r="L52" s="322"/>
    </row>
    <row r="53" spans="1:12" ht="15.75" customHeight="1" x14ac:dyDescent="0.3">
      <c r="A53" s="322"/>
      <c r="L53" s="322"/>
    </row>
    <row r="54" spans="1:12" ht="15.75" customHeight="1" x14ac:dyDescent="0.3">
      <c r="A54" s="322"/>
      <c r="L54" s="322"/>
    </row>
    <row r="55" spans="1:12" ht="15.75" customHeight="1" x14ac:dyDescent="0.3">
      <c r="A55" s="322"/>
      <c r="L55" s="322"/>
    </row>
    <row r="56" spans="1:12" ht="15.75" customHeight="1" x14ac:dyDescent="0.3">
      <c r="A56" s="322"/>
      <c r="L56" s="322"/>
    </row>
    <row r="57" spans="1:12" ht="15.75" customHeight="1" x14ac:dyDescent="0.3">
      <c r="A57" s="322"/>
      <c r="L57" s="322"/>
    </row>
    <row r="58" spans="1:12" ht="15.75" customHeight="1" x14ac:dyDescent="0.3">
      <c r="A58" s="322"/>
      <c r="L58" s="322"/>
    </row>
    <row r="59" spans="1:12" ht="15.75" customHeight="1" x14ac:dyDescent="0.3">
      <c r="A59" s="322"/>
      <c r="L59" s="322"/>
    </row>
    <row r="60" spans="1:12" ht="15.75" customHeight="1" x14ac:dyDescent="0.3">
      <c r="A60" s="322"/>
      <c r="L60" s="322"/>
    </row>
    <row r="61" spans="1:12" ht="15.75" customHeight="1" x14ac:dyDescent="0.3">
      <c r="A61" s="322"/>
      <c r="L61" s="322"/>
    </row>
    <row r="62" spans="1:12" ht="15.75" customHeight="1" x14ac:dyDescent="0.3">
      <c r="A62" s="322"/>
      <c r="L62" s="322"/>
    </row>
    <row r="63" spans="1:12" ht="15.75" customHeight="1" x14ac:dyDescent="0.3">
      <c r="A63" s="322"/>
      <c r="L63" s="322"/>
    </row>
    <row r="64" spans="1:12" ht="15.75" customHeight="1" x14ac:dyDescent="0.3">
      <c r="A64" s="322"/>
      <c r="C64" s="339"/>
      <c r="L64" s="322"/>
    </row>
    <row r="65" spans="1:12" ht="15.75" customHeight="1" x14ac:dyDescent="0.3">
      <c r="A65" s="322"/>
      <c r="L65" s="322"/>
    </row>
    <row r="66" spans="1:12" ht="15.75" customHeight="1" x14ac:dyDescent="0.3">
      <c r="A66" s="322"/>
      <c r="L66" s="322"/>
    </row>
    <row r="67" spans="1:12" ht="15.75" customHeight="1" x14ac:dyDescent="0.3">
      <c r="A67" s="322"/>
      <c r="L67" s="322"/>
    </row>
    <row r="68" spans="1:12" ht="15.75" customHeight="1" x14ac:dyDescent="0.3">
      <c r="A68" s="322"/>
      <c r="L68" s="322"/>
    </row>
    <row r="69" spans="1:12" x14ac:dyDescent="0.3">
      <c r="A69" s="322"/>
      <c r="L69" s="322"/>
    </row>
    <row r="70" spans="1:12" x14ac:dyDescent="0.3">
      <c r="A70" s="322"/>
      <c r="L70" s="322"/>
    </row>
    <row r="71" spans="1:12" x14ac:dyDescent="0.3">
      <c r="A71" s="322"/>
      <c r="L71" s="322"/>
    </row>
    <row r="72" spans="1:12" x14ac:dyDescent="0.3">
      <c r="A72" s="322"/>
      <c r="L72" s="322"/>
    </row>
    <row r="73" spans="1:12" x14ac:dyDescent="0.3">
      <c r="A73" s="322"/>
      <c r="L73" s="322"/>
    </row>
    <row r="74" spans="1:12" x14ac:dyDescent="0.3">
      <c r="A74" s="322"/>
      <c r="L74" s="322"/>
    </row>
    <row r="75" spans="1:12" x14ac:dyDescent="0.3">
      <c r="A75" s="322"/>
      <c r="L75" s="322"/>
    </row>
    <row r="76" spans="1:12" x14ac:dyDescent="0.3">
      <c r="A76" s="322"/>
      <c r="L76" s="322"/>
    </row>
    <row r="77" spans="1:12" x14ac:dyDescent="0.3">
      <c r="A77" s="322"/>
      <c r="L77" s="322"/>
    </row>
    <row r="78" spans="1:12" x14ac:dyDescent="0.3">
      <c r="A78" s="322"/>
      <c r="L78" s="322"/>
    </row>
    <row r="79" spans="1:12" x14ac:dyDescent="0.3">
      <c r="A79" s="322"/>
      <c r="L79" s="322"/>
    </row>
    <row r="80" spans="1:12" x14ac:dyDescent="0.3">
      <c r="A80" s="322"/>
      <c r="L80" s="322"/>
    </row>
    <row r="81" spans="1:12" x14ac:dyDescent="0.3">
      <c r="A81" s="322"/>
      <c r="L81" s="322"/>
    </row>
    <row r="82" spans="1:12" x14ac:dyDescent="0.3">
      <c r="A82" s="322"/>
      <c r="L82" s="322"/>
    </row>
    <row r="83" spans="1:12" x14ac:dyDescent="0.3">
      <c r="A83" s="322"/>
      <c r="L83" s="322"/>
    </row>
    <row r="84" spans="1:12" x14ac:dyDescent="0.3">
      <c r="A84" s="322"/>
      <c r="L84" s="322"/>
    </row>
    <row r="85" spans="1:12" x14ac:dyDescent="0.3">
      <c r="A85" s="322"/>
      <c r="L85" s="322"/>
    </row>
    <row r="86" spans="1:12" x14ac:dyDescent="0.3">
      <c r="A86" s="322"/>
      <c r="L86" s="322"/>
    </row>
    <row r="87" spans="1:12" x14ac:dyDescent="0.3">
      <c r="A87" s="322"/>
      <c r="L87" s="322"/>
    </row>
    <row r="88" spans="1:12" x14ac:dyDescent="0.3">
      <c r="A88" s="322"/>
      <c r="L88" s="322"/>
    </row>
    <row r="89" spans="1:12" x14ac:dyDescent="0.3">
      <c r="A89" s="322"/>
      <c r="L89" s="322"/>
    </row>
    <row r="90" spans="1:12" x14ac:dyDescent="0.3">
      <c r="A90" s="322"/>
      <c r="L90" s="322"/>
    </row>
    <row r="91" spans="1:12" x14ac:dyDescent="0.3">
      <c r="A91" s="322"/>
      <c r="L91" s="322"/>
    </row>
    <row r="92" spans="1:12" x14ac:dyDescent="0.3">
      <c r="A92" s="322"/>
      <c r="L92" s="322"/>
    </row>
    <row r="93" spans="1:12" x14ac:dyDescent="0.3">
      <c r="A93" s="322"/>
      <c r="L93" s="322"/>
    </row>
    <row r="94" spans="1:12" x14ac:dyDescent="0.3">
      <c r="A94" s="322"/>
      <c r="L94" s="322"/>
    </row>
    <row r="95" spans="1:12" x14ac:dyDescent="0.3">
      <c r="A95" s="322"/>
      <c r="L95" s="322"/>
    </row>
    <row r="96" spans="1:12" x14ac:dyDescent="0.3">
      <c r="A96" s="322"/>
      <c r="L96" s="322"/>
    </row>
    <row r="97" spans="1:12" x14ac:dyDescent="0.3">
      <c r="A97" s="322"/>
      <c r="L97" s="322"/>
    </row>
    <row r="98" spans="1:12" x14ac:dyDescent="0.3">
      <c r="A98" s="322"/>
      <c r="L98" s="322"/>
    </row>
    <row r="99" spans="1:12" x14ac:dyDescent="0.3">
      <c r="A99" s="322"/>
      <c r="L99" s="322"/>
    </row>
    <row r="100" spans="1:12" x14ac:dyDescent="0.3">
      <c r="A100" s="322"/>
      <c r="L100" s="322"/>
    </row>
    <row r="101" spans="1:12" x14ac:dyDescent="0.3">
      <c r="A101" s="322"/>
      <c r="L101" s="322"/>
    </row>
    <row r="102" spans="1:12" x14ac:dyDescent="0.3">
      <c r="A102" s="322"/>
      <c r="L102" s="322"/>
    </row>
    <row r="103" spans="1:12" x14ac:dyDescent="0.3">
      <c r="A103" s="322"/>
      <c r="L103" s="322"/>
    </row>
    <row r="104" spans="1:12" x14ac:dyDescent="0.3">
      <c r="A104" s="322"/>
      <c r="L104" s="322"/>
    </row>
    <row r="105" spans="1:12" x14ac:dyDescent="0.3">
      <c r="A105" s="322"/>
      <c r="L105" s="322"/>
    </row>
    <row r="106" spans="1:12" x14ac:dyDescent="0.3">
      <c r="A106" s="322"/>
      <c r="L106" s="322"/>
    </row>
    <row r="107" spans="1:12" x14ac:dyDescent="0.3">
      <c r="A107" s="322"/>
      <c r="L107" s="322"/>
    </row>
    <row r="108" spans="1:12" x14ac:dyDescent="0.3">
      <c r="A108" s="322"/>
      <c r="L108" s="322"/>
    </row>
    <row r="109" spans="1:12" x14ac:dyDescent="0.3">
      <c r="A109" s="322"/>
      <c r="L109" s="322"/>
    </row>
    <row r="110" spans="1:12" x14ac:dyDescent="0.3">
      <c r="A110" s="322"/>
      <c r="L110" s="322"/>
    </row>
    <row r="111" spans="1:12" x14ac:dyDescent="0.3">
      <c r="A111" s="322"/>
      <c r="L111" s="322"/>
    </row>
    <row r="112" spans="1:12" x14ac:dyDescent="0.3">
      <c r="A112" s="322"/>
      <c r="L112" s="322"/>
    </row>
    <row r="113" spans="1:12" x14ac:dyDescent="0.3">
      <c r="A113" s="322"/>
      <c r="L113" s="322"/>
    </row>
    <row r="114" spans="1:12" x14ac:dyDescent="0.3">
      <c r="A114" s="322"/>
      <c r="L114" s="322"/>
    </row>
    <row r="115" spans="1:12" x14ac:dyDescent="0.3">
      <c r="A115" s="322"/>
      <c r="L115" s="322"/>
    </row>
    <row r="116" spans="1:12" x14ac:dyDescent="0.3">
      <c r="A116" s="322"/>
      <c r="L116" s="322"/>
    </row>
    <row r="117" spans="1:12" x14ac:dyDescent="0.3">
      <c r="A117" s="322"/>
      <c r="L117" s="322"/>
    </row>
    <row r="118" spans="1:12" x14ac:dyDescent="0.3">
      <c r="A118" s="322"/>
      <c r="L118" s="322"/>
    </row>
    <row r="119" spans="1:12" x14ac:dyDescent="0.3">
      <c r="A119" s="322"/>
      <c r="L119" s="322"/>
    </row>
    <row r="120" spans="1:12" x14ac:dyDescent="0.3">
      <c r="A120" s="322"/>
      <c r="L120" s="322"/>
    </row>
    <row r="121" spans="1:12" x14ac:dyDescent="0.3">
      <c r="A121" s="322"/>
      <c r="L121" s="322"/>
    </row>
    <row r="122" spans="1:12" x14ac:dyDescent="0.3">
      <c r="A122" s="322"/>
      <c r="L122" s="322"/>
    </row>
    <row r="123" spans="1:12" x14ac:dyDescent="0.3">
      <c r="A123" s="322"/>
      <c r="L123" s="322"/>
    </row>
    <row r="124" spans="1:12" x14ac:dyDescent="0.3">
      <c r="A124" s="322"/>
      <c r="L124" s="322"/>
    </row>
    <row r="125" spans="1:12" x14ac:dyDescent="0.3">
      <c r="A125" s="322"/>
      <c r="L125" s="322"/>
    </row>
    <row r="126" spans="1:12" x14ac:dyDescent="0.3">
      <c r="A126" s="322"/>
      <c r="L126" s="322"/>
    </row>
    <row r="127" spans="1:12" x14ac:dyDescent="0.3">
      <c r="A127" s="322"/>
      <c r="L127" s="322"/>
    </row>
    <row r="128" spans="1:12" x14ac:dyDescent="0.3">
      <c r="A128" s="322"/>
      <c r="L128" s="322"/>
    </row>
    <row r="129" spans="1:12" x14ac:dyDescent="0.3">
      <c r="A129" s="322"/>
      <c r="L129" s="322"/>
    </row>
    <row r="130" spans="1:12" x14ac:dyDescent="0.3">
      <c r="A130" s="322"/>
      <c r="L130" s="322"/>
    </row>
  </sheetData>
  <mergeCells count="1">
    <mergeCell ref="E2:J2"/>
  </mergeCells>
  <hyperlinks>
    <hyperlink ref="B2" location="'Index'!A3" tooltip="Go to the Index sheet" display="á" xr:uid="{8DE4DCDA-371C-4917-873D-AFAD7C0030C6}"/>
  </hyperlinks>
  <printOptions horizontalCentered="1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03E7-669C-4611-A21F-42AF2AE1DFF8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8"/>
      <c r="B1" s="2" t="s">
        <v>319</v>
      </c>
      <c r="C1" s="2"/>
      <c r="D1" s="3"/>
      <c r="E1" s="3"/>
      <c r="F1" s="3"/>
      <c r="G1" s="3"/>
      <c r="H1" s="3"/>
      <c r="I1" s="4" t="s">
        <v>320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8"/>
      <c r="B2" s="5" t="s">
        <v>2</v>
      </c>
      <c r="C2" s="6"/>
      <c r="D2" s="3"/>
      <c r="E2" s="3"/>
      <c r="F2" s="46" t="s">
        <v>321</v>
      </c>
      <c r="G2" s="46"/>
      <c r="H2" s="46"/>
      <c r="I2" s="46"/>
      <c r="J2" s="46"/>
      <c r="K2" s="46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322</v>
      </c>
      <c r="D3" s="9"/>
      <c r="E3" s="9" t="s">
        <v>323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9" t="s">
        <v>11</v>
      </c>
      <c r="D4" s="68"/>
      <c r="E4" s="68"/>
      <c r="F4" s="68"/>
      <c r="G4" s="100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2</v>
      </c>
      <c r="B5" s="16" t="s">
        <v>324</v>
      </c>
      <c r="C5" s="16" t="s">
        <v>325</v>
      </c>
      <c r="D5" s="18">
        <v>48</v>
      </c>
      <c r="E5" s="18">
        <v>48</v>
      </c>
      <c r="F5" s="18">
        <v>50</v>
      </c>
      <c r="G5" s="18">
        <v>49</v>
      </c>
      <c r="H5" s="18">
        <f t="shared" ref="H5:H13" si="0">SUM(D5:G5)</f>
        <v>195</v>
      </c>
      <c r="I5" s="18">
        <v>9</v>
      </c>
      <c r="J5" s="18">
        <v>1155</v>
      </c>
      <c r="K5" s="19">
        <v>51</v>
      </c>
    </row>
    <row r="6" spans="1:25" ht="15.75" customHeight="1" x14ac:dyDescent="0.3">
      <c r="A6" s="20">
        <v>7</v>
      </c>
      <c r="B6" s="21" t="s">
        <v>18</v>
      </c>
      <c r="C6" s="21" t="s">
        <v>19</v>
      </c>
      <c r="D6" s="24">
        <v>46</v>
      </c>
      <c r="E6" s="24">
        <v>47</v>
      </c>
      <c r="F6" s="24">
        <v>46</v>
      </c>
      <c r="G6" s="24">
        <v>48</v>
      </c>
      <c r="H6" s="24">
        <f t="shared" si="0"/>
        <v>187</v>
      </c>
      <c r="I6" s="23">
        <v>7</v>
      </c>
      <c r="J6" s="24">
        <v>1135</v>
      </c>
      <c r="K6" s="25">
        <v>43</v>
      </c>
    </row>
    <row r="7" spans="1:25" ht="15.75" customHeight="1" x14ac:dyDescent="0.3">
      <c r="A7" s="20">
        <v>5</v>
      </c>
      <c r="B7" s="21" t="s">
        <v>326</v>
      </c>
      <c r="C7" s="21" t="s">
        <v>327</v>
      </c>
      <c r="D7" s="24">
        <v>46</v>
      </c>
      <c r="E7" s="24">
        <v>47</v>
      </c>
      <c r="F7" s="24">
        <v>47</v>
      </c>
      <c r="G7" s="24">
        <v>46</v>
      </c>
      <c r="H7" s="24">
        <f t="shared" si="0"/>
        <v>186</v>
      </c>
      <c r="I7" s="23">
        <v>5</v>
      </c>
      <c r="J7" s="24">
        <v>1128</v>
      </c>
      <c r="K7" s="25">
        <v>39</v>
      </c>
    </row>
    <row r="8" spans="1:25" ht="15.75" customHeight="1" x14ac:dyDescent="0.3">
      <c r="A8" s="20">
        <v>8</v>
      </c>
      <c r="B8" s="21" t="s">
        <v>328</v>
      </c>
      <c r="C8" s="21" t="s">
        <v>325</v>
      </c>
      <c r="D8" s="24">
        <v>44</v>
      </c>
      <c r="E8" s="24">
        <v>46</v>
      </c>
      <c r="F8" s="24">
        <v>46</v>
      </c>
      <c r="G8" s="24">
        <v>43</v>
      </c>
      <c r="H8" s="24">
        <f t="shared" si="0"/>
        <v>179</v>
      </c>
      <c r="I8" s="23">
        <v>2</v>
      </c>
      <c r="J8" s="24">
        <v>1127</v>
      </c>
      <c r="K8" s="25">
        <v>37</v>
      </c>
    </row>
    <row r="9" spans="1:25" ht="15.75" customHeight="1" x14ac:dyDescent="0.3">
      <c r="A9" s="20">
        <v>4</v>
      </c>
      <c r="B9" s="21" t="s">
        <v>329</v>
      </c>
      <c r="C9" s="21" t="s">
        <v>65</v>
      </c>
      <c r="D9" s="24">
        <v>47</v>
      </c>
      <c r="E9" s="24">
        <v>48</v>
      </c>
      <c r="F9" s="24">
        <v>46</v>
      </c>
      <c r="G9" s="24">
        <v>46</v>
      </c>
      <c r="H9" s="24">
        <f t="shared" si="0"/>
        <v>187</v>
      </c>
      <c r="I9" s="23">
        <v>7</v>
      </c>
      <c r="J9" s="24">
        <v>1123</v>
      </c>
      <c r="K9" s="25">
        <v>33</v>
      </c>
    </row>
    <row r="10" spans="1:25" ht="15.75" customHeight="1" x14ac:dyDescent="0.3">
      <c r="A10" s="20">
        <v>1</v>
      </c>
      <c r="B10" s="21" t="s">
        <v>330</v>
      </c>
      <c r="C10" s="21" t="s">
        <v>331</v>
      </c>
      <c r="D10" s="24">
        <v>47</v>
      </c>
      <c r="E10" s="24">
        <v>45</v>
      </c>
      <c r="F10" s="24">
        <v>46</v>
      </c>
      <c r="G10" s="24">
        <v>47</v>
      </c>
      <c r="H10" s="24">
        <f t="shared" si="0"/>
        <v>185</v>
      </c>
      <c r="I10" s="23">
        <v>4</v>
      </c>
      <c r="J10" s="27">
        <v>1097</v>
      </c>
      <c r="K10" s="28">
        <v>25</v>
      </c>
    </row>
    <row r="11" spans="1:25" ht="15.75" customHeight="1" x14ac:dyDescent="0.3">
      <c r="A11" s="20">
        <v>6</v>
      </c>
      <c r="B11" s="21" t="s">
        <v>332</v>
      </c>
      <c r="C11" s="21" t="s">
        <v>327</v>
      </c>
      <c r="D11" s="24">
        <v>46</v>
      </c>
      <c r="E11" s="24">
        <v>48</v>
      </c>
      <c r="F11" s="24">
        <v>49</v>
      </c>
      <c r="G11" s="24">
        <v>47</v>
      </c>
      <c r="H11" s="24">
        <f t="shared" si="0"/>
        <v>190</v>
      </c>
      <c r="I11" s="23">
        <v>8</v>
      </c>
      <c r="J11" s="24">
        <v>1082</v>
      </c>
      <c r="K11" s="25">
        <v>23</v>
      </c>
    </row>
    <row r="12" spans="1:25" ht="15.75" customHeight="1" x14ac:dyDescent="0.3">
      <c r="A12" s="20">
        <v>3</v>
      </c>
      <c r="B12" s="21" t="s">
        <v>333</v>
      </c>
      <c r="C12" s="21" t="s">
        <v>334</v>
      </c>
      <c r="D12" s="24">
        <v>44</v>
      </c>
      <c r="E12" s="24">
        <v>47</v>
      </c>
      <c r="F12" s="24">
        <v>47</v>
      </c>
      <c r="G12" s="24">
        <v>45</v>
      </c>
      <c r="H12" s="24">
        <f t="shared" si="0"/>
        <v>183</v>
      </c>
      <c r="I12" s="23">
        <v>3</v>
      </c>
      <c r="J12" s="24">
        <v>1089</v>
      </c>
      <c r="K12" s="25">
        <v>20</v>
      </c>
    </row>
    <row r="13" spans="1:25" ht="15.75" customHeight="1" x14ac:dyDescent="0.3">
      <c r="A13" s="31">
        <v>9</v>
      </c>
      <c r="B13" s="32" t="s">
        <v>335</v>
      </c>
      <c r="C13" s="32" t="s">
        <v>325</v>
      </c>
      <c r="D13" s="35">
        <v>41</v>
      </c>
      <c r="E13" s="35">
        <v>34</v>
      </c>
      <c r="F13" s="35">
        <v>40</v>
      </c>
      <c r="G13" s="35">
        <v>32</v>
      </c>
      <c r="H13" s="35">
        <f t="shared" si="0"/>
        <v>147</v>
      </c>
      <c r="I13" s="34">
        <v>1</v>
      </c>
      <c r="J13" s="35">
        <v>958</v>
      </c>
      <c r="K13" s="36">
        <v>7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336</v>
      </c>
      <c r="D15" s="9"/>
      <c r="E15" s="9" t="s">
        <v>6</v>
      </c>
      <c r="F15" s="8"/>
      <c r="G15" s="8"/>
      <c r="H15" s="8"/>
      <c r="I15" s="8"/>
      <c r="J15" s="8"/>
      <c r="K15" s="8"/>
    </row>
    <row r="16" spans="1:25" ht="15.75" customHeight="1" x14ac:dyDescent="0.3">
      <c r="A16" s="11">
        <v>4</v>
      </c>
      <c r="B16" s="12" t="s">
        <v>10</v>
      </c>
      <c r="C16" s="99" t="s">
        <v>11</v>
      </c>
      <c r="D16" s="68"/>
      <c r="E16" s="68"/>
      <c r="F16" s="68"/>
      <c r="G16" s="100"/>
      <c r="H16" s="13" t="s">
        <v>12</v>
      </c>
      <c r="I16" s="13" t="s">
        <v>13</v>
      </c>
      <c r="J16" s="13" t="s">
        <v>14</v>
      </c>
      <c r="K16" s="14" t="s">
        <v>15</v>
      </c>
    </row>
    <row r="17" spans="1:11" ht="15.75" customHeight="1" x14ac:dyDescent="0.3">
      <c r="A17" s="15">
        <v>6</v>
      </c>
      <c r="B17" s="16" t="s">
        <v>157</v>
      </c>
      <c r="C17" s="16" t="s">
        <v>158</v>
      </c>
      <c r="D17" s="18">
        <v>42</v>
      </c>
      <c r="E17" s="18">
        <v>46</v>
      </c>
      <c r="F17" s="18">
        <v>49</v>
      </c>
      <c r="G17" s="18">
        <v>47</v>
      </c>
      <c r="H17" s="18">
        <f t="shared" ref="H17:H25" si="1">SUM(D17:G17)</f>
        <v>184</v>
      </c>
      <c r="I17" s="18">
        <v>9</v>
      </c>
      <c r="J17" s="18">
        <v>1093</v>
      </c>
      <c r="K17" s="19">
        <v>47</v>
      </c>
    </row>
    <row r="18" spans="1:11" ht="15.75" customHeight="1" x14ac:dyDescent="0.3">
      <c r="A18" s="20">
        <v>5</v>
      </c>
      <c r="B18" s="21" t="s">
        <v>182</v>
      </c>
      <c r="C18" s="21" t="s">
        <v>34</v>
      </c>
      <c r="D18" s="24">
        <v>45</v>
      </c>
      <c r="E18" s="24">
        <v>46</v>
      </c>
      <c r="F18" s="24">
        <v>47</v>
      </c>
      <c r="G18" s="24">
        <v>46</v>
      </c>
      <c r="H18" s="24">
        <f t="shared" si="1"/>
        <v>184</v>
      </c>
      <c r="I18" s="23">
        <v>9</v>
      </c>
      <c r="J18" s="24">
        <v>1077</v>
      </c>
      <c r="K18" s="25">
        <v>43</v>
      </c>
    </row>
    <row r="19" spans="1:11" ht="15.75" customHeight="1" x14ac:dyDescent="0.3">
      <c r="A19" s="20">
        <v>7</v>
      </c>
      <c r="B19" s="21" t="s">
        <v>337</v>
      </c>
      <c r="C19" s="21" t="s">
        <v>31</v>
      </c>
      <c r="D19" s="24">
        <v>45</v>
      </c>
      <c r="E19" s="24">
        <v>47</v>
      </c>
      <c r="F19" s="24">
        <v>45</v>
      </c>
      <c r="G19" s="24">
        <v>46</v>
      </c>
      <c r="H19" s="24">
        <f t="shared" si="1"/>
        <v>183</v>
      </c>
      <c r="I19" s="23">
        <v>7</v>
      </c>
      <c r="J19" s="24">
        <v>1090</v>
      </c>
      <c r="K19" s="25">
        <v>41</v>
      </c>
    </row>
    <row r="20" spans="1:11" ht="15.75" customHeight="1" x14ac:dyDescent="0.3">
      <c r="A20" s="20">
        <v>8</v>
      </c>
      <c r="B20" s="21" t="s">
        <v>338</v>
      </c>
      <c r="C20" s="21" t="s">
        <v>327</v>
      </c>
      <c r="D20" s="24">
        <v>44</v>
      </c>
      <c r="E20" s="24">
        <v>46</v>
      </c>
      <c r="F20" s="24">
        <v>46</v>
      </c>
      <c r="G20" s="24">
        <v>45</v>
      </c>
      <c r="H20" s="24">
        <f t="shared" si="1"/>
        <v>181</v>
      </c>
      <c r="I20" s="23">
        <v>6</v>
      </c>
      <c r="J20" s="24">
        <v>1059</v>
      </c>
      <c r="K20" s="25">
        <v>29</v>
      </c>
    </row>
    <row r="21" spans="1:11" ht="15.75" customHeight="1" x14ac:dyDescent="0.3">
      <c r="A21" s="20">
        <v>3</v>
      </c>
      <c r="B21" s="21" t="s">
        <v>339</v>
      </c>
      <c r="C21" s="21" t="s">
        <v>327</v>
      </c>
      <c r="D21" s="24">
        <v>46</v>
      </c>
      <c r="E21" s="24">
        <v>37</v>
      </c>
      <c r="F21" s="24">
        <v>47</v>
      </c>
      <c r="G21" s="24">
        <v>44</v>
      </c>
      <c r="H21" s="24">
        <f t="shared" si="1"/>
        <v>174</v>
      </c>
      <c r="I21" s="23">
        <v>3</v>
      </c>
      <c r="J21" s="24">
        <v>1051</v>
      </c>
      <c r="K21" s="25">
        <v>29</v>
      </c>
    </row>
    <row r="22" spans="1:11" ht="15.75" customHeight="1" x14ac:dyDescent="0.3">
      <c r="A22" s="20">
        <v>9</v>
      </c>
      <c r="B22" s="21" t="s">
        <v>340</v>
      </c>
      <c r="C22" s="21" t="s">
        <v>327</v>
      </c>
      <c r="D22" s="24">
        <v>47</v>
      </c>
      <c r="E22" s="24">
        <v>44</v>
      </c>
      <c r="F22" s="24">
        <v>44</v>
      </c>
      <c r="G22" s="24">
        <v>40</v>
      </c>
      <c r="H22" s="24">
        <f t="shared" si="1"/>
        <v>175</v>
      </c>
      <c r="I22" s="23">
        <v>4</v>
      </c>
      <c r="J22" s="24">
        <v>1054</v>
      </c>
      <c r="K22" s="25">
        <v>27</v>
      </c>
    </row>
    <row r="23" spans="1:11" ht="15.75" customHeight="1" x14ac:dyDescent="0.3">
      <c r="A23" s="20">
        <v>4</v>
      </c>
      <c r="B23" s="21" t="s">
        <v>341</v>
      </c>
      <c r="C23" s="21" t="s">
        <v>100</v>
      </c>
      <c r="D23" s="24">
        <v>42</v>
      </c>
      <c r="E23" s="24">
        <v>40</v>
      </c>
      <c r="F23" s="24">
        <v>43</v>
      </c>
      <c r="G23" s="24">
        <v>45</v>
      </c>
      <c r="H23" s="24">
        <f t="shared" si="1"/>
        <v>170</v>
      </c>
      <c r="I23" s="23">
        <v>1</v>
      </c>
      <c r="J23" s="24">
        <v>1049</v>
      </c>
      <c r="K23" s="25">
        <v>26</v>
      </c>
    </row>
    <row r="24" spans="1:11" ht="15.75" customHeight="1" x14ac:dyDescent="0.3">
      <c r="A24" s="20">
        <v>1</v>
      </c>
      <c r="B24" s="21" t="s">
        <v>342</v>
      </c>
      <c r="C24" s="21" t="s">
        <v>331</v>
      </c>
      <c r="D24" s="24">
        <v>46</v>
      </c>
      <c r="E24" s="24">
        <v>45</v>
      </c>
      <c r="F24" s="24">
        <v>43</v>
      </c>
      <c r="G24" s="24">
        <v>44</v>
      </c>
      <c r="H24" s="24">
        <f t="shared" si="1"/>
        <v>178</v>
      </c>
      <c r="I24" s="23">
        <v>5</v>
      </c>
      <c r="J24" s="27">
        <v>878</v>
      </c>
      <c r="K24" s="28">
        <v>23</v>
      </c>
    </row>
    <row r="25" spans="1:11" ht="15.75" customHeight="1" x14ac:dyDescent="0.3">
      <c r="A25" s="31">
        <v>2</v>
      </c>
      <c r="B25" s="32" t="s">
        <v>343</v>
      </c>
      <c r="C25" s="32" t="s">
        <v>207</v>
      </c>
      <c r="D25" s="35">
        <v>42</v>
      </c>
      <c r="E25" s="35">
        <v>39</v>
      </c>
      <c r="F25" s="35">
        <v>47</v>
      </c>
      <c r="G25" s="35">
        <v>44</v>
      </c>
      <c r="H25" s="35">
        <f t="shared" si="1"/>
        <v>172</v>
      </c>
      <c r="I25" s="34">
        <v>2</v>
      </c>
      <c r="J25" s="35">
        <v>1028</v>
      </c>
      <c r="K25" s="36">
        <v>14</v>
      </c>
    </row>
    <row r="26" spans="1:11" ht="15.75" customHeight="1" x14ac:dyDescent="0.3">
      <c r="A26" s="10"/>
    </row>
    <row r="27" spans="1:11" ht="15.75" customHeight="1" x14ac:dyDescent="0.3">
      <c r="A27" s="1"/>
      <c r="B27" s="8" t="s">
        <v>48</v>
      </c>
      <c r="C27" s="9" t="s">
        <v>344</v>
      </c>
      <c r="D27" s="9"/>
      <c r="E27" s="9" t="s">
        <v>345</v>
      </c>
      <c r="F27" s="8"/>
      <c r="G27" s="8"/>
      <c r="H27" s="8"/>
      <c r="I27" s="8"/>
      <c r="J27" s="8"/>
      <c r="K27" s="8"/>
    </row>
    <row r="28" spans="1:11" ht="15.75" customHeight="1" x14ac:dyDescent="0.3">
      <c r="A28" s="11">
        <v>4</v>
      </c>
      <c r="B28" s="12" t="s">
        <v>10</v>
      </c>
      <c r="C28" s="99" t="s">
        <v>11</v>
      </c>
      <c r="D28" s="68"/>
      <c r="E28" s="68"/>
      <c r="F28" s="68"/>
      <c r="G28" s="100"/>
      <c r="H28" s="13" t="s">
        <v>12</v>
      </c>
      <c r="I28" s="13" t="s">
        <v>13</v>
      </c>
      <c r="J28" s="13" t="s">
        <v>14</v>
      </c>
      <c r="K28" s="14" t="s">
        <v>15</v>
      </c>
    </row>
    <row r="29" spans="1:11" ht="15.75" customHeight="1" x14ac:dyDescent="0.3">
      <c r="A29" s="15">
        <v>1</v>
      </c>
      <c r="B29" s="16" t="s">
        <v>346</v>
      </c>
      <c r="C29" s="16" t="s">
        <v>34</v>
      </c>
      <c r="D29" s="18">
        <v>48</v>
      </c>
      <c r="E29" s="18">
        <v>41</v>
      </c>
      <c r="F29" s="18">
        <v>44</v>
      </c>
      <c r="G29" s="18">
        <v>35</v>
      </c>
      <c r="H29" s="18">
        <f t="shared" ref="H29:H36" si="2">SUM(D29:G29)</f>
        <v>168</v>
      </c>
      <c r="I29" s="18">
        <v>6</v>
      </c>
      <c r="J29" s="42">
        <v>1061</v>
      </c>
      <c r="K29" s="43">
        <v>44</v>
      </c>
    </row>
    <row r="30" spans="1:11" ht="15.75" customHeight="1" x14ac:dyDescent="0.3">
      <c r="A30" s="20">
        <v>8</v>
      </c>
      <c r="B30" s="21" t="s">
        <v>347</v>
      </c>
      <c r="C30" s="21" t="s">
        <v>207</v>
      </c>
      <c r="D30" s="24">
        <v>42</v>
      </c>
      <c r="E30" s="24">
        <v>43</v>
      </c>
      <c r="F30" s="24">
        <v>47</v>
      </c>
      <c r="G30" s="24">
        <v>44</v>
      </c>
      <c r="H30" s="24">
        <f t="shared" si="2"/>
        <v>176</v>
      </c>
      <c r="I30" s="23">
        <v>8</v>
      </c>
      <c r="J30" s="24">
        <v>1021</v>
      </c>
      <c r="K30" s="25">
        <v>36</v>
      </c>
    </row>
    <row r="31" spans="1:11" ht="15.75" customHeight="1" x14ac:dyDescent="0.3">
      <c r="A31" s="20">
        <v>2</v>
      </c>
      <c r="B31" s="21" t="s">
        <v>348</v>
      </c>
      <c r="C31" s="21" t="s">
        <v>327</v>
      </c>
      <c r="D31" s="24">
        <v>41</v>
      </c>
      <c r="E31" s="24">
        <v>41</v>
      </c>
      <c r="F31" s="24">
        <v>43</v>
      </c>
      <c r="G31" s="24">
        <v>43</v>
      </c>
      <c r="H31" s="24">
        <f t="shared" si="2"/>
        <v>168</v>
      </c>
      <c r="I31" s="23">
        <v>6</v>
      </c>
      <c r="J31" s="24">
        <v>1017</v>
      </c>
      <c r="K31" s="25">
        <v>34</v>
      </c>
    </row>
    <row r="32" spans="1:11" ht="15.75" customHeight="1" x14ac:dyDescent="0.3">
      <c r="A32" s="20">
        <v>7</v>
      </c>
      <c r="B32" s="21" t="s">
        <v>349</v>
      </c>
      <c r="C32" s="21" t="s">
        <v>325</v>
      </c>
      <c r="D32" s="24" t="s">
        <v>43</v>
      </c>
      <c r="E32" s="24"/>
      <c r="F32" s="24"/>
      <c r="G32" s="24"/>
      <c r="H32" s="24">
        <f t="shared" si="2"/>
        <v>0</v>
      </c>
      <c r="I32" s="23">
        <v>0</v>
      </c>
      <c r="J32" s="24">
        <v>861</v>
      </c>
      <c r="K32" s="25">
        <v>30</v>
      </c>
    </row>
    <row r="33" spans="1:11" ht="15.75" customHeight="1" x14ac:dyDescent="0.3">
      <c r="A33" s="20">
        <v>6</v>
      </c>
      <c r="B33" s="21" t="s">
        <v>350</v>
      </c>
      <c r="C33" s="21" t="s">
        <v>327</v>
      </c>
      <c r="D33" s="24">
        <v>42</v>
      </c>
      <c r="E33" s="24">
        <v>38</v>
      </c>
      <c r="F33" s="24">
        <v>43</v>
      </c>
      <c r="G33" s="24">
        <v>43</v>
      </c>
      <c r="H33" s="24">
        <f t="shared" si="2"/>
        <v>166</v>
      </c>
      <c r="I33" s="23">
        <v>4</v>
      </c>
      <c r="J33" s="24">
        <v>986</v>
      </c>
      <c r="K33" s="25">
        <v>25</v>
      </c>
    </row>
    <row r="34" spans="1:11" ht="15.75" customHeight="1" x14ac:dyDescent="0.3">
      <c r="A34" s="20">
        <v>4</v>
      </c>
      <c r="B34" s="21" t="s">
        <v>351</v>
      </c>
      <c r="C34" s="21" t="s">
        <v>136</v>
      </c>
      <c r="D34" s="24">
        <v>41</v>
      </c>
      <c r="E34" s="24">
        <v>46</v>
      </c>
      <c r="F34" s="24">
        <v>41</v>
      </c>
      <c r="G34" s="24">
        <v>44</v>
      </c>
      <c r="H34" s="24">
        <f t="shared" si="2"/>
        <v>172</v>
      </c>
      <c r="I34" s="23">
        <v>7</v>
      </c>
      <c r="J34" s="24">
        <v>833</v>
      </c>
      <c r="K34" s="25">
        <v>22</v>
      </c>
    </row>
    <row r="35" spans="1:11" ht="15.75" customHeight="1" x14ac:dyDescent="0.3">
      <c r="A35" s="20">
        <v>3</v>
      </c>
      <c r="B35" s="21" t="s">
        <v>352</v>
      </c>
      <c r="C35" s="21" t="s">
        <v>38</v>
      </c>
      <c r="D35" s="24" t="s">
        <v>43</v>
      </c>
      <c r="E35" s="24"/>
      <c r="F35" s="24"/>
      <c r="G35" s="24"/>
      <c r="H35" s="24">
        <f t="shared" si="2"/>
        <v>0</v>
      </c>
      <c r="I35" s="23">
        <v>0</v>
      </c>
      <c r="J35" s="24">
        <v>643</v>
      </c>
      <c r="K35" s="25">
        <v>13</v>
      </c>
    </row>
    <row r="36" spans="1:11" ht="15.75" customHeight="1" x14ac:dyDescent="0.3">
      <c r="A36" s="31">
        <v>5</v>
      </c>
      <c r="B36" s="32" t="s">
        <v>353</v>
      </c>
      <c r="C36" s="32" t="s">
        <v>327</v>
      </c>
      <c r="D36" s="35">
        <v>39</v>
      </c>
      <c r="E36" s="35">
        <v>43</v>
      </c>
      <c r="F36" s="35">
        <v>45</v>
      </c>
      <c r="G36" s="35">
        <v>35</v>
      </c>
      <c r="H36" s="35">
        <f t="shared" si="2"/>
        <v>162</v>
      </c>
      <c r="I36" s="34">
        <v>3</v>
      </c>
      <c r="J36" s="35">
        <v>913</v>
      </c>
      <c r="K36" s="36">
        <v>12</v>
      </c>
    </row>
    <row r="37" spans="1:11" ht="15.75" customHeight="1" x14ac:dyDescent="0.3">
      <c r="A37" s="10"/>
    </row>
    <row r="38" spans="1:11" ht="15.75" customHeight="1" x14ac:dyDescent="0.3">
      <c r="A38" s="1"/>
      <c r="B38" s="8" t="s">
        <v>51</v>
      </c>
      <c r="C38" s="9" t="s">
        <v>354</v>
      </c>
      <c r="D38" s="9"/>
      <c r="E38" s="9" t="s">
        <v>355</v>
      </c>
      <c r="F38" s="8"/>
      <c r="G38" s="8"/>
      <c r="H38" s="8"/>
      <c r="I38" s="8"/>
      <c r="J38" s="8"/>
      <c r="K38" s="8"/>
    </row>
    <row r="39" spans="1:11" ht="15.75" customHeight="1" x14ac:dyDescent="0.3">
      <c r="A39" s="11">
        <v>4</v>
      </c>
      <c r="B39" s="12" t="s">
        <v>10</v>
      </c>
      <c r="C39" s="99" t="s">
        <v>11</v>
      </c>
      <c r="D39" s="68"/>
      <c r="E39" s="68"/>
      <c r="F39" s="68"/>
      <c r="G39" s="100"/>
      <c r="H39" s="13" t="s">
        <v>12</v>
      </c>
      <c r="I39" s="13" t="s">
        <v>13</v>
      </c>
      <c r="J39" s="13" t="s">
        <v>14</v>
      </c>
      <c r="K39" s="14" t="s">
        <v>15</v>
      </c>
    </row>
    <row r="40" spans="1:11" ht="15.75" customHeight="1" x14ac:dyDescent="0.3">
      <c r="A40" s="15">
        <v>5</v>
      </c>
      <c r="B40" s="16" t="s">
        <v>356</v>
      </c>
      <c r="C40" s="16" t="s">
        <v>327</v>
      </c>
      <c r="D40" s="18">
        <v>46</v>
      </c>
      <c r="E40" s="18">
        <v>45</v>
      </c>
      <c r="F40" s="18">
        <v>48</v>
      </c>
      <c r="G40" s="18">
        <v>48</v>
      </c>
      <c r="H40" s="18">
        <f t="shared" ref="H40:H47" si="3">SUM(D40:G40)</f>
        <v>187</v>
      </c>
      <c r="I40" s="18">
        <v>8</v>
      </c>
      <c r="J40" s="18">
        <v>1101</v>
      </c>
      <c r="K40" s="19">
        <v>48</v>
      </c>
    </row>
    <row r="41" spans="1:11" ht="15.75" customHeight="1" x14ac:dyDescent="0.3">
      <c r="A41" s="20">
        <v>3</v>
      </c>
      <c r="B41" s="21" t="s">
        <v>357</v>
      </c>
      <c r="C41" s="21" t="s">
        <v>65</v>
      </c>
      <c r="D41" s="24">
        <v>44</v>
      </c>
      <c r="E41" s="24">
        <v>42</v>
      </c>
      <c r="F41" s="24">
        <v>45</v>
      </c>
      <c r="G41" s="24">
        <v>45</v>
      </c>
      <c r="H41" s="24">
        <f t="shared" si="3"/>
        <v>176</v>
      </c>
      <c r="I41" s="23">
        <v>7</v>
      </c>
      <c r="J41" s="24">
        <v>1046</v>
      </c>
      <c r="K41" s="25">
        <v>42</v>
      </c>
    </row>
    <row r="42" spans="1:11" ht="15.75" customHeight="1" x14ac:dyDescent="0.3">
      <c r="A42" s="20">
        <v>1</v>
      </c>
      <c r="B42" s="21" t="s">
        <v>358</v>
      </c>
      <c r="C42" s="21" t="s">
        <v>38</v>
      </c>
      <c r="D42" s="24">
        <v>39</v>
      </c>
      <c r="E42" s="24">
        <v>43</v>
      </c>
      <c r="F42" s="24">
        <v>46</v>
      </c>
      <c r="G42" s="24">
        <v>44</v>
      </c>
      <c r="H42" s="24">
        <f t="shared" si="3"/>
        <v>172</v>
      </c>
      <c r="I42" s="23">
        <v>6</v>
      </c>
      <c r="J42" s="27">
        <v>1015</v>
      </c>
      <c r="K42" s="28">
        <v>32</v>
      </c>
    </row>
    <row r="43" spans="1:11" ht="15.75" customHeight="1" x14ac:dyDescent="0.3">
      <c r="A43" s="20">
        <v>4</v>
      </c>
      <c r="B43" s="21" t="s">
        <v>359</v>
      </c>
      <c r="C43" s="21" t="s">
        <v>334</v>
      </c>
      <c r="D43" s="24">
        <v>39</v>
      </c>
      <c r="E43" s="24">
        <v>43</v>
      </c>
      <c r="F43" s="24">
        <v>43</v>
      </c>
      <c r="G43" s="24">
        <v>43</v>
      </c>
      <c r="H43" s="24">
        <f t="shared" si="3"/>
        <v>168</v>
      </c>
      <c r="I43" s="23">
        <v>4</v>
      </c>
      <c r="J43" s="24">
        <v>998</v>
      </c>
      <c r="K43" s="25">
        <v>30</v>
      </c>
    </row>
    <row r="44" spans="1:11" ht="15.75" customHeight="1" x14ac:dyDescent="0.3">
      <c r="A44" s="20">
        <v>7</v>
      </c>
      <c r="B44" s="21" t="s">
        <v>360</v>
      </c>
      <c r="C44" s="21" t="s">
        <v>34</v>
      </c>
      <c r="D44" s="24">
        <v>44</v>
      </c>
      <c r="E44" s="24">
        <v>43</v>
      </c>
      <c r="F44" s="24">
        <v>47</v>
      </c>
      <c r="G44" s="24">
        <v>35</v>
      </c>
      <c r="H44" s="24">
        <f t="shared" si="3"/>
        <v>169</v>
      </c>
      <c r="I44" s="23">
        <v>5</v>
      </c>
      <c r="J44" s="24">
        <v>822</v>
      </c>
      <c r="K44" s="25">
        <v>24</v>
      </c>
    </row>
    <row r="45" spans="1:11" ht="15.75" customHeight="1" x14ac:dyDescent="0.3">
      <c r="A45" s="20">
        <v>2</v>
      </c>
      <c r="B45" s="21" t="s">
        <v>361</v>
      </c>
      <c r="C45" s="21" t="s">
        <v>325</v>
      </c>
      <c r="D45" s="24">
        <v>41</v>
      </c>
      <c r="E45" s="24">
        <v>40</v>
      </c>
      <c r="F45" s="24">
        <v>43</v>
      </c>
      <c r="G45" s="24">
        <v>44</v>
      </c>
      <c r="H45" s="24">
        <f t="shared" si="3"/>
        <v>168</v>
      </c>
      <c r="I45" s="23">
        <v>4</v>
      </c>
      <c r="J45" s="24">
        <v>934</v>
      </c>
      <c r="K45" s="25">
        <v>17</v>
      </c>
    </row>
    <row r="46" spans="1:11" ht="15.75" customHeight="1" x14ac:dyDescent="0.3">
      <c r="A46" s="20">
        <v>6</v>
      </c>
      <c r="B46" s="21" t="s">
        <v>362</v>
      </c>
      <c r="C46" s="21" t="s">
        <v>327</v>
      </c>
      <c r="D46" s="24">
        <v>44</v>
      </c>
      <c r="E46" s="24">
        <v>41</v>
      </c>
      <c r="F46" s="24">
        <v>43</v>
      </c>
      <c r="G46" s="24">
        <v>40</v>
      </c>
      <c r="H46" s="24">
        <f t="shared" si="3"/>
        <v>168</v>
      </c>
      <c r="I46" s="23">
        <v>4</v>
      </c>
      <c r="J46" s="24">
        <v>905</v>
      </c>
      <c r="K46" s="25">
        <v>17</v>
      </c>
    </row>
    <row r="47" spans="1:11" ht="15.75" customHeight="1" x14ac:dyDescent="0.3">
      <c r="A47" s="31">
        <v>8</v>
      </c>
      <c r="B47" s="32" t="s">
        <v>363</v>
      </c>
      <c r="C47" s="32" t="s">
        <v>331</v>
      </c>
      <c r="D47" s="35">
        <v>46</v>
      </c>
      <c r="E47" s="35">
        <v>43</v>
      </c>
      <c r="F47" s="35">
        <v>39</v>
      </c>
      <c r="G47" s="35">
        <v>38</v>
      </c>
      <c r="H47" s="35">
        <f t="shared" si="3"/>
        <v>166</v>
      </c>
      <c r="I47" s="34">
        <v>1</v>
      </c>
      <c r="J47" s="35">
        <v>897</v>
      </c>
      <c r="K47" s="36">
        <v>10</v>
      </c>
    </row>
    <row r="48" spans="1:11" ht="15.75" customHeight="1" x14ac:dyDescent="0.3">
      <c r="A48" s="10"/>
    </row>
    <row r="49" spans="1:11" ht="15.75" customHeight="1" x14ac:dyDescent="0.3">
      <c r="A49" s="1"/>
      <c r="B49" s="8" t="s">
        <v>81</v>
      </c>
      <c r="C49" s="9" t="s">
        <v>364</v>
      </c>
      <c r="D49" s="9"/>
      <c r="E49" s="9" t="s">
        <v>365</v>
      </c>
      <c r="F49" s="8"/>
      <c r="G49" s="8"/>
      <c r="H49" s="8"/>
      <c r="I49" s="8"/>
      <c r="J49" s="8"/>
      <c r="K49" s="8"/>
    </row>
    <row r="50" spans="1:11" ht="15.75" customHeight="1" x14ac:dyDescent="0.3">
      <c r="A50" s="11">
        <v>4</v>
      </c>
      <c r="B50" s="12" t="s">
        <v>10</v>
      </c>
      <c r="C50" s="99" t="s">
        <v>11</v>
      </c>
      <c r="D50" s="68"/>
      <c r="E50" s="68"/>
      <c r="F50" s="68"/>
      <c r="G50" s="100"/>
      <c r="H50" s="13" t="s">
        <v>12</v>
      </c>
      <c r="I50" s="13" t="s">
        <v>13</v>
      </c>
      <c r="J50" s="13" t="s">
        <v>14</v>
      </c>
      <c r="K50" s="14" t="s">
        <v>15</v>
      </c>
    </row>
    <row r="51" spans="1:11" ht="15.75" customHeight="1" x14ac:dyDescent="0.3">
      <c r="A51" s="15">
        <v>4</v>
      </c>
      <c r="B51" s="16" t="s">
        <v>366</v>
      </c>
      <c r="C51" s="16" t="s">
        <v>17</v>
      </c>
      <c r="D51" s="18">
        <v>42</v>
      </c>
      <c r="E51" s="18">
        <v>38</v>
      </c>
      <c r="F51" s="18">
        <v>43</v>
      </c>
      <c r="G51" s="18">
        <v>39</v>
      </c>
      <c r="H51" s="18">
        <f t="shared" ref="H51:H58" si="4">SUM(D51:G51)</f>
        <v>162</v>
      </c>
      <c r="I51" s="18">
        <v>7</v>
      </c>
      <c r="J51" s="18">
        <v>993</v>
      </c>
      <c r="K51" s="19">
        <v>41</v>
      </c>
    </row>
    <row r="52" spans="1:11" ht="15.75" customHeight="1" x14ac:dyDescent="0.3">
      <c r="A52" s="20">
        <v>8</v>
      </c>
      <c r="B52" s="21" t="s">
        <v>367</v>
      </c>
      <c r="C52" s="21" t="s">
        <v>34</v>
      </c>
      <c r="D52" s="24">
        <v>39</v>
      </c>
      <c r="E52" s="24">
        <v>42</v>
      </c>
      <c r="F52" s="24">
        <v>40</v>
      </c>
      <c r="G52" s="24">
        <v>41</v>
      </c>
      <c r="H52" s="24">
        <f t="shared" si="4"/>
        <v>162</v>
      </c>
      <c r="I52" s="23">
        <v>7</v>
      </c>
      <c r="J52" s="24">
        <v>992</v>
      </c>
      <c r="K52" s="25">
        <v>38</v>
      </c>
    </row>
    <row r="53" spans="1:11" ht="15.75" customHeight="1" x14ac:dyDescent="0.3">
      <c r="A53" s="20">
        <v>2</v>
      </c>
      <c r="B53" s="21" t="s">
        <v>368</v>
      </c>
      <c r="C53" s="21" t="s">
        <v>325</v>
      </c>
      <c r="D53" s="24">
        <v>32</v>
      </c>
      <c r="E53" s="24">
        <v>43</v>
      </c>
      <c r="F53" s="24">
        <v>40</v>
      </c>
      <c r="G53" s="24">
        <v>41</v>
      </c>
      <c r="H53" s="24">
        <f t="shared" si="4"/>
        <v>156</v>
      </c>
      <c r="I53" s="23">
        <v>4</v>
      </c>
      <c r="J53" s="24">
        <v>983</v>
      </c>
      <c r="K53" s="25">
        <v>36</v>
      </c>
    </row>
    <row r="54" spans="1:11" ht="15.75" customHeight="1" x14ac:dyDescent="0.3">
      <c r="A54" s="20">
        <v>5</v>
      </c>
      <c r="B54" s="21" t="s">
        <v>369</v>
      </c>
      <c r="C54" s="21" t="s">
        <v>325</v>
      </c>
      <c r="D54" s="24">
        <v>40</v>
      </c>
      <c r="E54" s="24">
        <v>36</v>
      </c>
      <c r="F54" s="24">
        <v>39</v>
      </c>
      <c r="G54" s="24">
        <v>44</v>
      </c>
      <c r="H54" s="24">
        <f t="shared" si="4"/>
        <v>159</v>
      </c>
      <c r="I54" s="23">
        <v>5</v>
      </c>
      <c r="J54" s="24">
        <v>809</v>
      </c>
      <c r="K54" s="25">
        <v>31</v>
      </c>
    </row>
    <row r="55" spans="1:11" ht="15.75" customHeight="1" x14ac:dyDescent="0.3">
      <c r="A55" s="20">
        <v>1</v>
      </c>
      <c r="B55" s="21" t="s">
        <v>370</v>
      </c>
      <c r="C55" s="21" t="s">
        <v>331</v>
      </c>
      <c r="D55" s="24">
        <v>41</v>
      </c>
      <c r="E55" s="24">
        <v>42</v>
      </c>
      <c r="F55" s="24">
        <v>43</v>
      </c>
      <c r="G55" s="24">
        <v>44</v>
      </c>
      <c r="H55" s="24">
        <f t="shared" si="4"/>
        <v>170</v>
      </c>
      <c r="I55" s="23">
        <v>8</v>
      </c>
      <c r="J55" s="27">
        <v>938</v>
      </c>
      <c r="K55" s="28">
        <v>29</v>
      </c>
    </row>
    <row r="56" spans="1:11" ht="15.75" customHeight="1" x14ac:dyDescent="0.3">
      <c r="A56" s="20">
        <v>7</v>
      </c>
      <c r="B56" s="21" t="s">
        <v>371</v>
      </c>
      <c r="C56" s="21" t="s">
        <v>136</v>
      </c>
      <c r="D56" s="24">
        <v>34</v>
      </c>
      <c r="E56" s="24">
        <v>36</v>
      </c>
      <c r="F56" s="24">
        <v>31</v>
      </c>
      <c r="G56" s="24">
        <v>38</v>
      </c>
      <c r="H56" s="24">
        <f t="shared" si="4"/>
        <v>139</v>
      </c>
      <c r="I56" s="23">
        <v>3</v>
      </c>
      <c r="J56" s="24">
        <v>889</v>
      </c>
      <c r="K56" s="25">
        <v>22</v>
      </c>
    </row>
    <row r="57" spans="1:11" ht="15.75" customHeight="1" x14ac:dyDescent="0.3">
      <c r="A57" s="20">
        <v>3</v>
      </c>
      <c r="B57" s="21" t="s">
        <v>372</v>
      </c>
      <c r="C57" s="21" t="s">
        <v>325</v>
      </c>
      <c r="D57" s="24">
        <v>33</v>
      </c>
      <c r="E57" s="24">
        <v>35</v>
      </c>
      <c r="F57" s="24">
        <v>33</v>
      </c>
      <c r="G57" s="24">
        <v>36</v>
      </c>
      <c r="H57" s="24">
        <f t="shared" si="4"/>
        <v>137</v>
      </c>
      <c r="I57" s="23">
        <v>2</v>
      </c>
      <c r="J57" s="24">
        <v>851</v>
      </c>
      <c r="K57" s="25">
        <v>12</v>
      </c>
    </row>
    <row r="58" spans="1:11" ht="15.75" customHeight="1" x14ac:dyDescent="0.3">
      <c r="A58" s="31">
        <v>6</v>
      </c>
      <c r="B58" s="32" t="s">
        <v>373</v>
      </c>
      <c r="C58" s="32" t="s">
        <v>55</v>
      </c>
      <c r="D58" s="35">
        <v>24</v>
      </c>
      <c r="E58" s="35">
        <v>22</v>
      </c>
      <c r="F58" s="35">
        <v>31</v>
      </c>
      <c r="G58" s="35">
        <v>24</v>
      </c>
      <c r="H58" s="35">
        <f t="shared" si="4"/>
        <v>101</v>
      </c>
      <c r="I58" s="34">
        <v>1</v>
      </c>
      <c r="J58" s="35">
        <v>699</v>
      </c>
      <c r="K58" s="36">
        <v>9</v>
      </c>
    </row>
    <row r="59" spans="1:11" ht="15.75" customHeight="1" x14ac:dyDescent="0.3">
      <c r="A59" s="10"/>
    </row>
    <row r="60" spans="1:11" ht="15.75" customHeight="1" x14ac:dyDescent="0.3">
      <c r="A60" s="10"/>
      <c r="B60" s="10" t="s">
        <v>374</v>
      </c>
      <c r="F60" s="44" t="s">
        <v>375</v>
      </c>
    </row>
    <row r="61" spans="1:11" ht="15.75" customHeight="1" x14ac:dyDescent="0.3">
      <c r="A61" s="10"/>
      <c r="B61" s="10" t="s">
        <v>376</v>
      </c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D530E6E6-FD6F-4FEA-8205-1408D9228238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50F6-9455-4A55-8DBB-3AD59B28AF28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8"/>
      <c r="B1" s="2" t="s">
        <v>319</v>
      </c>
      <c r="C1" s="2"/>
      <c r="D1" s="3"/>
      <c r="E1" s="3"/>
      <c r="F1" s="3"/>
      <c r="G1" s="3" t="s">
        <v>267</v>
      </c>
      <c r="H1" s="3"/>
      <c r="I1" s="101" t="s">
        <v>320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8"/>
      <c r="B2" s="5" t="s">
        <v>2</v>
      </c>
      <c r="C2" s="45"/>
      <c r="D2" s="45"/>
      <c r="E2" s="45"/>
      <c r="F2" s="46" t="s">
        <v>321</v>
      </c>
      <c r="G2" s="46"/>
      <c r="H2" s="46"/>
      <c r="I2" s="46"/>
      <c r="J2" s="46"/>
      <c r="K2" s="46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377</v>
      </c>
      <c r="D3" s="9"/>
      <c r="E3" s="9" t="s">
        <v>378</v>
      </c>
      <c r="F3" s="8"/>
      <c r="G3" s="8"/>
      <c r="H3" s="8"/>
      <c r="I3" s="8"/>
      <c r="J3" s="8"/>
      <c r="K3" s="8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5.75" customHeight="1" x14ac:dyDescent="0.3">
      <c r="A4" s="11">
        <v>4</v>
      </c>
      <c r="B4" s="12" t="s">
        <v>10</v>
      </c>
      <c r="C4" s="99" t="s">
        <v>11</v>
      </c>
      <c r="D4" s="68"/>
      <c r="E4" s="68"/>
      <c r="F4" s="68"/>
      <c r="G4" s="100"/>
      <c r="H4" s="13" t="s">
        <v>12</v>
      </c>
      <c r="I4" s="13" t="s">
        <v>13</v>
      </c>
      <c r="J4" s="13" t="s">
        <v>14</v>
      </c>
      <c r="K4" s="14" t="s">
        <v>15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t="15.75" customHeight="1" x14ac:dyDescent="0.3">
      <c r="A5" s="57">
        <v>8</v>
      </c>
      <c r="B5" s="48" t="s">
        <v>18</v>
      </c>
      <c r="C5" s="48" t="s">
        <v>19</v>
      </c>
      <c r="D5" s="17">
        <v>46</v>
      </c>
      <c r="E5" s="17">
        <v>47</v>
      </c>
      <c r="F5" s="17">
        <v>46</v>
      </c>
      <c r="G5" s="17">
        <v>48</v>
      </c>
      <c r="H5" s="18">
        <v>187</v>
      </c>
      <c r="I5" s="18">
        <v>12</v>
      </c>
      <c r="J5" s="17">
        <v>1135</v>
      </c>
      <c r="K5" s="49">
        <v>69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15.75" customHeight="1" x14ac:dyDescent="0.3">
      <c r="A6" s="53">
        <v>10</v>
      </c>
      <c r="B6" s="50" t="s">
        <v>328</v>
      </c>
      <c r="C6" s="50" t="s">
        <v>325</v>
      </c>
      <c r="D6" s="22">
        <v>44</v>
      </c>
      <c r="E6" s="22">
        <v>46</v>
      </c>
      <c r="F6" s="22">
        <v>46</v>
      </c>
      <c r="G6" s="22">
        <v>43</v>
      </c>
      <c r="H6" s="24">
        <v>179</v>
      </c>
      <c r="I6" s="24">
        <v>8</v>
      </c>
      <c r="J6" s="22">
        <v>1127</v>
      </c>
      <c r="K6" s="51">
        <v>64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25" ht="15.75" customHeight="1" x14ac:dyDescent="0.3">
      <c r="A7" s="20">
        <v>3</v>
      </c>
      <c r="B7" s="50" t="s">
        <v>329</v>
      </c>
      <c r="C7" s="50" t="s">
        <v>65</v>
      </c>
      <c r="D7" s="22">
        <v>47</v>
      </c>
      <c r="E7" s="22">
        <v>48</v>
      </c>
      <c r="F7" s="22">
        <v>46</v>
      </c>
      <c r="G7" s="22">
        <v>46</v>
      </c>
      <c r="H7" s="24">
        <v>187</v>
      </c>
      <c r="I7" s="24">
        <v>12</v>
      </c>
      <c r="J7" s="22">
        <v>1123</v>
      </c>
      <c r="K7" s="51">
        <v>63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75" customHeight="1" x14ac:dyDescent="0.3">
      <c r="A8" s="53">
        <v>2</v>
      </c>
      <c r="B8" s="50" t="s">
        <v>333</v>
      </c>
      <c r="C8" s="50" t="s">
        <v>334</v>
      </c>
      <c r="D8" s="22">
        <v>44</v>
      </c>
      <c r="E8" s="22">
        <v>47</v>
      </c>
      <c r="F8" s="22">
        <v>47</v>
      </c>
      <c r="G8" s="22">
        <v>45</v>
      </c>
      <c r="H8" s="24">
        <v>183</v>
      </c>
      <c r="I8" s="24">
        <v>9</v>
      </c>
      <c r="J8" s="22">
        <v>1089</v>
      </c>
      <c r="K8" s="51">
        <v>49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15.75" customHeight="1" x14ac:dyDescent="0.3">
      <c r="A9" s="20">
        <v>9</v>
      </c>
      <c r="B9" s="50" t="s">
        <v>182</v>
      </c>
      <c r="C9" s="50" t="s">
        <v>34</v>
      </c>
      <c r="D9" s="22">
        <v>45</v>
      </c>
      <c r="E9" s="22">
        <v>46</v>
      </c>
      <c r="F9" s="22">
        <v>47</v>
      </c>
      <c r="G9" s="22">
        <v>46</v>
      </c>
      <c r="H9" s="24">
        <v>184</v>
      </c>
      <c r="I9" s="24">
        <v>10</v>
      </c>
      <c r="J9" s="22">
        <v>1077</v>
      </c>
      <c r="K9" s="51">
        <v>46</v>
      </c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spans="1:25" ht="15.75" customHeight="1" x14ac:dyDescent="0.3">
      <c r="A10" s="20">
        <v>5</v>
      </c>
      <c r="B10" s="50" t="s">
        <v>341</v>
      </c>
      <c r="C10" s="50" t="s">
        <v>100</v>
      </c>
      <c r="D10" s="22">
        <v>42</v>
      </c>
      <c r="E10" s="22">
        <v>40</v>
      </c>
      <c r="F10" s="22">
        <v>43</v>
      </c>
      <c r="G10" s="22">
        <v>45</v>
      </c>
      <c r="H10" s="24">
        <v>170</v>
      </c>
      <c r="I10" s="24">
        <v>6</v>
      </c>
      <c r="J10" s="22">
        <v>1049</v>
      </c>
      <c r="K10" s="51">
        <v>40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5" ht="15.75" customHeight="1" x14ac:dyDescent="0.3">
      <c r="A11" s="20">
        <v>1</v>
      </c>
      <c r="B11" s="21" t="s">
        <v>346</v>
      </c>
      <c r="C11" s="21" t="s">
        <v>34</v>
      </c>
      <c r="D11" s="24">
        <v>48</v>
      </c>
      <c r="E11" s="24">
        <v>41</v>
      </c>
      <c r="F11" s="24">
        <v>44</v>
      </c>
      <c r="G11" s="24">
        <v>35</v>
      </c>
      <c r="H11" s="24">
        <v>168</v>
      </c>
      <c r="I11" s="24">
        <v>4</v>
      </c>
      <c r="J11" s="27">
        <v>1061</v>
      </c>
      <c r="K11" s="28">
        <v>37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ht="15.75" customHeight="1" x14ac:dyDescent="0.3">
      <c r="A12" s="53">
        <v>6</v>
      </c>
      <c r="B12" s="50" t="s">
        <v>357</v>
      </c>
      <c r="C12" s="50" t="s">
        <v>65</v>
      </c>
      <c r="D12" s="22">
        <v>44</v>
      </c>
      <c r="E12" s="22">
        <v>42</v>
      </c>
      <c r="F12" s="22">
        <v>45</v>
      </c>
      <c r="G12" s="22">
        <v>45</v>
      </c>
      <c r="H12" s="24">
        <v>176</v>
      </c>
      <c r="I12" s="24">
        <v>7</v>
      </c>
      <c r="J12" s="22">
        <v>1046</v>
      </c>
      <c r="K12" s="51">
        <v>33</v>
      </c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</row>
    <row r="13" spans="1:25" ht="15.75" customHeight="1" x14ac:dyDescent="0.3">
      <c r="A13" s="20">
        <v>7</v>
      </c>
      <c r="B13" s="50" t="s">
        <v>359</v>
      </c>
      <c r="C13" s="102" t="s">
        <v>334</v>
      </c>
      <c r="D13" s="22">
        <v>39</v>
      </c>
      <c r="E13" s="22">
        <v>43</v>
      </c>
      <c r="F13" s="22">
        <v>43</v>
      </c>
      <c r="G13" s="22">
        <v>43</v>
      </c>
      <c r="H13" s="24">
        <v>168</v>
      </c>
      <c r="I13" s="24">
        <v>4</v>
      </c>
      <c r="J13" s="22">
        <v>998</v>
      </c>
      <c r="K13" s="51">
        <v>20</v>
      </c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75" customHeight="1" x14ac:dyDescent="0.3">
      <c r="A14" s="53">
        <v>4</v>
      </c>
      <c r="B14" s="50" t="s">
        <v>366</v>
      </c>
      <c r="C14" s="50" t="s">
        <v>17</v>
      </c>
      <c r="D14" s="22">
        <v>42</v>
      </c>
      <c r="E14" s="22">
        <v>38</v>
      </c>
      <c r="F14" s="22">
        <v>43</v>
      </c>
      <c r="G14" s="22">
        <v>39</v>
      </c>
      <c r="H14" s="24">
        <v>162</v>
      </c>
      <c r="I14" s="24">
        <v>2</v>
      </c>
      <c r="J14" s="22">
        <v>993</v>
      </c>
      <c r="K14" s="51">
        <v>20</v>
      </c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5" ht="15.75" customHeight="1" x14ac:dyDescent="0.3">
      <c r="A15" s="53">
        <v>12</v>
      </c>
      <c r="B15" s="50" t="s">
        <v>367</v>
      </c>
      <c r="C15" s="50" t="s">
        <v>34</v>
      </c>
      <c r="D15" s="22">
        <v>39</v>
      </c>
      <c r="E15" s="22">
        <v>42</v>
      </c>
      <c r="F15" s="22">
        <v>40</v>
      </c>
      <c r="G15" s="22">
        <v>41</v>
      </c>
      <c r="H15" s="24">
        <v>162</v>
      </c>
      <c r="I15" s="24">
        <v>2</v>
      </c>
      <c r="J15" s="22">
        <v>992</v>
      </c>
      <c r="K15" s="51">
        <v>18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 spans="1:25" ht="15.75" customHeight="1" x14ac:dyDescent="0.3">
      <c r="A16" s="31">
        <v>11</v>
      </c>
      <c r="B16" s="55" t="s">
        <v>360</v>
      </c>
      <c r="C16" s="55" t="s">
        <v>34</v>
      </c>
      <c r="D16" s="33">
        <v>44</v>
      </c>
      <c r="E16" s="33">
        <v>43</v>
      </c>
      <c r="F16" s="33">
        <v>47</v>
      </c>
      <c r="G16" s="33">
        <v>35</v>
      </c>
      <c r="H16" s="35">
        <v>169</v>
      </c>
      <c r="I16" s="35">
        <v>5</v>
      </c>
      <c r="J16" s="33">
        <v>822</v>
      </c>
      <c r="K16" s="56">
        <v>16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15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1:25" ht="15.75" customHeight="1" x14ac:dyDescent="0.3">
      <c r="A18" s="47"/>
      <c r="B18" s="10" t="s">
        <v>266</v>
      </c>
      <c r="F18" s="44" t="s">
        <v>375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.75" customHeight="1" x14ac:dyDescent="0.3">
      <c r="A19" s="47"/>
      <c r="B19" s="10" t="s">
        <v>376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</row>
    <row r="20" spans="1:25" ht="15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15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1:25" ht="15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5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</row>
    <row r="25" spans="1:25" ht="15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</row>
    <row r="26" spans="1:25" ht="15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</row>
    <row r="27" spans="1:25" ht="15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</row>
    <row r="28" spans="1:25" ht="15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 ht="15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25" ht="15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15.7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ht="15.7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ht="15.75" customHeight="1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ht="15.75" customHeigh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ht="15.75" customHeight="1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ht="15.7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ht="15.75" customHeight="1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ht="15.75" customHeight="1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t="15.75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5.75" customHeight="1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5.75" customHeight="1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5.75" customHeight="1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5.75" customHeight="1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5.75" customHeight="1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5.75" customHeight="1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5.75" customHeight="1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5.75" customHeight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5.75" customHeigh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t="15.75" customHeight="1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t="15.75" customHeight="1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t="15.75" customHeight="1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t="15.75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t="15.75" customHeight="1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ht="15.75" customHeight="1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ht="15.75" customHeight="1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ht="15.75" customHeight="1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ht="15.75" customHeight="1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15.75" customHeight="1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15.75" customHeight="1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ht="15.75" customHeight="1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15.75" customHeight="1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ht="15.75" customHeight="1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ht="15.75" customHeight="1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ht="15.75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ht="15.75" customHeigh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ht="15.75" customHeight="1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ht="15.75" customHeight="1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5.75" customHeight="1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453C99B3-8512-4159-82DE-42F095AB9134}"/>
  </hyperlinks>
  <printOptions horizontalCentered="1" gridLinesSet="0"/>
  <pageMargins left="0.31496062992126" right="0.31496062992126" top="1.3779527559055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2024-25&amp;L&amp;G&amp;R&amp;G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</vt:lpstr>
      <vt:lpstr>Bench 100yd Sen</vt:lpstr>
      <vt:lpstr>Bench 100yd Team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2025-02-25T10:59:51Z</dcterms:created>
  <dcterms:modified xsi:type="dcterms:W3CDTF">2025-02-25T11:00:00Z</dcterms:modified>
</cp:coreProperties>
</file>