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4-25Winter\"/>
    </mc:Choice>
  </mc:AlternateContent>
  <xr:revisionPtr revIDLastSave="0" documentId="8_{1A9CD902-5073-4D39-A113-FD8F72B60C54}" xr6:coauthVersionLast="47" xr6:coauthVersionMax="47" xr10:uidLastSave="{00000000-0000-0000-0000-000000000000}"/>
  <bookViews>
    <workbookView minimized="1" xWindow="3510" yWindow="1725" windowWidth="20895" windowHeight="14475" tabRatio="850" xr2:uid="{AF9C25C5-88C4-4244-A496-BBE8949D9F69}"/>
  </bookViews>
  <sheets>
    <sheet name="Index" sheetId="71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Pistol (Supp rest) Sen" sheetId="9" r:id="rId9"/>
    <sheet name="6Yd Air Pistol" sheetId="10" r:id="rId10"/>
    <sheet name="10m Air Rifle" sheetId="11" r:id="rId11"/>
    <sheet name="10m Air Rifle Jun" sheetId="12" r:id="rId12"/>
    <sheet name="10m Air Rifle Sen" sheetId="13" r:id="rId13"/>
    <sheet name="10m Air Rifle Team" sheetId="14" r:id="rId14"/>
    <sheet name="10m Air Rifle (Supp rest)" sheetId="15" r:id="rId15"/>
    <sheet name="10m Air Rifle (Supp rest) Sen" sheetId="16" r:id="rId16"/>
    <sheet name="20Yd Pistol" sheetId="17" r:id="rId17"/>
    <sheet name="20Yd Pistol Sen" sheetId="18" r:id="rId18"/>
    <sheet name="Bench 100yd" sheetId="49" r:id="rId19"/>
    <sheet name="Bench 100yd Sen" sheetId="50" r:id="rId20"/>
    <sheet name="Bench 100yd Team" sheetId="51" r:id="rId21"/>
    <sheet name="Bench 50m 1" sheetId="52" r:id="rId22"/>
    <sheet name="Bench 50m 2" sheetId="53" r:id="rId23"/>
    <sheet name="Bench 50m Sen" sheetId="54" r:id="rId24"/>
    <sheet name="Bench SR (Air) 1" sheetId="55" r:id="rId25"/>
    <sheet name="Bench SR (Air) 2" sheetId="56" r:id="rId26"/>
    <sheet name="Bench SR (Air) 3" sheetId="66" r:id="rId27"/>
    <sheet name="Bench SR (Air) Jun" sheetId="57" r:id="rId28"/>
    <sheet name="Bench SR (Air) Sen" sheetId="58" r:id="rId29"/>
    <sheet name="Bench SR (Air) Team" sheetId="59" r:id="rId30"/>
    <sheet name="Bench SR (Rim) 1" sheetId="60" r:id="rId31"/>
    <sheet name="Bench SR (Rim) 2" sheetId="61" r:id="rId32"/>
    <sheet name="Bench SR (Rim) 3" sheetId="67" r:id="rId33"/>
    <sheet name="Bench SR (Rim) 4" sheetId="68" r:id="rId34"/>
    <sheet name="Bench SR (Rim) 5" sheetId="69" r:id="rId35"/>
    <sheet name="Bench SR (Rim) Jun" sheetId="62" r:id="rId36"/>
    <sheet name="Bench SR (Rim) Sen 1" sheetId="63" r:id="rId37"/>
    <sheet name="Bench SR (Rim) Sen 2" sheetId="64" r:id="rId38"/>
    <sheet name="Bench SR (Rim) Team 1" sheetId="65" r:id="rId39"/>
    <sheet name="Bench SR (Rim) Team 2" sheetId="70" r:id="rId40"/>
    <sheet name="Gallery Rifle Any" sheetId="19" r:id="rId41"/>
    <sheet name="Gallery Rifle Any Sen" sheetId="20" r:id="rId42"/>
    <sheet name="Gallery Rifle Iron" sheetId="21" r:id="rId43"/>
    <sheet name="Gallery Rifle Iron Sen" sheetId="22" r:id="rId44"/>
    <sheet name="L-Barrelled Revolver Any" sheetId="23" r:id="rId45"/>
    <sheet name="L-Barrelled Revolver Any Sen" sheetId="24" r:id="rId46"/>
    <sheet name="L-Barrelled Revolver Iron" sheetId="25" r:id="rId47"/>
    <sheet name="Long Barrelled Pistol" sheetId="26" r:id="rId48"/>
    <sheet name="Long Barrelled Pistol Sen" sheetId="27" r:id="rId49"/>
    <sheet name="LR Rifle 100 Any" sheetId="28" r:id="rId50"/>
    <sheet name="LR Rifle 100 Any Sen" sheetId="29" r:id="rId51"/>
    <sheet name="LR Rifle 50 Iron" sheetId="30" r:id="rId52"/>
    <sheet name="Muzzle-loading Nitro" sheetId="31" r:id="rId53"/>
    <sheet name="Muzzle-loading Pistol" sheetId="32" r:id="rId54"/>
    <sheet name="Muzzle-loading Pistol Sen" sheetId="33" r:id="rId55"/>
    <sheet name="Muzzle-loading Revolver" sheetId="34" r:id="rId56"/>
    <sheet name="Rapid Fire Air Pistol" sheetId="35" r:id="rId57"/>
    <sheet name="Rapid Fire Rifle" sheetId="36" r:id="rId58"/>
    <sheet name="Short Range Rifle 1" sheetId="37" r:id="rId59"/>
    <sheet name="Short Range Rifle 2" sheetId="38" r:id="rId60"/>
    <sheet name="Short Range Rifle Jun" sheetId="39" r:id="rId61"/>
    <sheet name="Short Range Rifle Sen" sheetId="40" r:id="rId62"/>
    <sheet name="Short Range Rifle Team 1" sheetId="41" r:id="rId63"/>
    <sheet name="Short Range Rifle Team 2" sheetId="42" r:id="rId64"/>
    <sheet name="Sport Rifle 1" sheetId="43" r:id="rId65"/>
    <sheet name="Sport Rifle 2" sheetId="44" r:id="rId66"/>
    <sheet name="Sport Rifle Sen" sheetId="45" r:id="rId67"/>
    <sheet name="Sport Rifle Team 1" sheetId="46" r:id="rId68"/>
    <sheet name="Sport Rifle Team 2" sheetId="47" r:id="rId69"/>
    <sheet name="SR Standard Pistol" sheetId="48" r:id="rId7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70" l="1"/>
  <c r="F43" i="70"/>
  <c r="M42" i="70"/>
  <c r="F42" i="70"/>
  <c r="F40" i="70" s="1"/>
  <c r="M41" i="70"/>
  <c r="M40" i="70" s="1"/>
  <c r="F41" i="70"/>
  <c r="F38" i="70"/>
  <c r="F37" i="70"/>
  <c r="F36" i="70"/>
  <c r="F35" i="70"/>
  <c r="M33" i="70"/>
  <c r="F33" i="70"/>
  <c r="M32" i="70"/>
  <c r="M30" i="70" s="1"/>
  <c r="F32" i="70"/>
  <c r="F30" i="70" s="1"/>
  <c r="M31" i="70"/>
  <c r="F31" i="70"/>
  <c r="M17" i="70"/>
  <c r="F17" i="70"/>
  <c r="M16" i="70"/>
  <c r="M14" i="70" s="1"/>
  <c r="F16" i="70"/>
  <c r="F14" i="70" s="1"/>
  <c r="M15" i="70"/>
  <c r="F15" i="70"/>
  <c r="M12" i="70"/>
  <c r="F12" i="70"/>
  <c r="M11" i="70"/>
  <c r="M9" i="70" s="1"/>
  <c r="F11" i="70"/>
  <c r="F9" i="70" s="1"/>
  <c r="M10" i="70"/>
  <c r="F10" i="70"/>
  <c r="M7" i="70"/>
  <c r="F7" i="70"/>
  <c r="M6" i="70"/>
  <c r="M4" i="70" s="1"/>
  <c r="F6" i="70"/>
  <c r="F4" i="70" s="1"/>
  <c r="M5" i="70"/>
  <c r="F5" i="70"/>
  <c r="F31" i="69"/>
  <c r="F37" i="69"/>
  <c r="F33" i="69"/>
  <c r="F32" i="69"/>
  <c r="F29" i="69"/>
  <c r="F30" i="69"/>
  <c r="F34" i="69"/>
  <c r="F36" i="69"/>
  <c r="F35" i="69"/>
  <c r="F21" i="69"/>
  <c r="F25" i="69"/>
  <c r="F24" i="69"/>
  <c r="F18" i="69"/>
  <c r="F20" i="69"/>
  <c r="F22" i="69"/>
  <c r="F23" i="69"/>
  <c r="F17" i="69"/>
  <c r="F19" i="69"/>
  <c r="F10" i="69"/>
  <c r="F11" i="69"/>
  <c r="F6" i="69"/>
  <c r="F8" i="69"/>
  <c r="F12" i="69"/>
  <c r="F13" i="69"/>
  <c r="F5" i="69"/>
  <c r="F9" i="69"/>
  <c r="F7" i="69"/>
  <c r="F55" i="68"/>
  <c r="F58" i="68"/>
  <c r="F56" i="68"/>
  <c r="F62" i="68"/>
  <c r="F57" i="68"/>
  <c r="F61" i="68"/>
  <c r="F54" i="68"/>
  <c r="F60" i="68"/>
  <c r="F59" i="68"/>
  <c r="F49" i="68"/>
  <c r="F44" i="68"/>
  <c r="F50" i="68"/>
  <c r="F47" i="68"/>
  <c r="F42" i="68"/>
  <c r="F43" i="68"/>
  <c r="F46" i="68"/>
  <c r="F45" i="68"/>
  <c r="F48" i="68"/>
  <c r="F34" i="68"/>
  <c r="F36" i="68"/>
  <c r="F32" i="68"/>
  <c r="F33" i="68"/>
  <c r="F37" i="68"/>
  <c r="F31" i="68"/>
  <c r="F30" i="68"/>
  <c r="F38" i="68"/>
  <c r="F35" i="68"/>
  <c r="F24" i="68"/>
  <c r="F25" i="68"/>
  <c r="F20" i="68"/>
  <c r="F18" i="68"/>
  <c r="F26" i="68"/>
  <c r="F21" i="68"/>
  <c r="F23" i="68"/>
  <c r="F19" i="68"/>
  <c r="F22" i="68"/>
  <c r="F9" i="68"/>
  <c r="F13" i="68"/>
  <c r="F5" i="68"/>
  <c r="F10" i="68"/>
  <c r="F8" i="68"/>
  <c r="F7" i="68"/>
  <c r="F12" i="68"/>
  <c r="F14" i="68"/>
  <c r="F11" i="68"/>
  <c r="F6" i="68"/>
  <c r="F59" i="67"/>
  <c r="F57" i="67"/>
  <c r="F66" i="67"/>
  <c r="F61" i="67"/>
  <c r="F60" i="67"/>
  <c r="F58" i="67"/>
  <c r="F63" i="67"/>
  <c r="F64" i="67"/>
  <c r="F65" i="67"/>
  <c r="F62" i="67"/>
  <c r="F44" i="67"/>
  <c r="F50" i="67"/>
  <c r="F52" i="67"/>
  <c r="F49" i="67"/>
  <c r="F51" i="67"/>
  <c r="F48" i="67"/>
  <c r="F45" i="67"/>
  <c r="F53" i="67"/>
  <c r="F47" i="67"/>
  <c r="F46" i="67"/>
  <c r="F37" i="67"/>
  <c r="F34" i="67"/>
  <c r="F33" i="67"/>
  <c r="F32" i="67"/>
  <c r="F40" i="67"/>
  <c r="F38" i="67"/>
  <c r="F31" i="67"/>
  <c r="F35" i="67"/>
  <c r="F39" i="67"/>
  <c r="F36" i="67"/>
  <c r="F22" i="67"/>
  <c r="F21" i="67"/>
  <c r="F18" i="67"/>
  <c r="F19" i="67"/>
  <c r="F27" i="67"/>
  <c r="F25" i="67"/>
  <c r="F20" i="67"/>
  <c r="F23" i="67"/>
  <c r="F24" i="67"/>
  <c r="F26" i="67"/>
  <c r="F11" i="67"/>
  <c r="F10" i="67"/>
  <c r="F12" i="67"/>
  <c r="F8" i="67"/>
  <c r="F7" i="67"/>
  <c r="F5" i="67"/>
  <c r="F9" i="67"/>
  <c r="F13" i="67"/>
  <c r="F6" i="67"/>
  <c r="F14" i="67"/>
  <c r="F22" i="66"/>
  <c r="F25" i="66"/>
  <c r="F27" i="66"/>
  <c r="F26" i="66"/>
  <c r="F21" i="66"/>
  <c r="F24" i="66"/>
  <c r="F19" i="66"/>
  <c r="F18" i="66"/>
  <c r="F23" i="66"/>
  <c r="F20" i="66"/>
  <c r="F12" i="66"/>
  <c r="F8" i="66"/>
  <c r="F13" i="66"/>
  <c r="F6" i="66"/>
  <c r="F9" i="66"/>
  <c r="F10" i="66"/>
  <c r="F5" i="66"/>
  <c r="F7" i="66"/>
  <c r="F11" i="66"/>
  <c r="F14" i="66"/>
  <c r="M43" i="65" l="1"/>
  <c r="F43" i="65"/>
  <c r="M42" i="65"/>
  <c r="F42" i="65"/>
  <c r="M41" i="65"/>
  <c r="M40" i="65" s="1"/>
  <c r="F41" i="65"/>
  <c r="F40" i="65"/>
  <c r="M38" i="65"/>
  <c r="F38" i="65"/>
  <c r="M37" i="65"/>
  <c r="F37" i="65"/>
  <c r="M36" i="65"/>
  <c r="M35" i="65" s="1"/>
  <c r="F36" i="65"/>
  <c r="F35" i="65"/>
  <c r="M33" i="65"/>
  <c r="F33" i="65"/>
  <c r="M32" i="65"/>
  <c r="F32" i="65"/>
  <c r="M31" i="65"/>
  <c r="M30" i="65" s="1"/>
  <c r="F31" i="65"/>
  <c r="F30" i="65"/>
  <c r="M17" i="65"/>
  <c r="F17" i="65"/>
  <c r="M16" i="65"/>
  <c r="F16" i="65"/>
  <c r="M15" i="65"/>
  <c r="M14" i="65" s="1"/>
  <c r="F15" i="65"/>
  <c r="F14" i="65"/>
  <c r="M12" i="65"/>
  <c r="F12" i="65"/>
  <c r="M11" i="65"/>
  <c r="F11" i="65"/>
  <c r="M10" i="65"/>
  <c r="M9" i="65" s="1"/>
  <c r="F10" i="65"/>
  <c r="F9" i="65"/>
  <c r="M7" i="65"/>
  <c r="F7" i="65"/>
  <c r="F4" i="65" s="1"/>
  <c r="M6" i="65"/>
  <c r="F6" i="65"/>
  <c r="M5" i="65"/>
  <c r="M4" i="65" s="1"/>
  <c r="F5" i="65"/>
  <c r="F61" i="61"/>
  <c r="F58" i="61"/>
  <c r="F62" i="61"/>
  <c r="F66" i="61"/>
  <c r="F57" i="61"/>
  <c r="F63" i="61"/>
  <c r="F65" i="61"/>
  <c r="F64" i="61"/>
  <c r="F59" i="61"/>
  <c r="F60" i="61"/>
  <c r="F49" i="61"/>
  <c r="F47" i="61"/>
  <c r="F51" i="61"/>
  <c r="F53" i="61"/>
  <c r="F45" i="61"/>
  <c r="F48" i="61"/>
  <c r="F50" i="61"/>
  <c r="F46" i="61"/>
  <c r="F52" i="61"/>
  <c r="F44" i="61"/>
  <c r="F35" i="61"/>
  <c r="F39" i="61"/>
  <c r="F34" i="61"/>
  <c r="F31" i="61"/>
  <c r="F38" i="61"/>
  <c r="F36" i="61"/>
  <c r="F37" i="61"/>
  <c r="F40" i="61"/>
  <c r="F33" i="61"/>
  <c r="F32" i="61"/>
  <c r="F18" i="61"/>
  <c r="F25" i="61"/>
  <c r="F19" i="61"/>
  <c r="F22" i="61"/>
  <c r="F24" i="61"/>
  <c r="F20" i="61"/>
  <c r="F21" i="61"/>
  <c r="F26" i="61"/>
  <c r="F27" i="61"/>
  <c r="F23" i="61"/>
  <c r="F11" i="61"/>
  <c r="F5" i="61"/>
  <c r="F10" i="61"/>
  <c r="F13" i="61"/>
  <c r="F7" i="61"/>
  <c r="F8" i="61"/>
  <c r="F6" i="61"/>
  <c r="F12" i="61"/>
  <c r="F9" i="61"/>
  <c r="F14" i="61"/>
  <c r="F57" i="60"/>
  <c r="F59" i="60"/>
  <c r="F58" i="60"/>
  <c r="F66" i="60"/>
  <c r="F61" i="60"/>
  <c r="F64" i="60"/>
  <c r="F62" i="60"/>
  <c r="F60" i="60"/>
  <c r="F63" i="60"/>
  <c r="F65" i="60"/>
  <c r="F45" i="60"/>
  <c r="F49" i="60"/>
  <c r="F46" i="60"/>
  <c r="F51" i="60"/>
  <c r="F50" i="60"/>
  <c r="F44" i="60"/>
  <c r="F48" i="60"/>
  <c r="F53" i="60"/>
  <c r="F47" i="60"/>
  <c r="F52" i="60"/>
  <c r="F35" i="60"/>
  <c r="F37" i="60"/>
  <c r="F31" i="60"/>
  <c r="F38" i="60"/>
  <c r="F40" i="60"/>
  <c r="F33" i="60"/>
  <c r="F36" i="60"/>
  <c r="F34" i="60"/>
  <c r="F32" i="60"/>
  <c r="F39" i="60"/>
  <c r="F25" i="60"/>
  <c r="F27" i="60"/>
  <c r="F22" i="60"/>
  <c r="F23" i="60"/>
  <c r="F18" i="60"/>
  <c r="F24" i="60"/>
  <c r="F26" i="60"/>
  <c r="F20" i="60"/>
  <c r="F21" i="60"/>
  <c r="F19" i="60"/>
  <c r="F12" i="60"/>
  <c r="F14" i="60"/>
  <c r="F10" i="60"/>
  <c r="F9" i="60"/>
  <c r="F7" i="60"/>
  <c r="F6" i="60"/>
  <c r="F11" i="60"/>
  <c r="F13" i="60"/>
  <c r="F8" i="60"/>
  <c r="F5" i="60"/>
  <c r="M43" i="59"/>
  <c r="F43" i="59"/>
  <c r="M42" i="59"/>
  <c r="F42" i="59"/>
  <c r="M41" i="59"/>
  <c r="F41" i="59"/>
  <c r="M40" i="59"/>
  <c r="F40" i="59"/>
  <c r="F38" i="59"/>
  <c r="F37" i="59"/>
  <c r="F36" i="59"/>
  <c r="F35" i="59"/>
  <c r="M33" i="59"/>
  <c r="F33" i="59"/>
  <c r="M32" i="59"/>
  <c r="F32" i="59"/>
  <c r="F30" i="59" s="1"/>
  <c r="M31" i="59"/>
  <c r="M30" i="59" s="1"/>
  <c r="F31" i="59"/>
  <c r="M17" i="59"/>
  <c r="F17" i="59"/>
  <c r="M16" i="59"/>
  <c r="M14" i="59" s="1"/>
  <c r="F16" i="59"/>
  <c r="F14" i="59" s="1"/>
  <c r="M15" i="59"/>
  <c r="F15" i="59"/>
  <c r="M12" i="59"/>
  <c r="F12" i="59"/>
  <c r="M11" i="59"/>
  <c r="M9" i="59" s="1"/>
  <c r="F11" i="59"/>
  <c r="F9" i="59" s="1"/>
  <c r="M10" i="59"/>
  <c r="F10" i="59"/>
  <c r="M7" i="59"/>
  <c r="F7" i="59"/>
  <c r="M6" i="59"/>
  <c r="M4" i="59" s="1"/>
  <c r="F6" i="59"/>
  <c r="F4" i="59" s="1"/>
  <c r="M5" i="59"/>
  <c r="F5" i="59"/>
  <c r="F64" i="56"/>
  <c r="F63" i="56"/>
  <c r="F66" i="56"/>
  <c r="F57" i="56"/>
  <c r="F61" i="56"/>
  <c r="F60" i="56"/>
  <c r="F59" i="56"/>
  <c r="F65" i="56"/>
  <c r="F62" i="56"/>
  <c r="F58" i="56"/>
  <c r="F53" i="56"/>
  <c r="F51" i="56"/>
  <c r="F45" i="56"/>
  <c r="F44" i="56"/>
  <c r="F50" i="56"/>
  <c r="F47" i="56"/>
  <c r="F46" i="56"/>
  <c r="F49" i="56"/>
  <c r="F52" i="56"/>
  <c r="F48" i="56"/>
  <c r="F34" i="56"/>
  <c r="F31" i="56"/>
  <c r="F36" i="56"/>
  <c r="F32" i="56"/>
  <c r="F38" i="56"/>
  <c r="F33" i="56"/>
  <c r="F37" i="56"/>
  <c r="F39" i="56"/>
  <c r="F40" i="56"/>
  <c r="F35" i="56"/>
  <c r="F21" i="56"/>
  <c r="F24" i="56"/>
  <c r="F26" i="56"/>
  <c r="F19" i="56"/>
  <c r="F25" i="56"/>
  <c r="F22" i="56"/>
  <c r="F23" i="56"/>
  <c r="F27" i="56"/>
  <c r="F20" i="56"/>
  <c r="F18" i="56"/>
  <c r="F14" i="56"/>
  <c r="F8" i="56"/>
  <c r="F5" i="56"/>
  <c r="F7" i="56"/>
  <c r="F11" i="56"/>
  <c r="F10" i="56"/>
  <c r="F6" i="56"/>
  <c r="F9" i="56"/>
  <c r="F13" i="56"/>
  <c r="F12" i="56"/>
  <c r="F64" i="55"/>
  <c r="F61" i="55"/>
  <c r="F57" i="55"/>
  <c r="F58" i="55"/>
  <c r="F63" i="55"/>
  <c r="F59" i="55"/>
  <c r="F62" i="55"/>
  <c r="F60" i="55"/>
  <c r="F65" i="55"/>
  <c r="F66" i="55"/>
  <c r="F49" i="55"/>
  <c r="F46" i="55"/>
  <c r="F52" i="55"/>
  <c r="F53" i="55"/>
  <c r="F51" i="55"/>
  <c r="F45" i="55"/>
  <c r="F48" i="55"/>
  <c r="F50" i="55"/>
  <c r="F47" i="55"/>
  <c r="F44" i="55"/>
  <c r="F38" i="55"/>
  <c r="F31" i="55"/>
  <c r="F34" i="55"/>
  <c r="F37" i="55"/>
  <c r="F40" i="55"/>
  <c r="F39" i="55"/>
  <c r="F33" i="55"/>
  <c r="F36" i="55"/>
  <c r="F32" i="55"/>
  <c r="F35" i="55"/>
  <c r="F23" i="55"/>
  <c r="F20" i="55"/>
  <c r="F22" i="55"/>
  <c r="F19" i="55"/>
  <c r="F18" i="55"/>
  <c r="F24" i="55"/>
  <c r="F27" i="55"/>
  <c r="F25" i="55"/>
  <c r="F21" i="55"/>
  <c r="F26" i="55"/>
  <c r="F6" i="55"/>
  <c r="F12" i="55"/>
  <c r="F10" i="55"/>
  <c r="F9" i="55"/>
  <c r="F13" i="55"/>
  <c r="F14" i="55"/>
  <c r="F8" i="55"/>
  <c r="F5" i="55"/>
  <c r="F7" i="55"/>
  <c r="F11" i="55"/>
  <c r="F29" i="53"/>
  <c r="F30" i="53"/>
  <c r="F31" i="53"/>
  <c r="F28" i="53"/>
  <c r="F26" i="53"/>
  <c r="F25" i="53"/>
  <c r="F27" i="53"/>
  <c r="F20" i="53"/>
  <c r="F16" i="53"/>
  <c r="F19" i="53"/>
  <c r="F15" i="53"/>
  <c r="F21" i="53"/>
  <c r="F17" i="53"/>
  <c r="F18" i="53"/>
  <c r="F8" i="53"/>
  <c r="F11" i="53"/>
  <c r="F9" i="53"/>
  <c r="F6" i="53"/>
  <c r="F7" i="53"/>
  <c r="F10" i="53"/>
  <c r="F5" i="53"/>
  <c r="F53" i="52"/>
  <c r="F56" i="52"/>
  <c r="F61" i="52"/>
  <c r="F55" i="52"/>
  <c r="F57" i="52"/>
  <c r="F58" i="52"/>
  <c r="F60" i="52"/>
  <c r="F54" i="52"/>
  <c r="F59" i="52"/>
  <c r="F46" i="52"/>
  <c r="F47" i="52"/>
  <c r="F48" i="52"/>
  <c r="F44" i="52"/>
  <c r="F42" i="52"/>
  <c r="F43" i="52"/>
  <c r="F45" i="52"/>
  <c r="F41" i="52"/>
  <c r="F49" i="52"/>
  <c r="F35" i="52"/>
  <c r="F37" i="52"/>
  <c r="F33" i="52"/>
  <c r="F30" i="52"/>
  <c r="F31" i="52"/>
  <c r="F29" i="52"/>
  <c r="F36" i="52"/>
  <c r="F32" i="52"/>
  <c r="F34" i="52"/>
  <c r="F18" i="52"/>
  <c r="F17" i="52"/>
  <c r="F19" i="52"/>
  <c r="F20" i="52"/>
  <c r="F21" i="52"/>
  <c r="F23" i="52"/>
  <c r="F24" i="52"/>
  <c r="F22" i="52"/>
  <c r="F25" i="52"/>
  <c r="F10" i="52"/>
  <c r="F6" i="52"/>
  <c r="F5" i="52"/>
  <c r="F8" i="52"/>
  <c r="F13" i="52"/>
  <c r="F12" i="52"/>
  <c r="F11" i="52"/>
  <c r="F7" i="52"/>
  <c r="F9" i="52"/>
  <c r="M17" i="51"/>
  <c r="F17" i="51"/>
  <c r="M16" i="51"/>
  <c r="F16" i="51"/>
  <c r="M15" i="51"/>
  <c r="M14" i="51" s="1"/>
  <c r="F15" i="51"/>
  <c r="F14" i="51"/>
  <c r="M12" i="51"/>
  <c r="F12" i="51"/>
  <c r="M11" i="51"/>
  <c r="M9" i="51" s="1"/>
  <c r="F11" i="51"/>
  <c r="M10" i="51"/>
  <c r="F10" i="51"/>
  <c r="F9" i="51"/>
  <c r="M7" i="51"/>
  <c r="F7" i="51"/>
  <c r="M6" i="51"/>
  <c r="M4" i="51" s="1"/>
  <c r="F6" i="51"/>
  <c r="M5" i="51"/>
  <c r="F5" i="51"/>
  <c r="F4" i="51"/>
  <c r="F65" i="49"/>
  <c r="F61" i="49"/>
  <c r="F63" i="49"/>
  <c r="F60" i="49"/>
  <c r="F64" i="49"/>
  <c r="F58" i="49"/>
  <c r="F66" i="49"/>
  <c r="F62" i="49"/>
  <c r="F59" i="49"/>
  <c r="F57" i="49"/>
  <c r="F49" i="49"/>
  <c r="F52" i="49"/>
  <c r="F45" i="49"/>
  <c r="F47" i="49"/>
  <c r="F48" i="49"/>
  <c r="F50" i="49"/>
  <c r="F53" i="49"/>
  <c r="F46" i="49"/>
  <c r="F51" i="49"/>
  <c r="F44" i="49"/>
  <c r="F37" i="49"/>
  <c r="F31" i="49"/>
  <c r="F33" i="49"/>
  <c r="F40" i="49"/>
  <c r="F35" i="49"/>
  <c r="F34" i="49"/>
  <c r="F36" i="49"/>
  <c r="F39" i="49"/>
  <c r="F32" i="49"/>
  <c r="F38" i="49"/>
  <c r="F25" i="49"/>
  <c r="F18" i="49"/>
  <c r="F23" i="49"/>
  <c r="F27" i="49"/>
  <c r="F22" i="49"/>
  <c r="F26" i="49"/>
  <c r="F21" i="49"/>
  <c r="F20" i="49"/>
  <c r="F24" i="49"/>
  <c r="F19" i="49"/>
  <c r="F14" i="49"/>
  <c r="F12" i="49"/>
  <c r="F13" i="49"/>
  <c r="F8" i="49"/>
  <c r="F10" i="49"/>
  <c r="F11" i="49"/>
  <c r="F5" i="49"/>
  <c r="F6" i="49"/>
  <c r="F7" i="49"/>
  <c r="F9" i="49"/>
  <c r="G15" i="48" l="1"/>
  <c r="G14" i="48"/>
  <c r="G13" i="48"/>
  <c r="G12" i="48"/>
  <c r="G11" i="48"/>
  <c r="G10" i="48"/>
  <c r="G9" i="48"/>
  <c r="G8" i="48"/>
  <c r="G7" i="48"/>
  <c r="G6" i="48"/>
  <c r="G5" i="48"/>
  <c r="M43" i="47"/>
  <c r="F43" i="47"/>
  <c r="M42" i="47"/>
  <c r="F42" i="47"/>
  <c r="M41" i="47"/>
  <c r="F41" i="47"/>
  <c r="F40" i="47" s="1"/>
  <c r="M40" i="47"/>
  <c r="F38" i="47"/>
  <c r="F37" i="47"/>
  <c r="F35" i="47" s="1"/>
  <c r="F36" i="47"/>
  <c r="M33" i="47"/>
  <c r="F33" i="47"/>
  <c r="M32" i="47"/>
  <c r="M30" i="47" s="1"/>
  <c r="F32" i="47"/>
  <c r="M31" i="47"/>
  <c r="F31" i="47"/>
  <c r="F30" i="47" s="1"/>
  <c r="M17" i="47"/>
  <c r="F17" i="47"/>
  <c r="M16" i="47"/>
  <c r="M14" i="47" s="1"/>
  <c r="F16" i="47"/>
  <c r="M15" i="47"/>
  <c r="F15" i="47"/>
  <c r="F14" i="47" s="1"/>
  <c r="F12" i="47"/>
  <c r="F11" i="47"/>
  <c r="F10" i="47"/>
  <c r="F9" i="47" s="1"/>
  <c r="M7" i="47"/>
  <c r="F7" i="47"/>
  <c r="M6" i="47"/>
  <c r="F6" i="47"/>
  <c r="M5" i="47"/>
  <c r="F5" i="47"/>
  <c r="F4" i="47" s="1"/>
  <c r="M4" i="47"/>
  <c r="M43" i="46"/>
  <c r="F43" i="46"/>
  <c r="M42" i="46"/>
  <c r="F42" i="46"/>
  <c r="M41" i="46"/>
  <c r="F41" i="46"/>
  <c r="F40" i="46" s="1"/>
  <c r="M40" i="46"/>
  <c r="F38" i="46"/>
  <c r="F37" i="46"/>
  <c r="F36" i="46"/>
  <c r="F35" i="46" s="1"/>
  <c r="M33" i="46"/>
  <c r="F33" i="46"/>
  <c r="F30" i="46" s="1"/>
  <c r="M32" i="46"/>
  <c r="M30" i="46" s="1"/>
  <c r="F32" i="46"/>
  <c r="M31" i="46"/>
  <c r="F31" i="46"/>
  <c r="M17" i="46"/>
  <c r="F17" i="46"/>
  <c r="F14" i="46" s="1"/>
  <c r="M16" i="46"/>
  <c r="M14" i="46" s="1"/>
  <c r="F16" i="46"/>
  <c r="M15" i="46"/>
  <c r="F15" i="46"/>
  <c r="F12" i="46"/>
  <c r="F11" i="46"/>
  <c r="F10" i="46"/>
  <c r="F9" i="46" s="1"/>
  <c r="M7" i="46"/>
  <c r="F7" i="46"/>
  <c r="M6" i="46"/>
  <c r="F6" i="46"/>
  <c r="M5" i="46"/>
  <c r="F5" i="46"/>
  <c r="F4" i="46" s="1"/>
  <c r="M4" i="46"/>
  <c r="M17" i="42"/>
  <c r="F17" i="42"/>
  <c r="M16" i="42"/>
  <c r="F16" i="42"/>
  <c r="M15" i="42"/>
  <c r="F15" i="42"/>
  <c r="M14" i="42"/>
  <c r="F14" i="42"/>
  <c r="M12" i="42"/>
  <c r="F12" i="42"/>
  <c r="M11" i="42"/>
  <c r="F11" i="42"/>
  <c r="M10" i="42"/>
  <c r="M9" i="42" s="1"/>
  <c r="F10" i="42"/>
  <c r="F9" i="42"/>
  <c r="M7" i="42"/>
  <c r="F7" i="42"/>
  <c r="M6" i="42"/>
  <c r="F6" i="42"/>
  <c r="M5" i="42"/>
  <c r="F5" i="42"/>
  <c r="M4" i="42"/>
  <c r="F4" i="42"/>
  <c r="M43" i="41"/>
  <c r="F43" i="41"/>
  <c r="M42" i="41"/>
  <c r="F42" i="41"/>
  <c r="M41" i="41"/>
  <c r="F41" i="41"/>
  <c r="M40" i="41"/>
  <c r="F40" i="41"/>
  <c r="M38" i="41"/>
  <c r="F38" i="41"/>
  <c r="M37" i="41"/>
  <c r="F37" i="41"/>
  <c r="M36" i="41"/>
  <c r="F36" i="41"/>
  <c r="M35" i="41"/>
  <c r="F35" i="41"/>
  <c r="M33" i="41"/>
  <c r="F33" i="41"/>
  <c r="M32" i="41"/>
  <c r="F32" i="41"/>
  <c r="M31" i="41"/>
  <c r="F31" i="41"/>
  <c r="M30" i="41"/>
  <c r="F30" i="41"/>
  <c r="M17" i="41"/>
  <c r="F17" i="41"/>
  <c r="M16" i="41"/>
  <c r="F16" i="41"/>
  <c r="M15" i="41"/>
  <c r="F15" i="41"/>
  <c r="M14" i="41"/>
  <c r="F14" i="41"/>
  <c r="M12" i="41"/>
  <c r="F12" i="41"/>
  <c r="M11" i="41"/>
  <c r="F11" i="41"/>
  <c r="M10" i="41"/>
  <c r="F10" i="41"/>
  <c r="M9" i="41"/>
  <c r="F9" i="41"/>
  <c r="M7" i="41"/>
  <c r="F7" i="41"/>
  <c r="M6" i="41"/>
  <c r="F6" i="41"/>
  <c r="M5" i="41"/>
  <c r="F5" i="41"/>
  <c r="M4" i="41"/>
  <c r="F4" i="41"/>
  <c r="G33" i="36"/>
  <c r="G32" i="36"/>
  <c r="G31" i="36"/>
  <c r="G30" i="36"/>
  <c r="G29" i="36"/>
  <c r="G28" i="36"/>
  <c r="G27" i="36"/>
  <c r="G23" i="36"/>
  <c r="G22" i="36"/>
  <c r="G21" i="36"/>
  <c r="G20" i="36"/>
  <c r="G19" i="36"/>
  <c r="G18" i="36"/>
  <c r="G17" i="36"/>
  <c r="G16" i="36"/>
  <c r="G12" i="36"/>
  <c r="G11" i="36"/>
  <c r="G10" i="36"/>
  <c r="G9" i="36"/>
  <c r="G8" i="36"/>
  <c r="G7" i="36"/>
  <c r="G6" i="36"/>
  <c r="G5" i="36"/>
  <c r="H13" i="35"/>
  <c r="H12" i="35"/>
  <c r="H11" i="35"/>
  <c r="H10" i="35"/>
  <c r="H9" i="35"/>
  <c r="H8" i="35"/>
  <c r="H7" i="35"/>
  <c r="H6" i="35"/>
  <c r="H5" i="35"/>
  <c r="F14" i="30"/>
  <c r="F13" i="30"/>
  <c r="F12" i="30"/>
  <c r="F11" i="30"/>
  <c r="F10" i="30"/>
  <c r="F9" i="30"/>
  <c r="F8" i="30"/>
  <c r="F7" i="30"/>
  <c r="F6" i="30"/>
  <c r="F5" i="30"/>
  <c r="F11" i="28"/>
  <c r="F10" i="28"/>
  <c r="F9" i="28"/>
  <c r="F8" i="28"/>
  <c r="F7" i="28"/>
  <c r="F6" i="28"/>
  <c r="F5" i="28"/>
  <c r="F40" i="26"/>
  <c r="F39" i="26"/>
  <c r="F38" i="26"/>
  <c r="F37" i="26"/>
  <c r="F36" i="26"/>
  <c r="F35" i="26"/>
  <c r="F34" i="26"/>
  <c r="F33" i="26"/>
  <c r="F32" i="26"/>
  <c r="F31" i="26"/>
  <c r="F27" i="26"/>
  <c r="F26" i="26"/>
  <c r="F25" i="26"/>
  <c r="F24" i="26"/>
  <c r="F23" i="26"/>
  <c r="F22" i="26"/>
  <c r="F21" i="26"/>
  <c r="F20" i="26"/>
  <c r="F19" i="26"/>
  <c r="F18" i="26"/>
  <c r="F14" i="26"/>
  <c r="F13" i="26"/>
  <c r="F12" i="26"/>
  <c r="F11" i="26"/>
  <c r="F10" i="26"/>
  <c r="F9" i="26"/>
  <c r="F8" i="26"/>
  <c r="F7" i="26"/>
  <c r="F6" i="26"/>
  <c r="F5" i="26"/>
  <c r="F15" i="25"/>
  <c r="F14" i="25"/>
  <c r="F13" i="25"/>
  <c r="F12" i="25"/>
  <c r="F11" i="25"/>
  <c r="F10" i="25"/>
  <c r="F9" i="25"/>
  <c r="F8" i="25"/>
  <c r="F7" i="25"/>
  <c r="F6" i="25"/>
  <c r="F5" i="25"/>
  <c r="F19" i="23"/>
  <c r="F18" i="23"/>
  <c r="F17" i="23"/>
  <c r="F16" i="23"/>
  <c r="F15" i="23"/>
  <c r="F14" i="23"/>
  <c r="F10" i="23"/>
  <c r="F9" i="23"/>
  <c r="F8" i="23"/>
  <c r="F7" i="23"/>
  <c r="F6" i="23"/>
  <c r="F5" i="23"/>
  <c r="P39" i="21"/>
  <c r="F39" i="21"/>
  <c r="P38" i="21"/>
  <c r="F38" i="21"/>
  <c r="P37" i="21"/>
  <c r="F37" i="21"/>
  <c r="P36" i="21"/>
  <c r="F36" i="21"/>
  <c r="P35" i="21"/>
  <c r="F35" i="21"/>
  <c r="P34" i="21"/>
  <c r="F34" i="21"/>
  <c r="P33" i="21"/>
  <c r="F33" i="21"/>
  <c r="P32" i="21"/>
  <c r="F32" i="21"/>
  <c r="P31" i="21"/>
  <c r="F31" i="21"/>
  <c r="P27" i="21"/>
  <c r="F27" i="21"/>
  <c r="P26" i="21"/>
  <c r="F26" i="21"/>
  <c r="P25" i="21"/>
  <c r="F25" i="21"/>
  <c r="P24" i="21"/>
  <c r="F24" i="21"/>
  <c r="P23" i="21"/>
  <c r="F23" i="21"/>
  <c r="P22" i="21"/>
  <c r="F22" i="21"/>
  <c r="P21" i="21"/>
  <c r="F21" i="21"/>
  <c r="P20" i="21"/>
  <c r="F20" i="21"/>
  <c r="P19" i="21"/>
  <c r="F19" i="21"/>
  <c r="P18" i="21"/>
  <c r="F18" i="21"/>
  <c r="P14" i="21"/>
  <c r="F14" i="21"/>
  <c r="P13" i="21"/>
  <c r="F13" i="21"/>
  <c r="P12" i="21"/>
  <c r="F12" i="21"/>
  <c r="P11" i="21"/>
  <c r="F11" i="21"/>
  <c r="P10" i="21"/>
  <c r="F10" i="21"/>
  <c r="P9" i="21"/>
  <c r="F9" i="21"/>
  <c r="P8" i="21"/>
  <c r="F8" i="21"/>
  <c r="P7" i="21"/>
  <c r="F7" i="21"/>
  <c r="P6" i="21"/>
  <c r="F6" i="21"/>
  <c r="P5" i="21"/>
  <c r="F5" i="21"/>
  <c r="P39" i="19"/>
  <c r="F39" i="19"/>
  <c r="P38" i="19"/>
  <c r="F38" i="19"/>
  <c r="P37" i="19"/>
  <c r="F37" i="19"/>
  <c r="P36" i="19"/>
  <c r="F36" i="19"/>
  <c r="P35" i="19"/>
  <c r="F35" i="19"/>
  <c r="P34" i="19"/>
  <c r="F34" i="19"/>
  <c r="P33" i="19"/>
  <c r="F33" i="19"/>
  <c r="P32" i="19"/>
  <c r="F32" i="19"/>
  <c r="P31" i="19"/>
  <c r="F31" i="19"/>
  <c r="P27" i="19"/>
  <c r="F27" i="19"/>
  <c r="P26" i="19"/>
  <c r="F26" i="19"/>
  <c r="P25" i="19"/>
  <c r="F25" i="19"/>
  <c r="P24" i="19"/>
  <c r="F24" i="19"/>
  <c r="P23" i="19"/>
  <c r="F23" i="19"/>
  <c r="P22" i="19"/>
  <c r="F22" i="19"/>
  <c r="P21" i="19"/>
  <c r="F21" i="19"/>
  <c r="P20" i="19"/>
  <c r="F20" i="19"/>
  <c r="P19" i="19"/>
  <c r="F19" i="19"/>
  <c r="P18" i="19"/>
  <c r="F18" i="19"/>
  <c r="P14" i="19"/>
  <c r="F14" i="19"/>
  <c r="P13" i="19"/>
  <c r="F13" i="19"/>
  <c r="P12" i="19"/>
  <c r="F12" i="19"/>
  <c r="P11" i="19"/>
  <c r="F11" i="19"/>
  <c r="P10" i="19"/>
  <c r="F10" i="19"/>
  <c r="P9" i="19"/>
  <c r="F9" i="19"/>
  <c r="P8" i="19"/>
  <c r="F8" i="19"/>
  <c r="P7" i="19"/>
  <c r="F7" i="19"/>
  <c r="P6" i="19"/>
  <c r="F6" i="19"/>
  <c r="P5" i="19"/>
  <c r="F5" i="19"/>
  <c r="F55" i="17"/>
  <c r="F54" i="17"/>
  <c r="F53" i="17"/>
  <c r="F52" i="17"/>
  <c r="F51" i="17"/>
  <c r="F50" i="17"/>
  <c r="F49" i="17"/>
  <c r="F45" i="17"/>
  <c r="F44" i="17"/>
  <c r="F43" i="17"/>
  <c r="F42" i="17"/>
  <c r="F41" i="17"/>
  <c r="F40" i="17"/>
  <c r="F39" i="17"/>
  <c r="F38" i="17"/>
  <c r="F34" i="17"/>
  <c r="F33" i="17"/>
  <c r="F32" i="17"/>
  <c r="F31" i="17"/>
  <c r="F30" i="17"/>
  <c r="F29" i="17"/>
  <c r="F28" i="17"/>
  <c r="F27" i="17"/>
  <c r="F23" i="17"/>
  <c r="F22" i="17"/>
  <c r="F21" i="17"/>
  <c r="F20" i="17"/>
  <c r="F19" i="17"/>
  <c r="F18" i="17"/>
  <c r="F17" i="17"/>
  <c r="F16" i="17"/>
  <c r="F12" i="17"/>
  <c r="F11" i="17"/>
  <c r="F10" i="17"/>
  <c r="F9" i="17"/>
  <c r="F8" i="17"/>
  <c r="F7" i="17"/>
  <c r="F6" i="17"/>
  <c r="F5" i="17"/>
  <c r="F38" i="14"/>
  <c r="F35" i="14" s="1"/>
  <c r="F37" i="14"/>
  <c r="F36" i="14"/>
  <c r="M33" i="14"/>
  <c r="F33" i="14"/>
  <c r="M32" i="14"/>
  <c r="F32" i="14"/>
  <c r="F30" i="14" s="1"/>
  <c r="M31" i="14"/>
  <c r="M30" i="14" s="1"/>
  <c r="F31" i="14"/>
  <c r="F17" i="14"/>
  <c r="F14" i="14" s="1"/>
  <c r="F16" i="14"/>
  <c r="F15" i="14"/>
  <c r="F12" i="14"/>
  <c r="F9" i="14" s="1"/>
  <c r="F11" i="14"/>
  <c r="F10" i="14"/>
  <c r="M7" i="14"/>
  <c r="F7" i="14"/>
  <c r="M6" i="14"/>
  <c r="F6" i="14"/>
  <c r="F4" i="14" s="1"/>
  <c r="M5" i="14"/>
  <c r="M4" i="14" s="1"/>
  <c r="F5" i="14"/>
  <c r="H58" i="8"/>
  <c r="H57" i="8"/>
  <c r="H56" i="8"/>
  <c r="H55" i="8"/>
  <c r="H54" i="8"/>
  <c r="H53" i="8"/>
  <c r="H52" i="8"/>
  <c r="H51" i="8"/>
  <c r="H47" i="8"/>
  <c r="H46" i="8"/>
  <c r="H45" i="8"/>
  <c r="H44" i="8"/>
  <c r="H43" i="8"/>
  <c r="H42" i="8"/>
  <c r="H41" i="8"/>
  <c r="H40" i="8"/>
  <c r="H36" i="8"/>
  <c r="H35" i="8"/>
  <c r="H34" i="8"/>
  <c r="H33" i="8"/>
  <c r="H32" i="8"/>
  <c r="H31" i="8"/>
  <c r="H30" i="8"/>
  <c r="H29" i="8"/>
  <c r="H25" i="8"/>
  <c r="H24" i="8"/>
  <c r="H23" i="8"/>
  <c r="H22" i="8"/>
  <c r="H21" i="8"/>
  <c r="H20" i="8"/>
  <c r="H19" i="8"/>
  <c r="H18" i="8"/>
  <c r="H17" i="8"/>
  <c r="H13" i="8"/>
  <c r="H12" i="8"/>
  <c r="H11" i="8"/>
  <c r="H10" i="8"/>
  <c r="H9" i="8"/>
  <c r="H8" i="8"/>
  <c r="H7" i="8"/>
  <c r="H6" i="8"/>
  <c r="H5" i="8"/>
  <c r="F43" i="7"/>
  <c r="F42" i="7"/>
  <c r="F41" i="7"/>
  <c r="F40" i="7" s="1"/>
  <c r="F38" i="7"/>
  <c r="F37" i="7"/>
  <c r="F36" i="7"/>
  <c r="F35" i="7"/>
  <c r="M33" i="7"/>
  <c r="F33" i="7"/>
  <c r="M32" i="7"/>
  <c r="F32" i="7"/>
  <c r="M31" i="7"/>
  <c r="M30" i="7" s="1"/>
  <c r="F31" i="7"/>
  <c r="F30" i="7"/>
  <c r="M17" i="7"/>
  <c r="F17" i="7"/>
  <c r="M16" i="7"/>
  <c r="F16" i="7"/>
  <c r="M15" i="7"/>
  <c r="F15" i="7"/>
  <c r="M14" i="7"/>
  <c r="F14" i="7"/>
  <c r="F12" i="7"/>
  <c r="F11" i="7"/>
  <c r="F10" i="7"/>
  <c r="F9" i="7"/>
  <c r="M7" i="7"/>
  <c r="F7" i="7"/>
  <c r="M6" i="7"/>
  <c r="M4" i="7" s="1"/>
  <c r="F6" i="7"/>
  <c r="F4" i="7" s="1"/>
  <c r="M5" i="7"/>
  <c r="F5" i="7"/>
  <c r="M43" i="6"/>
  <c r="F43" i="6"/>
  <c r="M42" i="6"/>
  <c r="F42" i="6"/>
  <c r="M41" i="6"/>
  <c r="M40" i="6" s="1"/>
  <c r="F41" i="6"/>
  <c r="F40" i="6"/>
  <c r="F38" i="6"/>
  <c r="F37" i="6"/>
  <c r="F36" i="6"/>
  <c r="F35" i="6" s="1"/>
  <c r="M33" i="6"/>
  <c r="F33" i="6"/>
  <c r="M32" i="6"/>
  <c r="M30" i="6" s="1"/>
  <c r="F32" i="6"/>
  <c r="F30" i="6" s="1"/>
  <c r="M31" i="6"/>
  <c r="F31" i="6"/>
  <c r="M17" i="6"/>
  <c r="F17" i="6"/>
  <c r="M16" i="6"/>
  <c r="M14" i="6" s="1"/>
  <c r="F16" i="6"/>
  <c r="F14" i="6" s="1"/>
  <c r="M15" i="6"/>
  <c r="F15" i="6"/>
  <c r="F12" i="6"/>
  <c r="F11" i="6"/>
  <c r="F10" i="6"/>
  <c r="F9" i="6"/>
  <c r="M7" i="6"/>
  <c r="F7" i="6"/>
  <c r="M6" i="6"/>
  <c r="F6" i="6"/>
  <c r="M5" i="6"/>
  <c r="M4" i="6" s="1"/>
  <c r="F5" i="6"/>
  <c r="F4" i="6"/>
</calcChain>
</file>

<file path=xl/sharedStrings.xml><?xml version="1.0" encoding="utf-8"?>
<sst xmlns="http://schemas.openxmlformats.org/spreadsheetml/2006/main" count="6951" uniqueCount="1682">
  <si>
    <t>10M Air Pistol - Individuals</t>
  </si>
  <si>
    <t>DG</t>
  </si>
  <si>
    <t>á</t>
  </si>
  <si>
    <t>Round Four</t>
  </si>
  <si>
    <t>Division One</t>
  </si>
  <si>
    <t>Avg of declared Avgs: 185.7</t>
  </si>
  <si>
    <t>Avg this round: 184.1</t>
  </si>
  <si>
    <t>Division Two</t>
  </si>
  <si>
    <t>Avg of declared Avgs: 179.6</t>
  </si>
  <si>
    <t>Avg this round: 177.7</t>
  </si>
  <si>
    <t>Name</t>
  </si>
  <si>
    <t>Club</t>
  </si>
  <si>
    <t>Scr</t>
  </si>
  <si>
    <t>Pts</t>
  </si>
  <si>
    <t>Agg</t>
  </si>
  <si>
    <t>Tot</t>
  </si>
  <si>
    <t>A. Ralston</t>
  </si>
  <si>
    <t>Dumbarton</t>
  </si>
  <si>
    <t>B. Moat</t>
  </si>
  <si>
    <t>Blackburn</t>
  </si>
  <si>
    <t>H. McDonald</t>
  </si>
  <si>
    <t>Balerno &amp; Currie</t>
  </si>
  <si>
    <t>Phil. Sambells</t>
  </si>
  <si>
    <t>City of Truro</t>
  </si>
  <si>
    <t>P. Hair</t>
  </si>
  <si>
    <t>Dumfries</t>
  </si>
  <si>
    <t>S. Stockdale</t>
  </si>
  <si>
    <t>Callander</t>
  </si>
  <si>
    <t>A. Speight</t>
  </si>
  <si>
    <t>Wigan</t>
  </si>
  <si>
    <t>D. Kirk</t>
  </si>
  <si>
    <t>Telepost</t>
  </si>
  <si>
    <t>S. Finnie</t>
  </si>
  <si>
    <t>Harpenden</t>
  </si>
  <si>
    <t>A. Williams</t>
  </si>
  <si>
    <t>Crewe</t>
  </si>
  <si>
    <t>C. Dickson</t>
  </si>
  <si>
    <t>Alloa</t>
  </si>
  <si>
    <t>I. Nuckley</t>
  </si>
  <si>
    <t>Blackpool</t>
  </si>
  <si>
    <t>H. Graham</t>
  </si>
  <si>
    <t>O. Fallon</t>
  </si>
  <si>
    <t>K. Russell</t>
  </si>
  <si>
    <t>T. Dimmock</t>
  </si>
  <si>
    <t>B. Livingstone</t>
  </si>
  <si>
    <t>C. Wegg</t>
  </si>
  <si>
    <t>Norwich City</t>
  </si>
  <si>
    <t>Division Three</t>
  </si>
  <si>
    <t>Avg of declared Avgs: 176.8</t>
  </si>
  <si>
    <t>Avg this round: 178.1</t>
  </si>
  <si>
    <t>Division Four</t>
  </si>
  <si>
    <t>Avg of declared Avgs: 174.6</t>
  </si>
  <si>
    <t>Avg this round: 177.0</t>
  </si>
  <si>
    <t>J. Wegg</t>
  </si>
  <si>
    <t>B. Melvin</t>
  </si>
  <si>
    <t>Bedlay</t>
  </si>
  <si>
    <t>D. Spencer</t>
  </si>
  <si>
    <t>Goodyear</t>
  </si>
  <si>
    <t>B. Griffiths</t>
  </si>
  <si>
    <t>G. Mees</t>
  </si>
  <si>
    <t>P. Gregory</t>
  </si>
  <si>
    <t>M. Osborne</t>
  </si>
  <si>
    <t>Vickers</t>
  </si>
  <si>
    <t>D. Stocks</t>
  </si>
  <si>
    <t>Sutton Coldfield</t>
  </si>
  <si>
    <t>E. Wethered</t>
  </si>
  <si>
    <t>R &amp; L</t>
  </si>
  <si>
    <t>M. Linacre</t>
  </si>
  <si>
    <t>Comber</t>
  </si>
  <si>
    <t>R. A. Shaw</t>
  </si>
  <si>
    <t>R. Wethered</t>
  </si>
  <si>
    <t>O. Street</t>
  </si>
  <si>
    <t>Bideford</t>
  </si>
  <si>
    <t>D. Hall</t>
  </si>
  <si>
    <t>A. Wilson</t>
  </si>
  <si>
    <t>A. Kirkham</t>
  </si>
  <si>
    <t>Preston Grasshoppers</t>
  </si>
  <si>
    <t>G. Minko</t>
  </si>
  <si>
    <t>D. Gilbody</t>
  </si>
  <si>
    <t>Downshire</t>
  </si>
  <si>
    <t>Division Five</t>
  </si>
  <si>
    <t>Avg of declared Avgs: 171.9</t>
  </si>
  <si>
    <t>Avg this round: 169.4</t>
  </si>
  <si>
    <t>Division Six</t>
  </si>
  <si>
    <t>Avg of declared Avgs: 170.7</t>
  </si>
  <si>
    <t>Avg this round: 168.0</t>
  </si>
  <si>
    <t>B. Woolley</t>
  </si>
  <si>
    <t>A. McDonald</t>
  </si>
  <si>
    <t>K. Gardner</t>
  </si>
  <si>
    <t>St Giles Yarners</t>
  </si>
  <si>
    <t>M. Johnson</t>
  </si>
  <si>
    <t>P. Stokes</t>
  </si>
  <si>
    <t>T. Sambells</t>
  </si>
  <si>
    <t>St Austell</t>
  </si>
  <si>
    <t>P. Field</t>
  </si>
  <si>
    <t>Altrincham</t>
  </si>
  <si>
    <t>I. Jones</t>
  </si>
  <si>
    <t>S. Alexander</t>
  </si>
  <si>
    <t>Penarth</t>
  </si>
  <si>
    <t>D. Strachan</t>
  </si>
  <si>
    <t>Dunfermline</t>
  </si>
  <si>
    <t>D. White</t>
  </si>
  <si>
    <t>D. Gilbert-Harris</t>
  </si>
  <si>
    <t>Penzance</t>
  </si>
  <si>
    <t>J. Wilding</t>
  </si>
  <si>
    <t>Bury</t>
  </si>
  <si>
    <t>P. Medlin</t>
  </si>
  <si>
    <t>A. Baxter</t>
  </si>
  <si>
    <t>R. Hair</t>
  </si>
  <si>
    <t>M. Heyes</t>
  </si>
  <si>
    <t>ncr</t>
  </si>
  <si>
    <t>R. Scott-Ward</t>
  </si>
  <si>
    <t>Division Seven</t>
  </si>
  <si>
    <t>Avg of declared Avgs: 169.4</t>
  </si>
  <si>
    <t>Division Eight</t>
  </si>
  <si>
    <t>Avg of declared Avgs: 167.7</t>
  </si>
  <si>
    <t>Avg this round: 163.3</t>
  </si>
  <si>
    <t>K. Rafiq</t>
  </si>
  <si>
    <t>N. Carter</t>
  </si>
  <si>
    <t>J. Hough</t>
  </si>
  <si>
    <t>T. Osborne</t>
  </si>
  <si>
    <t>R. Cornthwaite</t>
  </si>
  <si>
    <t>A. Jackson</t>
  </si>
  <si>
    <t>B. Elliott</t>
  </si>
  <si>
    <t>T. Oakley</t>
  </si>
  <si>
    <t>S. Trevithick</t>
  </si>
  <si>
    <t>M. Humphrey</t>
  </si>
  <si>
    <t>A. Reed</t>
  </si>
  <si>
    <t>Little Clacton</t>
  </si>
  <si>
    <t>A. Dart</t>
  </si>
  <si>
    <t>M. C. Jupp</t>
  </si>
  <si>
    <t>Leek</t>
  </si>
  <si>
    <t>R. Collins</t>
  </si>
  <si>
    <t>Portishead</t>
  </si>
  <si>
    <t>G. Appleby</t>
  </si>
  <si>
    <t>Keswick</t>
  </si>
  <si>
    <t>S. Raven</t>
  </si>
  <si>
    <t>M. Popazov</t>
  </si>
  <si>
    <t>Deddington</t>
  </si>
  <si>
    <t>T. Wilson</t>
  </si>
  <si>
    <t>Division Nine</t>
  </si>
  <si>
    <t>Avg of declared Avgs: 165.2</t>
  </si>
  <si>
    <t>Avg this round: 166.9</t>
  </si>
  <si>
    <t>Division Ten</t>
  </si>
  <si>
    <t>Avg of declared Avgs: 163.6</t>
  </si>
  <si>
    <t>Avg this round: 162.3</t>
  </si>
  <si>
    <t>J. Brown</t>
  </si>
  <si>
    <t>N. Booker</t>
  </si>
  <si>
    <t>C. Hendry</t>
  </si>
  <si>
    <t>J.S.P.C.</t>
  </si>
  <si>
    <t>S. McArthur</t>
  </si>
  <si>
    <t>J. Davis</t>
  </si>
  <si>
    <t>A. Hodge</t>
  </si>
  <si>
    <t>S. Morris</t>
  </si>
  <si>
    <t>M. Hunt</t>
  </si>
  <si>
    <t>K. Johnson</t>
  </si>
  <si>
    <t>D. Sweeting</t>
  </si>
  <si>
    <t>M. Williams</t>
  </si>
  <si>
    <t>O. Jones</t>
  </si>
  <si>
    <t>Cumb News</t>
  </si>
  <si>
    <t>T. Purcell</t>
  </si>
  <si>
    <t>D. Grocott</t>
  </si>
  <si>
    <t>T. Pearson</t>
  </si>
  <si>
    <t>GWRSA</t>
  </si>
  <si>
    <t>R. Miller</t>
  </si>
  <si>
    <t>H. Dart</t>
  </si>
  <si>
    <t>M. Pedley</t>
  </si>
  <si>
    <t xml:space="preserve">  Scorer: Dave Grocott</t>
  </si>
  <si>
    <t>Issue date:</t>
  </si>
  <si>
    <t xml:space="preserve">  Challenges must be sent to the scorer and received by:</t>
  </si>
  <si>
    <t>Division Eleven</t>
  </si>
  <si>
    <t>Avg of declared Avgs: 161.0</t>
  </si>
  <si>
    <t>Avg this round: 160.2</t>
  </si>
  <si>
    <t>Division Twelve</t>
  </si>
  <si>
    <t>Avg of declared Avgs: 159.2</t>
  </si>
  <si>
    <t>Avg this round: 161.6</t>
  </si>
  <si>
    <t>T. Flynn</t>
  </si>
  <si>
    <t>Y. Poulopoulou</t>
  </si>
  <si>
    <t>J. Thomson</t>
  </si>
  <si>
    <t>A. Davis</t>
  </si>
  <si>
    <t>R. Ninnis</t>
  </si>
  <si>
    <t>R. Coggle</t>
  </si>
  <si>
    <t>St Andrews</t>
  </si>
  <si>
    <t>T. Mooney</t>
  </si>
  <si>
    <t>N. Dixon</t>
  </si>
  <si>
    <t>N. Bishop</t>
  </si>
  <si>
    <t>N. Calder</t>
  </si>
  <si>
    <t>N. Lean</t>
  </si>
  <si>
    <t>P. Warwick</t>
  </si>
  <si>
    <t>D. C. J. Poxon</t>
  </si>
  <si>
    <t>Leicester</t>
  </si>
  <si>
    <t>S. Tomlin</t>
  </si>
  <si>
    <t>M. Savage</t>
  </si>
  <si>
    <t>A. Noble</t>
  </si>
  <si>
    <t>J. Machin</t>
  </si>
  <si>
    <t>D. McNulty</t>
  </si>
  <si>
    <t>w/d</t>
  </si>
  <si>
    <t>Division Thirteen</t>
  </si>
  <si>
    <t>Avg of declared Avgs: 156.6</t>
  </si>
  <si>
    <t>Avg this round: 151.4</t>
  </si>
  <si>
    <t>Division Fourteen</t>
  </si>
  <si>
    <t>Avg of declared Avgs: 152.7</t>
  </si>
  <si>
    <t>Avg this round: 149.1</t>
  </si>
  <si>
    <t>D. Canning</t>
  </si>
  <si>
    <t>O. J. Spence</t>
  </si>
  <si>
    <t>D. Smyth</t>
  </si>
  <si>
    <t>East Antrim</t>
  </si>
  <si>
    <t>C. Brown</t>
  </si>
  <si>
    <t>T. McGregor</t>
  </si>
  <si>
    <t>D. Ellsmore</t>
  </si>
  <si>
    <t>P. May</t>
  </si>
  <si>
    <t>J. Pye</t>
  </si>
  <si>
    <t>C. Wilson</t>
  </si>
  <si>
    <t>P. Garrett</t>
  </si>
  <si>
    <t>K. Stockham</t>
  </si>
  <si>
    <t>A. Tew</t>
  </si>
  <si>
    <t>S. Harris</t>
  </si>
  <si>
    <t>A. Hunton</t>
  </si>
  <si>
    <t>F. Braganza</t>
  </si>
  <si>
    <t>L. Cooper</t>
  </si>
  <si>
    <t>P. McKelvey</t>
  </si>
  <si>
    <t>H. Kearey</t>
  </si>
  <si>
    <t>Division Fifteen</t>
  </si>
  <si>
    <t>Avg of declared Avgs: 148.1</t>
  </si>
  <si>
    <t>Avg this round: 146.5</t>
  </si>
  <si>
    <t>Division Sixteen</t>
  </si>
  <si>
    <t>Avg of declared Avgs: 144.4</t>
  </si>
  <si>
    <t>Avg this round: 150.4</t>
  </si>
  <si>
    <t>C. Burn</t>
  </si>
  <si>
    <t>R. Hunt</t>
  </si>
  <si>
    <t>A. Rogers</t>
  </si>
  <si>
    <t>A. Hopkins</t>
  </si>
  <si>
    <t>R. Holden</t>
  </si>
  <si>
    <t>Colne</t>
  </si>
  <si>
    <t>G. Sund</t>
  </si>
  <si>
    <t>M. Arnstein</t>
  </si>
  <si>
    <t>C. Bowes</t>
  </si>
  <si>
    <t>P. Harrison</t>
  </si>
  <si>
    <t>L. Holden</t>
  </si>
  <si>
    <t>E. Thornton</t>
  </si>
  <si>
    <t>D. Platt</t>
  </si>
  <si>
    <t>J. Huyton</t>
  </si>
  <si>
    <t>A. Hay</t>
  </si>
  <si>
    <t>CSSC (Rosyth)</t>
  </si>
  <si>
    <t>R. Vergnault P7.4.2+7.6.3.2</t>
  </si>
  <si>
    <t>M. Cunliffe P7.4.2+7.6.3.2</t>
  </si>
  <si>
    <t>A. Spearman</t>
  </si>
  <si>
    <t>A. Debnam</t>
  </si>
  <si>
    <t>J. Cooke</t>
  </si>
  <si>
    <t>Division Seventeen</t>
  </si>
  <si>
    <t>Avg of declared Avgs: 125.3</t>
  </si>
  <si>
    <t>Avg this round: 143.4</t>
  </si>
  <si>
    <t>N. Holovchuk</t>
  </si>
  <si>
    <t>M. D. Peacock</t>
  </si>
  <si>
    <t>M. Galea</t>
  </si>
  <si>
    <t>A. Salt</t>
  </si>
  <si>
    <t>D. Heaton</t>
  </si>
  <si>
    <t>K. Mundy</t>
  </si>
  <si>
    <t>D. O'Driscoll</t>
  </si>
  <si>
    <t>A. Gilsenan</t>
  </si>
  <si>
    <t>P. Kaye</t>
  </si>
  <si>
    <t>J. Hartley</t>
  </si>
  <si>
    <t>Juniors</t>
  </si>
  <si>
    <t>Avg of declared Avgs: 165.7</t>
  </si>
  <si>
    <t>Avg this round: 174.3</t>
  </si>
  <si>
    <t xml:space="preserve">  Scorer:  See main sheet</t>
  </si>
  <si>
    <t>Seniors</t>
  </si>
  <si>
    <t>Avg of declared Avgs: 176.3</t>
  </si>
  <si>
    <t>Avg this round: 180.3</t>
  </si>
  <si>
    <t>Avg of declared Avgs: 170.9</t>
  </si>
  <si>
    <t>Avg this round: 172.8</t>
  </si>
  <si>
    <t>Avg of declared Avgs: 164.1</t>
  </si>
  <si>
    <t>Avg this round: 165.0</t>
  </si>
  <si>
    <t>Avg of declared Avgs: 158.6</t>
  </si>
  <si>
    <t>Avg this round: 155.3</t>
  </si>
  <si>
    <t>Avg of declared Avgs: 147.6</t>
  </si>
  <si>
    <t>Avg this round: 151.2</t>
  </si>
  <si>
    <t>10M Air Pistol - Teams</t>
  </si>
  <si>
    <t>1 Alloa</t>
  </si>
  <si>
    <t>v</t>
  </si>
  <si>
    <t>3 Blackpool A</t>
  </si>
  <si>
    <t>2 Balerno &amp; Currie A</t>
  </si>
  <si>
    <t>6 BYE</t>
  </si>
  <si>
    <t>4 City of Truro A</t>
  </si>
  <si>
    <t>5 Crewe A</t>
  </si>
  <si>
    <t>Shot</t>
  </si>
  <si>
    <t>Won</t>
  </si>
  <si>
    <t>Drw</t>
  </si>
  <si>
    <t>Lst</t>
  </si>
  <si>
    <t>Pnt</t>
  </si>
  <si>
    <t>Avg of declared Avgs: 530.8</t>
  </si>
  <si>
    <t>Avg this round: 533.0</t>
  </si>
  <si>
    <t>(Complete teams only)</t>
  </si>
  <si>
    <t>1 Bury</t>
  </si>
  <si>
    <t>3 Penzance</t>
  </si>
  <si>
    <t>2 Goodyear</t>
  </si>
  <si>
    <t>4 Sutton Coldfield</t>
  </si>
  <si>
    <t>5 Vickers</t>
  </si>
  <si>
    <t>Avg of declared Avgs: 508.0</t>
  </si>
  <si>
    <t>Avg this round: 513.0</t>
  </si>
  <si>
    <t>1 Blackburn</t>
  </si>
  <si>
    <t>3 City of Truro B</t>
  </si>
  <si>
    <t>J. Huyton (res)</t>
  </si>
  <si>
    <t>2 Blackpool B</t>
  </si>
  <si>
    <t>4 Keswick</t>
  </si>
  <si>
    <t>5 Leek</t>
  </si>
  <si>
    <t>Avg of declared Avgs: 489.2</t>
  </si>
  <si>
    <t>Avg this round: 456.3</t>
  </si>
  <si>
    <t>1 Balerno &amp; Currie B</t>
  </si>
  <si>
    <t>3 Crewe B</t>
  </si>
  <si>
    <t>2 Callander</t>
  </si>
  <si>
    <t>6 Bogey470</t>
  </si>
  <si>
    <t>4 Dumbarton</t>
  </si>
  <si>
    <t>5 BYE</t>
  </si>
  <si>
    <t>Avg of declared Avgs: 470.2</t>
  </si>
  <si>
    <t>Avg this round: 484.8</t>
  </si>
  <si>
    <t>10m Air Pistol - Individuals (Supported rest)</t>
  </si>
  <si>
    <t>AH2</t>
  </si>
  <si>
    <t>Avg of declared Avgs: 185.1</t>
  </si>
  <si>
    <t>Avg this round: 184.8</t>
  </si>
  <si>
    <t>C. Clark</t>
  </si>
  <si>
    <t>Darlington RA</t>
  </si>
  <si>
    <t>N. Hayes</t>
  </si>
  <si>
    <t>Glevum</t>
  </si>
  <si>
    <t>D. Smith</t>
  </si>
  <si>
    <t>M. Dykes</t>
  </si>
  <si>
    <t>S. Davis</t>
  </si>
  <si>
    <t>Old Silhillians</t>
  </si>
  <si>
    <t>D. Boyton</t>
  </si>
  <si>
    <t>Court Riverside</t>
  </si>
  <si>
    <t>M. McGoldrick</t>
  </si>
  <si>
    <t>R. Thomas</t>
  </si>
  <si>
    <t>Avg of declared Avgs: 176.5</t>
  </si>
  <si>
    <t>H. Shorrock</t>
  </si>
  <si>
    <t>E. Hatcher</t>
  </si>
  <si>
    <t>D. Wilkins</t>
  </si>
  <si>
    <t>S. Western</t>
  </si>
  <si>
    <t>K. Johns</t>
  </si>
  <si>
    <t>G. Cox</t>
  </si>
  <si>
    <t>I. Fletcher</t>
  </si>
  <si>
    <t>Avg of declared Avgs: 168.6</t>
  </si>
  <si>
    <t>Avg this round: 170.3</t>
  </si>
  <si>
    <t>S. Baker</t>
  </si>
  <si>
    <t>I. Stevenson</t>
  </si>
  <si>
    <t>A. Trueick</t>
  </si>
  <si>
    <t>G. Beak</t>
  </si>
  <si>
    <t>J. List</t>
  </si>
  <si>
    <t>G. Sowerby</t>
  </si>
  <si>
    <t>N. Beesley</t>
  </si>
  <si>
    <t>C. Milford</t>
  </si>
  <si>
    <t>Avg of declared Avgs: 164.6</t>
  </si>
  <si>
    <t>Avg this round: 161.8</t>
  </si>
  <si>
    <t>C. Roads</t>
  </si>
  <si>
    <t>C. Johnson</t>
  </si>
  <si>
    <t>M. Bowen</t>
  </si>
  <si>
    <t>G. Law</t>
  </si>
  <si>
    <t>I. Wallace</t>
  </si>
  <si>
    <t>K. Roberts</t>
  </si>
  <si>
    <t>G. Garbutt</t>
  </si>
  <si>
    <t>P. Webb</t>
  </si>
  <si>
    <t>Avg of declared Avgs: 149.2</t>
  </si>
  <si>
    <t>Avg this round: 154.9</t>
  </si>
  <si>
    <t>W. F. Hamilton</t>
  </si>
  <si>
    <t>G. Clifford</t>
  </si>
  <si>
    <t>D. Parker</t>
  </si>
  <si>
    <t>R. Whinnett</t>
  </si>
  <si>
    <t>M. Bailey</t>
  </si>
  <si>
    <t>W. Wells</t>
  </si>
  <si>
    <t>x</t>
  </si>
  <si>
    <t>J. Elstob</t>
  </si>
  <si>
    <t>K. Perrins</t>
  </si>
  <si>
    <t xml:space="preserve">  Scorer: A Hamilton</t>
  </si>
  <si>
    <t>Avg of declared Avgs: 173.7</t>
  </si>
  <si>
    <t>Avg this round: 177.3</t>
  </si>
  <si>
    <t>6 Yards Air Pistol - Individuals</t>
  </si>
  <si>
    <t>Avg of declared Avgs: 173.8</t>
  </si>
  <si>
    <t>Avg this round: 166.8</t>
  </si>
  <si>
    <t>Avg of declared Avgs: 154.8</t>
  </si>
  <si>
    <t>Avg this round: 162.6</t>
  </si>
  <si>
    <t>10M Air Rifle - Individuals</t>
  </si>
  <si>
    <t>RH</t>
  </si>
  <si>
    <t>Round Four (09-Dec-24)</t>
  </si>
  <si>
    <t>Avg of declared Avgs: 190.3</t>
  </si>
  <si>
    <t>Avg this round: 191.1</t>
  </si>
  <si>
    <t>Avg of declared Avgs: 180.5</t>
  </si>
  <si>
    <t>Avg this round: 183.3</t>
  </si>
  <si>
    <t>R. Campbell</t>
  </si>
  <si>
    <t>D. Burn</t>
  </si>
  <si>
    <t>R. Lambert</t>
  </si>
  <si>
    <t>A. Lees</t>
  </si>
  <si>
    <t>E. Flowerdew</t>
  </si>
  <si>
    <t>R. Kitt</t>
  </si>
  <si>
    <t>C. Morris</t>
  </si>
  <si>
    <t>R. Townsend</t>
  </si>
  <si>
    <t>N. Smith</t>
  </si>
  <si>
    <t>R. Law</t>
  </si>
  <si>
    <t>D. Heaton P5.2.3</t>
  </si>
  <si>
    <t>F. Allen</t>
  </si>
  <si>
    <t>T. Aldous</t>
  </si>
  <si>
    <t>B. Clark</t>
  </si>
  <si>
    <t>M. Giglia</t>
  </si>
  <si>
    <t>P. D. Barker</t>
  </si>
  <si>
    <t>Avg of declared Avgs: 165.4</t>
  </si>
  <si>
    <t>Avg this round: 159.9</t>
  </si>
  <si>
    <t>Avg of declared Avgs: 157.0</t>
  </si>
  <si>
    <t>Avg this round: 161.3</t>
  </si>
  <si>
    <t>I. Simpkins</t>
  </si>
  <si>
    <t>A. Bharaj</t>
  </si>
  <si>
    <t>K. Philp</t>
  </si>
  <si>
    <t>S. Broadbent</t>
  </si>
  <si>
    <t>K. Robinson</t>
  </si>
  <si>
    <t>J. Cui</t>
  </si>
  <si>
    <t>N. Avis</t>
  </si>
  <si>
    <t>J. Bennett</t>
  </si>
  <si>
    <t>A. Brown</t>
  </si>
  <si>
    <t>K. Pickett</t>
  </si>
  <si>
    <t>R. Robertson</t>
  </si>
  <si>
    <t>Dechmont</t>
  </si>
  <si>
    <t>R. Bharaj</t>
  </si>
  <si>
    <t>R. Dougall</t>
  </si>
  <si>
    <t>M. Hunton</t>
  </si>
  <si>
    <t>F. Cura</t>
  </si>
  <si>
    <t>M. Aigner</t>
  </si>
  <si>
    <t>Avg of declared Avgs: 150.1</t>
  </si>
  <si>
    <t>Avg this round: 144.9</t>
  </si>
  <si>
    <t>Avg of declared Avgs: 142.1</t>
  </si>
  <si>
    <t>Avg this round: 152.2</t>
  </si>
  <si>
    <t>C. Bright</t>
  </si>
  <si>
    <t>J. Stevens</t>
  </si>
  <si>
    <t>M. Swain P5.2.1</t>
  </si>
  <si>
    <t>V. Poulopoulos</t>
  </si>
  <si>
    <t>C. Reilly</t>
  </si>
  <si>
    <t>C. Jones</t>
  </si>
  <si>
    <t>A. Di Domenico</t>
  </si>
  <si>
    <t>J. Ward</t>
  </si>
  <si>
    <t>S. Aryal P1.10.8</t>
  </si>
  <si>
    <t>M. Holovchuk</t>
  </si>
  <si>
    <t>M. Chadwick</t>
  </si>
  <si>
    <t>C. Beardsley</t>
  </si>
  <si>
    <t>J. Innes</t>
  </si>
  <si>
    <t>Avg of declared Avgs: 131.9</t>
  </si>
  <si>
    <t>Avg this round: 140.6</t>
  </si>
  <si>
    <t>Avg of declared Avgs: 118.7</t>
  </si>
  <si>
    <t>Avg this round: 136.5</t>
  </si>
  <si>
    <t>D. M. Carter</t>
  </si>
  <si>
    <t>A. Dalton</t>
  </si>
  <si>
    <t>D. Little</t>
  </si>
  <si>
    <t>S. Davison</t>
  </si>
  <si>
    <t>I. Scott</t>
  </si>
  <si>
    <t>E. Bulled</t>
  </si>
  <si>
    <t>I. Richards</t>
  </si>
  <si>
    <t>Z. Griffiths</t>
  </si>
  <si>
    <t>K. Kuzmanoska</t>
  </si>
  <si>
    <t>D. Trebble</t>
  </si>
  <si>
    <t>A. Barr</t>
  </si>
  <si>
    <t>X. Carter</t>
  </si>
  <si>
    <t>K. Hughes</t>
  </si>
  <si>
    <t xml:space="preserve">  Scorer: R Harrison</t>
  </si>
  <si>
    <t>Issue date: 28-Dec-24</t>
  </si>
  <si>
    <t xml:space="preserve">  Challenges must be sent to the scorer and received by: 11-Jan-25</t>
  </si>
  <si>
    <t>Avg of declared Avgs: 181.8</t>
  </si>
  <si>
    <t>Avg this round: 183.9</t>
  </si>
  <si>
    <t>Avg of declared Avgs: 143.3</t>
  </si>
  <si>
    <t>Avg this round: 155.0</t>
  </si>
  <si>
    <t>Avg of declared Avgs: 120.0</t>
  </si>
  <si>
    <t>Avg this round: 150.8</t>
  </si>
  <si>
    <t>Avg of declared Avgs: 173.9</t>
  </si>
  <si>
    <t>Avg this round: 171.6</t>
  </si>
  <si>
    <t>Avg of declared Avgs: 140.1</t>
  </si>
  <si>
    <t>Avg this round: 148.4</t>
  </si>
  <si>
    <t>10M Air Rifle - Teams</t>
  </si>
  <si>
    <t>3 Cumb News</t>
  </si>
  <si>
    <t>2 Balerno &amp; Currie</t>
  </si>
  <si>
    <t>6 Bogey530</t>
  </si>
  <si>
    <t>R. Bain</t>
  </si>
  <si>
    <t>4 Norwich City</t>
  </si>
  <si>
    <t>5 Bogey515</t>
  </si>
  <si>
    <t>Avg of declared Avgs: 533.5</t>
  </si>
  <si>
    <t>Avg this round: 540.0</t>
  </si>
  <si>
    <t>1 Crewe</t>
  </si>
  <si>
    <t>3 Sutton Coldfield B</t>
  </si>
  <si>
    <t>2 Sutton Coldfield A</t>
  </si>
  <si>
    <t>Average</t>
  </si>
  <si>
    <t>4 Bogey427</t>
  </si>
  <si>
    <t>5 Bogey480</t>
  </si>
  <si>
    <t>Avg of declared Avgs: 460.6</t>
  </si>
  <si>
    <t>Avg this round: 469.7</t>
  </si>
  <si>
    <t>10m Air Rifle - Individuals (Supported rest)</t>
  </si>
  <si>
    <t>Avg of declared Avgs: 186.5</t>
  </si>
  <si>
    <t>Avg this round: 186.1</t>
  </si>
  <si>
    <t>P. Pay</t>
  </si>
  <si>
    <t>I. Vance</t>
  </si>
  <si>
    <t>D. Ford</t>
  </si>
  <si>
    <t>Avg of declared Avgs: 175.1</t>
  </si>
  <si>
    <t>Avg this round: 170.6</t>
  </si>
  <si>
    <t>S. Moruzzi</t>
  </si>
  <si>
    <t>D. Crowe</t>
  </si>
  <si>
    <t>I. Darke</t>
  </si>
  <si>
    <t>R. Darwen</t>
  </si>
  <si>
    <t>A. Crawford</t>
  </si>
  <si>
    <t>Avg of declared Avgs: 148.5</t>
  </si>
  <si>
    <t>Avg this round: 153.3</t>
  </si>
  <si>
    <t>B. C. Pont</t>
  </si>
  <si>
    <t>D. Holovchuk P5.2.1</t>
  </si>
  <si>
    <t>M. Nash P5.2.3</t>
  </si>
  <si>
    <t>Avg of declared Avgs: 181.6</t>
  </si>
  <si>
    <t>Avg this round: 184.6</t>
  </si>
  <si>
    <t>20 Yards Pistol - Individuals</t>
  </si>
  <si>
    <t>OS</t>
  </si>
  <si>
    <t>Avg of declared Avgs: 178.2</t>
  </si>
  <si>
    <t>Avg this round: 167.0</t>
  </si>
  <si>
    <t>C. Lockwood</t>
  </si>
  <si>
    <t>D. Owen</t>
  </si>
  <si>
    <t>Avg of declared Avgs: 167.3</t>
  </si>
  <si>
    <t>Avg this round: 161.7</t>
  </si>
  <si>
    <t>J. Stevenson P0.15</t>
  </si>
  <si>
    <t>Avg of declared Avgs: 156.9</t>
  </si>
  <si>
    <t>Avg this round: 152.5</t>
  </si>
  <si>
    <t>A. German</t>
  </si>
  <si>
    <t>J. Elliott</t>
  </si>
  <si>
    <t>Avg of declared Avgs: 144.0</t>
  </si>
  <si>
    <t>R. Herringshaw</t>
  </si>
  <si>
    <t>Avg of declared Avgs: 119.2</t>
  </si>
  <si>
    <t>Avg this round: 126.9</t>
  </si>
  <si>
    <t>P. Cox</t>
  </si>
  <si>
    <t>T. Earnshaw</t>
  </si>
  <si>
    <t>C. Walker</t>
  </si>
  <si>
    <t>S. Mohamed</t>
  </si>
  <si>
    <t>S. Jordan</t>
  </si>
  <si>
    <t xml:space="preserve">  Scorer: O J Spence</t>
  </si>
  <si>
    <t>Avg of declared Avgs: 161.4</t>
  </si>
  <si>
    <t>Avg this round: 159.8</t>
  </si>
  <si>
    <t/>
  </si>
  <si>
    <t>Gallery Rifle Any Sights - Individuals</t>
  </si>
  <si>
    <t>DE</t>
  </si>
  <si>
    <t>Avg of declared Avgs: 197.0</t>
  </si>
  <si>
    <t>Avg this round: 197.4</t>
  </si>
  <si>
    <t>Avg of declared Avgs: 192.7</t>
  </si>
  <si>
    <t>Avg this round: 191.2</t>
  </si>
  <si>
    <t>R. Marshall</t>
  </si>
  <si>
    <t>Rotherham Chantry</t>
  </si>
  <si>
    <t>M. Warriner</t>
  </si>
  <si>
    <t>C. Thompson</t>
  </si>
  <si>
    <t>York RI</t>
  </si>
  <si>
    <t>Derby</t>
  </si>
  <si>
    <t>G. Collins</t>
  </si>
  <si>
    <t>J. Smith</t>
  </si>
  <si>
    <t>T. Jones</t>
  </si>
  <si>
    <t>Bolton</t>
  </si>
  <si>
    <t>H. Dalgleish</t>
  </si>
  <si>
    <t>D. Rees</t>
  </si>
  <si>
    <t>W. Pow</t>
  </si>
  <si>
    <t>S. Andrews</t>
  </si>
  <si>
    <t>Furness Marksmen</t>
  </si>
  <si>
    <t>M. Loader</t>
  </si>
  <si>
    <t>S. Thomas</t>
  </si>
  <si>
    <t>Market Drayton</t>
  </si>
  <si>
    <t>D. Philips</t>
  </si>
  <si>
    <t>D. Roberts</t>
  </si>
  <si>
    <t>V. Parfitt</t>
  </si>
  <si>
    <t>C. Blyth</t>
  </si>
  <si>
    <t>J. Shine</t>
  </si>
  <si>
    <t>I. Waghorn</t>
  </si>
  <si>
    <t>Hensall</t>
  </si>
  <si>
    <t>Avg of declared Avgs: 190.0</t>
  </si>
  <si>
    <t>Avg this round: 190.6</t>
  </si>
  <si>
    <t>Avg of declared Avgs: 186.2</t>
  </si>
  <si>
    <t>Avg this round: 189.6</t>
  </si>
  <si>
    <t>R. Ward</t>
  </si>
  <si>
    <t>R. Cliffe</t>
  </si>
  <si>
    <t>N. De la Haye</t>
  </si>
  <si>
    <t>S. Littlewood</t>
  </si>
  <si>
    <t>Carshalton</t>
  </si>
  <si>
    <t>C. Williams</t>
  </si>
  <si>
    <t>G. Griffiths</t>
  </si>
  <si>
    <t>S. Russell</t>
  </si>
  <si>
    <t>H. Marshall</t>
  </si>
  <si>
    <t>A. Michalski</t>
  </si>
  <si>
    <t>M. Scott</t>
  </si>
  <si>
    <t>S. Edis</t>
  </si>
  <si>
    <t>A. Tennant</t>
  </si>
  <si>
    <t>R. Plant</t>
  </si>
  <si>
    <t>T. Coggins</t>
  </si>
  <si>
    <t>D. Cook</t>
  </si>
  <si>
    <t>J. Bernades</t>
  </si>
  <si>
    <t>I. Burton</t>
  </si>
  <si>
    <t>A. Bullock</t>
  </si>
  <si>
    <t>Witney Rifle Club</t>
  </si>
  <si>
    <t>Avg this round: 184.7</t>
  </si>
  <si>
    <t>Avg of declared Avgs: 170.2</t>
  </si>
  <si>
    <t>Avg this round: 178.4</t>
  </si>
  <si>
    <t>C. Apostolidis</t>
  </si>
  <si>
    <t>P. Ross</t>
  </si>
  <si>
    <t>S. G. Thomas</t>
  </si>
  <si>
    <t>I. Foulner</t>
  </si>
  <si>
    <t>B. Compton</t>
  </si>
  <si>
    <t>T. Errington</t>
  </si>
  <si>
    <t>B. Newman</t>
  </si>
  <si>
    <t>A. Burner</t>
  </si>
  <si>
    <t>R. N. Bancroft</t>
  </si>
  <si>
    <t>A. Wyatt</t>
  </si>
  <si>
    <t>K. Meek</t>
  </si>
  <si>
    <t>P. Bryan</t>
  </si>
  <si>
    <t>S. Sands</t>
  </si>
  <si>
    <t>W. Snaith</t>
  </si>
  <si>
    <t>K. Hayes P0.13(-19)</t>
  </si>
  <si>
    <t>A. Greenlees</t>
  </si>
  <si>
    <t>Mayfair</t>
  </si>
  <si>
    <t>C. Gilmore</t>
  </si>
  <si>
    <t xml:space="preserve">  Shooters MUST write on each card what calibre was used.</t>
  </si>
  <si>
    <t xml:space="preserve">  If that is not done a 2 point penalty will be applied (P0.18).</t>
  </si>
  <si>
    <t xml:space="preserve">  Scorer: D Erskine</t>
  </si>
  <si>
    <t>Avg of declared Avgs: 193.4</t>
  </si>
  <si>
    <t>Avg this round: 193.5</t>
  </si>
  <si>
    <t>Avg of declared Avgs: 180.6</t>
  </si>
  <si>
    <t>Avg this round: 188.0</t>
  </si>
  <si>
    <t>K. Hayes</t>
  </si>
  <si>
    <t>Gallery Rifle Iron Sights - Individuals</t>
  </si>
  <si>
    <t>Avg of declared Avgs: 193.9</t>
  </si>
  <si>
    <t>Avg this round: 195.0</t>
  </si>
  <si>
    <t>Avg of declared Avgs: 187.7</t>
  </si>
  <si>
    <t>R. Gascoyne P0.13(-8)</t>
  </si>
  <si>
    <t>Felton</t>
  </si>
  <si>
    <t>A. Holmes</t>
  </si>
  <si>
    <t>N. Gray</t>
  </si>
  <si>
    <t>P. Holland</t>
  </si>
  <si>
    <t>J. Sinclair</t>
  </si>
  <si>
    <t>B. Leese</t>
  </si>
  <si>
    <t>J. Mellors</t>
  </si>
  <si>
    <t>J. Chouler</t>
  </si>
  <si>
    <t>B. Roberts</t>
  </si>
  <si>
    <t>E. Swain</t>
  </si>
  <si>
    <t>M. Leese</t>
  </si>
  <si>
    <t>D. Coe</t>
  </si>
  <si>
    <t>Avg this round: 183.4</t>
  </si>
  <si>
    <t>Avg of declared Avgs: 179.1</t>
  </si>
  <si>
    <t>Avg this round: 179.2</t>
  </si>
  <si>
    <t>D. Dunn</t>
  </si>
  <si>
    <t>M. Carter</t>
  </si>
  <si>
    <t>D. Spenser</t>
  </si>
  <si>
    <t>S. Logan</t>
  </si>
  <si>
    <t>N. Andrews</t>
  </si>
  <si>
    <t>J. Parkes</t>
  </si>
  <si>
    <t>M. Richardson</t>
  </si>
  <si>
    <t>J. Morris P0.18</t>
  </si>
  <si>
    <t>Penrhiwpal</t>
  </si>
  <si>
    <t>N. Saggers</t>
  </si>
  <si>
    <t>A. Nixon</t>
  </si>
  <si>
    <t>J. Paterson</t>
  </si>
  <si>
    <t>E. Thurley</t>
  </si>
  <si>
    <t>J. McCall</t>
  </si>
  <si>
    <t>Claymore</t>
  </si>
  <si>
    <t>M. King</t>
  </si>
  <si>
    <t>Avg of declared Avgs: 175.0</t>
  </si>
  <si>
    <t>Avg this round: 165.3</t>
  </si>
  <si>
    <t>Avg of declared Avgs: 163.5</t>
  </si>
  <si>
    <t>Avg this round: 159.5</t>
  </si>
  <si>
    <t>K. Upton</t>
  </si>
  <si>
    <t>M. Walker</t>
  </si>
  <si>
    <t>B. Knight-Simpson</t>
  </si>
  <si>
    <t>E. Kane</t>
  </si>
  <si>
    <t>S. Clarkson</t>
  </si>
  <si>
    <t>G. Cadman</t>
  </si>
  <si>
    <t>G. Rees</t>
  </si>
  <si>
    <t>J. Knight-Simpson</t>
  </si>
  <si>
    <t>J. Boulton</t>
  </si>
  <si>
    <t>I. Balshaw</t>
  </si>
  <si>
    <t>H. Gavrilov</t>
  </si>
  <si>
    <t>W. Fordham</t>
  </si>
  <si>
    <t>P. Slator</t>
  </si>
  <si>
    <t>Warrington</t>
  </si>
  <si>
    <t>G. Newsholme</t>
  </si>
  <si>
    <t>J. Lawson</t>
  </si>
  <si>
    <t>Avg of declared Avgs: 191.0</t>
  </si>
  <si>
    <t>Avg this round: 193.3</t>
  </si>
  <si>
    <t>Avg of declared Avgs: 177.2</t>
  </si>
  <si>
    <t>Avg this round: 176.3</t>
  </si>
  <si>
    <t>Long Barrelled Revolver Any Sights - Individuals</t>
  </si>
  <si>
    <t>MS</t>
  </si>
  <si>
    <t>Avg of declared Avgs: 178.7</t>
  </si>
  <si>
    <t>Avg this round: 177.4</t>
  </si>
  <si>
    <t>K. Weddell</t>
  </si>
  <si>
    <t>K. Stockham 5.2.3</t>
  </si>
  <si>
    <t>P. Humphreys</t>
  </si>
  <si>
    <t>B. Docherty</t>
  </si>
  <si>
    <t>Avg of declared Avgs: 150.3</t>
  </si>
  <si>
    <t>Avg this round: 154.8</t>
  </si>
  <si>
    <t>R. MacKay</t>
  </si>
  <si>
    <t>J. Moffat</t>
  </si>
  <si>
    <t>D. Erskine</t>
  </si>
  <si>
    <t xml:space="preserve">  Scorer: M Sisson</t>
  </si>
  <si>
    <t>Avg of declared Avgs: 163.1</t>
  </si>
  <si>
    <t>Avg this round: 164.7</t>
  </si>
  <si>
    <t>Long Barrelled Revolver Iron Sights - Individuals</t>
  </si>
  <si>
    <t>Avg of declared Avgs: 153.6</t>
  </si>
  <si>
    <t>Avg this round: 145.9</t>
  </si>
  <si>
    <t>V. Little</t>
  </si>
  <si>
    <t xml:space="preserve">M. Leishman </t>
  </si>
  <si>
    <t>K. Upton 5.2.3</t>
  </si>
  <si>
    <t>Long Barrelled Pistol - Individuals</t>
  </si>
  <si>
    <t>RG</t>
  </si>
  <si>
    <t>Avg this round: 186.2</t>
  </si>
  <si>
    <t>S. Preston</t>
  </si>
  <si>
    <t>R. Gascoyne</t>
  </si>
  <si>
    <t>I. Henderson</t>
  </si>
  <si>
    <t>A. Coleman</t>
  </si>
  <si>
    <t>P. McBride</t>
  </si>
  <si>
    <t>Avg of declared Avgs: 175.7</t>
  </si>
  <si>
    <t>Avg this round: 172.9</t>
  </si>
  <si>
    <t>S. Moss</t>
  </si>
  <si>
    <t>R. Ogle</t>
  </si>
  <si>
    <t>S. Rees</t>
  </si>
  <si>
    <t>P. Dean</t>
  </si>
  <si>
    <t>S. Dalziel</t>
  </si>
  <si>
    <t>P. Robinson</t>
  </si>
  <si>
    <t>Avg of declared Avgs: 158.5</t>
  </si>
  <si>
    <t>Avg this round: 156.7</t>
  </si>
  <si>
    <t>J. Bambery</t>
  </si>
  <si>
    <t>G. Dutton</t>
  </si>
  <si>
    <t>S. Hutchinson</t>
  </si>
  <si>
    <t xml:space="preserve">  Scorer: Rexanne Gascoyne</t>
  </si>
  <si>
    <t>Avg of declared Avgs: 176.7</t>
  </si>
  <si>
    <t>Avg this round: 172.0</t>
  </si>
  <si>
    <t>Long Range Any Sights 100 Yards - Individuals</t>
  </si>
  <si>
    <t>JL</t>
  </si>
  <si>
    <t>Avg of declared Avgs: 185.5</t>
  </si>
  <si>
    <t>Avg this round: 187.0</t>
  </si>
  <si>
    <t>A. Byrne</t>
  </si>
  <si>
    <t>Llantrisant &amp; Cardiff</t>
  </si>
  <si>
    <t>A. Germain</t>
  </si>
  <si>
    <t>W. Phelps</t>
  </si>
  <si>
    <t>P. Ellis</t>
  </si>
  <si>
    <t>P. Hawkins</t>
  </si>
  <si>
    <t>D. Love</t>
  </si>
  <si>
    <t>A. Tyler</t>
  </si>
  <si>
    <t xml:space="preserve">  Scorer: J Lawson</t>
  </si>
  <si>
    <t>Avg of declared Avgs: 186.4</t>
  </si>
  <si>
    <t>Avg this round: 190.2</t>
  </si>
  <si>
    <t>Long Range Iron Sights 50m/y - Individuals</t>
  </si>
  <si>
    <t>Avg of declared Avgs: 184.9</t>
  </si>
  <si>
    <t>Avg this round: 188.8</t>
  </si>
  <si>
    <t>F. Calder</t>
  </si>
  <si>
    <t>M. Blatchly</t>
  </si>
  <si>
    <t>J. Moore</t>
  </si>
  <si>
    <t>E. Pearce</t>
  </si>
  <si>
    <t>J. Morris</t>
  </si>
  <si>
    <t>Muzzle Loading Nitro - Individuals</t>
  </si>
  <si>
    <t>MRS</t>
  </si>
  <si>
    <t>Avg of declared Avgs: 85.8</t>
  </si>
  <si>
    <t>Avg this round: 81.3</t>
  </si>
  <si>
    <t>P. Bracegirdle</t>
  </si>
  <si>
    <t>R. Singleton</t>
  </si>
  <si>
    <t xml:space="preserve">  Scorer: Mark Spittle</t>
  </si>
  <si>
    <t>Muzzle Loading Pistol - Individuals</t>
  </si>
  <si>
    <t>Avg of declared Avgs: 80.3</t>
  </si>
  <si>
    <t>Avg this round: 81.6</t>
  </si>
  <si>
    <t>S. Rankine</t>
  </si>
  <si>
    <t>D. Paul</t>
  </si>
  <si>
    <t>A. Ward</t>
  </si>
  <si>
    <t>Avg of declared Avgs: 87.9</t>
  </si>
  <si>
    <t>Avg this round: 87.2</t>
  </si>
  <si>
    <t>Muzzle Loading Revolver - Individuals</t>
  </si>
  <si>
    <t>Avg of declared Avgs: 75.5</t>
  </si>
  <si>
    <t>Avg this round: 71.0</t>
  </si>
  <si>
    <t>G. Upton</t>
  </si>
  <si>
    <t>G. Crowther</t>
  </si>
  <si>
    <t>Rapid Fire Air Pistol - Individuals</t>
  </si>
  <si>
    <t>AH1</t>
  </si>
  <si>
    <t>Avg of declared Avgs: 155.4</t>
  </si>
  <si>
    <t>Avg this round: 158.0</t>
  </si>
  <si>
    <t>J. Hill</t>
  </si>
  <si>
    <t>D. Watkin</t>
  </si>
  <si>
    <t>S. Beech</t>
  </si>
  <si>
    <t>The RCO or Witness must make an appropriate note on any target that has fewer than 5 shots on it.</t>
  </si>
  <si>
    <t>.</t>
  </si>
  <si>
    <t>Rapid Fire Rifle - Individuals</t>
  </si>
  <si>
    <t>TE</t>
  </si>
  <si>
    <t>Avg of declared Avgs: 264.1</t>
  </si>
  <si>
    <t>Avg this round: 266.9</t>
  </si>
  <si>
    <t>P. Ward</t>
  </si>
  <si>
    <t>D. Crawford</t>
  </si>
  <si>
    <t>W. Jenkins</t>
  </si>
  <si>
    <t>P. Chilman</t>
  </si>
  <si>
    <t>Avg of declared Avgs: 242.8</t>
  </si>
  <si>
    <t>Avg this round: 249.1</t>
  </si>
  <si>
    <t>A. Graham</t>
  </si>
  <si>
    <t>R. McKay</t>
  </si>
  <si>
    <t>M. Power</t>
  </si>
  <si>
    <t>W. Clements</t>
  </si>
  <si>
    <t>J. Bartlam</t>
  </si>
  <si>
    <t>B. Harding</t>
  </si>
  <si>
    <t>J. Martin</t>
  </si>
  <si>
    <t>C. Tawse</t>
  </si>
  <si>
    <t>Avg of declared Avgs: 195.3</t>
  </si>
  <si>
    <t>Avg this round: 213.9</t>
  </si>
  <si>
    <t>J. Shepherd</t>
  </si>
  <si>
    <t>E. Flint</t>
  </si>
  <si>
    <t>J. McGirr</t>
  </si>
  <si>
    <t>K. Aitken</t>
  </si>
  <si>
    <t>M. Galway</t>
  </si>
  <si>
    <t>D. Houston</t>
  </si>
  <si>
    <t>The RCO or Witness must make an appropriate note on any target that has fewer than 10 shots on it.</t>
  </si>
  <si>
    <t xml:space="preserve">  Scorer: T Earnshaw</t>
  </si>
  <si>
    <t>22 Rifle Short Range - Individuals</t>
  </si>
  <si>
    <t>AH3</t>
  </si>
  <si>
    <t>Avg of declared Avgs: 98.0</t>
  </si>
  <si>
    <t>Avg this round: 97.5</t>
  </si>
  <si>
    <t>Avg of declared Avgs: 96.8</t>
  </si>
  <si>
    <t>Avg this round: 96.8</t>
  </si>
  <si>
    <t>C. Stirling</t>
  </si>
  <si>
    <t>M. Newman</t>
  </si>
  <si>
    <t>J. Godsell</t>
  </si>
  <si>
    <t>M. Ives</t>
  </si>
  <si>
    <t>Kendal</t>
  </si>
  <si>
    <t>S. Kay</t>
  </si>
  <si>
    <t>T. Bryan</t>
  </si>
  <si>
    <t>J. Bradfield</t>
  </si>
  <si>
    <t>A. Henson</t>
  </si>
  <si>
    <t>Wilmslow</t>
  </si>
  <si>
    <t>A. Horne</t>
  </si>
  <si>
    <t>C. A. Coxon</t>
  </si>
  <si>
    <t>Sunderland</t>
  </si>
  <si>
    <t>S. Osmond</t>
  </si>
  <si>
    <t>A. Ross</t>
  </si>
  <si>
    <t>S. Turner</t>
  </si>
  <si>
    <t>T. C. Chittenden</t>
  </si>
  <si>
    <t>Workington</t>
  </si>
  <si>
    <t>R. Leather</t>
  </si>
  <si>
    <t>H. Temperley</t>
  </si>
  <si>
    <t>Avg of declared Avgs: 95.9</t>
  </si>
  <si>
    <t>Avg this round: 94.3</t>
  </si>
  <si>
    <t>Avg of declared Avgs: 95.1</t>
  </si>
  <si>
    <t>Avg this round: 93.3</t>
  </si>
  <si>
    <t>K. Revell</t>
  </si>
  <si>
    <t>M. Baeron</t>
  </si>
  <si>
    <t>G. Travers</t>
  </si>
  <si>
    <t>Lanark</t>
  </si>
  <si>
    <t>H. Bramwell</t>
  </si>
  <si>
    <t>T. Richmond</t>
  </si>
  <si>
    <t>S. Thorne</t>
  </si>
  <si>
    <t>Ross on Wye</t>
  </si>
  <si>
    <t>M. Whithead</t>
  </si>
  <si>
    <t>P. Ager</t>
  </si>
  <si>
    <t>M. Sinclair</t>
  </si>
  <si>
    <t>I. Lawson</t>
  </si>
  <si>
    <t>M. Shaw</t>
  </si>
  <si>
    <t>K. King</t>
  </si>
  <si>
    <t>N. Harcus</t>
  </si>
  <si>
    <t>S. Ashdown</t>
  </si>
  <si>
    <t>M. Gardner</t>
  </si>
  <si>
    <t>H. Keys</t>
  </si>
  <si>
    <t>Avg of declared Avgs: 94.4</t>
  </si>
  <si>
    <t>Avg this round: 94.5</t>
  </si>
  <si>
    <t>Avg of declared Avgs: 93.3</t>
  </si>
  <si>
    <t>Avg this round: 92.5</t>
  </si>
  <si>
    <t>J. Whittaker</t>
  </si>
  <si>
    <t>P. Baxter</t>
  </si>
  <si>
    <t>B. Rose</t>
  </si>
  <si>
    <t>M. Cookson</t>
  </si>
  <si>
    <t>R. Derricott</t>
  </si>
  <si>
    <t>A. McLean</t>
  </si>
  <si>
    <t>A. Beck</t>
  </si>
  <si>
    <t>A. Angus</t>
  </si>
  <si>
    <t>K. L. Dinkel</t>
  </si>
  <si>
    <t>C. Murnin</t>
  </si>
  <si>
    <t>T. McFarland</t>
  </si>
  <si>
    <t>J. T. Wilson</t>
  </si>
  <si>
    <t>A. Smith</t>
  </si>
  <si>
    <t>N. Morewood</t>
  </si>
  <si>
    <t>W. Parry</t>
  </si>
  <si>
    <t>Golden Valley</t>
  </si>
  <si>
    <t>P. Dodds</t>
  </si>
  <si>
    <t xml:space="preserve"> </t>
  </si>
  <si>
    <t>E. Matthews</t>
  </si>
  <si>
    <t>Avg of declared Avgs: 92.2</t>
  </si>
  <si>
    <t>Avg this round: 90.0</t>
  </si>
  <si>
    <t>Avg of declared Avgs: 91.1</t>
  </si>
  <si>
    <t>Avg this round: 92.0</t>
  </si>
  <si>
    <t>A. Boothroyd</t>
  </si>
  <si>
    <t>C. Camps</t>
  </si>
  <si>
    <t>R. Evans</t>
  </si>
  <si>
    <t>P. Bailey</t>
  </si>
  <si>
    <t>M. Bryan</t>
  </si>
  <si>
    <t>J. Johnson</t>
  </si>
  <si>
    <t>J. Ewence</t>
  </si>
  <si>
    <t>Darlington RPC</t>
  </si>
  <si>
    <t>A. N. Mackie</t>
  </si>
  <si>
    <t>K. Sherris</t>
  </si>
  <si>
    <t>P. Shone</t>
  </si>
  <si>
    <t>L. Payne</t>
  </si>
  <si>
    <t>M. Frobisher</t>
  </si>
  <si>
    <t>P. Leviston</t>
  </si>
  <si>
    <t>D. Smith P5.2.3</t>
  </si>
  <si>
    <t>R. Cantello</t>
  </si>
  <si>
    <t>D. N. Price</t>
  </si>
  <si>
    <t>S. McHugh</t>
  </si>
  <si>
    <t>Morecambe</t>
  </si>
  <si>
    <t>S. Nicklin</t>
  </si>
  <si>
    <t>Avg of declared Avgs: 90.1</t>
  </si>
  <si>
    <t>Avg this round: 87.6</t>
  </si>
  <si>
    <t>Avg of declared Avgs: 88.5</t>
  </si>
  <si>
    <t>Avg this round: 87.8</t>
  </si>
  <si>
    <t>A. Mead</t>
  </si>
  <si>
    <t>W. Potter</t>
  </si>
  <si>
    <t>Barry Plastics</t>
  </si>
  <si>
    <t>S. J. King</t>
  </si>
  <si>
    <t>M. Caton</t>
  </si>
  <si>
    <t>G. A. Smith</t>
  </si>
  <si>
    <t>J. Hankin</t>
  </si>
  <si>
    <t>J. Davies</t>
  </si>
  <si>
    <t>G. Garrett</t>
  </si>
  <si>
    <t>K. B. McCrindle</t>
  </si>
  <si>
    <t>S. Ewence</t>
  </si>
  <si>
    <t>T. Clifton</t>
  </si>
  <si>
    <t>S. Clarke</t>
  </si>
  <si>
    <t>P. G. Barnett</t>
  </si>
  <si>
    <t>A. Jones</t>
  </si>
  <si>
    <t>J. Ambrus</t>
  </si>
  <si>
    <t>A. Law</t>
  </si>
  <si>
    <t>Avg of declared Avgs: 85.9</t>
  </si>
  <si>
    <t>Avg this round: 88.6</t>
  </si>
  <si>
    <t>Avg of declared Avgs: 78.6</t>
  </si>
  <si>
    <t>Avg this round: 84.2</t>
  </si>
  <si>
    <t>A. Ashdown</t>
  </si>
  <si>
    <t>A. Mylles</t>
  </si>
  <si>
    <t>J. Stevenson</t>
  </si>
  <si>
    <t>A. Campbell</t>
  </si>
  <si>
    <t>B. Fletcher</t>
  </si>
  <si>
    <t>J. McKernan</t>
  </si>
  <si>
    <t>B. Hubbard</t>
  </si>
  <si>
    <t>C. Short</t>
  </si>
  <si>
    <t>J. Du Heaume P5.2.3</t>
  </si>
  <si>
    <t>P. Besant</t>
  </si>
  <si>
    <t>J. Griffiths</t>
  </si>
  <si>
    <t>A. Ryles</t>
  </si>
  <si>
    <t>N. Bowering</t>
  </si>
  <si>
    <t>A. Bramwell</t>
  </si>
  <si>
    <t>O. Hubbard</t>
  </si>
  <si>
    <t>R. Holmes</t>
  </si>
  <si>
    <t>F. N. Eastwood</t>
  </si>
  <si>
    <t>A. Bath</t>
  </si>
  <si>
    <t>M. Burges</t>
  </si>
  <si>
    <t>Avg this round: 91.0</t>
  </si>
  <si>
    <t>Avg of declared Avgs: 94.7</t>
  </si>
  <si>
    <t>Avg this round: 94.7</t>
  </si>
  <si>
    <t>Avg of declared Avgs: 92.0</t>
  </si>
  <si>
    <t>Avg this round: 91.3</t>
  </si>
  <si>
    <t>Avg of declared Avgs: 89.6</t>
  </si>
  <si>
    <t>Avg this round: 89.2</t>
  </si>
  <si>
    <t>22 Rifle Short Range - Teams</t>
  </si>
  <si>
    <t>1 Balerno &amp; Currie</t>
  </si>
  <si>
    <t>3 Dunfermline A</t>
  </si>
  <si>
    <t>2 Dumfries A</t>
  </si>
  <si>
    <t>6 Sunderland A</t>
  </si>
  <si>
    <t>J. G. Shedden</t>
  </si>
  <si>
    <t>G. Thomas</t>
  </si>
  <si>
    <t>4 Kendal A</t>
  </si>
  <si>
    <t>5 Penarth A</t>
  </si>
  <si>
    <t>Avg of declared Avgs: 581.7</t>
  </si>
  <si>
    <t>Avg this round: 581.7</t>
  </si>
  <si>
    <t>1 Blackpool</t>
  </si>
  <si>
    <t>3 Dumfries B</t>
  </si>
  <si>
    <t>C. G. De Jonckheere</t>
  </si>
  <si>
    <t>2 Bury</t>
  </si>
  <si>
    <t>6 Kendal B</t>
  </si>
  <si>
    <t>4 Dunfermline B</t>
  </si>
  <si>
    <t>5 Felton</t>
  </si>
  <si>
    <t>Avg of declared Avgs: 568.5</t>
  </si>
  <si>
    <t>Avg this round: 562.5</t>
  </si>
  <si>
    <t>1 Crewe A</t>
  </si>
  <si>
    <t>3 Kendal C</t>
  </si>
  <si>
    <t>2 Crewe B</t>
  </si>
  <si>
    <t>6 Workington</t>
  </si>
  <si>
    <t>N. L. Morewood</t>
  </si>
  <si>
    <t>4 Penarth B</t>
  </si>
  <si>
    <t>5 Sunderland B</t>
  </si>
  <si>
    <t>P. G. Barnett (sub)</t>
  </si>
  <si>
    <t>Avg of declared Avgs: 536.8</t>
  </si>
  <si>
    <t>Avg this round: 541.4</t>
  </si>
  <si>
    <t>Sport Rifle - Individuals</t>
  </si>
  <si>
    <t>AF</t>
  </si>
  <si>
    <t>Avg of declared Avgs: 96.0</t>
  </si>
  <si>
    <t>Avg this round: 95.8</t>
  </si>
  <si>
    <t>Avg of declared Avgs: 93.2</t>
  </si>
  <si>
    <t>Avg this round: 92.9</t>
  </si>
  <si>
    <t>R. Cornish</t>
  </si>
  <si>
    <t>L. McFarland</t>
  </si>
  <si>
    <t>A. McGrugan</t>
  </si>
  <si>
    <t>C. Taylor</t>
  </si>
  <si>
    <t>R. Ellsmore</t>
  </si>
  <si>
    <t>S. Stafford</t>
  </si>
  <si>
    <t>M. Stafford</t>
  </si>
  <si>
    <t>M. Watkin</t>
  </si>
  <si>
    <t>N. Veitch</t>
  </si>
  <si>
    <t>S. Anderson</t>
  </si>
  <si>
    <t>R. Shepherd</t>
  </si>
  <si>
    <t>Avg of declared Avgs: 91.6</t>
  </si>
  <si>
    <t>Avg this round: 89.9</t>
  </si>
  <si>
    <t>Avg of declared Avgs: 90.2</t>
  </si>
  <si>
    <t>Avg this round: 93.2</t>
  </si>
  <si>
    <t>M. Kemp</t>
  </si>
  <si>
    <t>R. Wood</t>
  </si>
  <si>
    <t>J. Jarvis</t>
  </si>
  <si>
    <t>T. Yates</t>
  </si>
  <si>
    <t>M. Athersmith</t>
  </si>
  <si>
    <t>B. Wells</t>
  </si>
  <si>
    <t>D. Nowell</t>
  </si>
  <si>
    <t>E. McManus</t>
  </si>
  <si>
    <t>D. Henderson</t>
  </si>
  <si>
    <t>D. Bromley</t>
  </si>
  <si>
    <t>R. Doggart</t>
  </si>
  <si>
    <t>M. Sisson</t>
  </si>
  <si>
    <t>J. Jack</t>
  </si>
  <si>
    <t>Redcraig</t>
  </si>
  <si>
    <t>Avg of declared Avgs: 89.2</t>
  </si>
  <si>
    <t>Avg this round: 88.9</t>
  </si>
  <si>
    <t>Avg of declared Avgs: 88.0</t>
  </si>
  <si>
    <t>C. Waters</t>
  </si>
  <si>
    <t>K. Osborne</t>
  </si>
  <si>
    <t>R. Shaw</t>
  </si>
  <si>
    <t>J. du Heaume</t>
  </si>
  <si>
    <t>G. Johnson</t>
  </si>
  <si>
    <t>J. Bazin</t>
  </si>
  <si>
    <t>D. Nelson</t>
  </si>
  <si>
    <t>R. Clarke</t>
  </si>
  <si>
    <t>Avg of declared Avgs: 87.3</t>
  </si>
  <si>
    <t>Avg this round: 88.3</t>
  </si>
  <si>
    <t>Avg of declared Avgs: 86.3</t>
  </si>
  <si>
    <t>Avg this round: 86.8</t>
  </si>
  <si>
    <t>R. Lacy</t>
  </si>
  <si>
    <t>P. Howarth</t>
  </si>
  <si>
    <t>J. Shaw</t>
  </si>
  <si>
    <t>M. Gray</t>
  </si>
  <si>
    <t>P. Tumilson</t>
  </si>
  <si>
    <t>J. Bray</t>
  </si>
  <si>
    <t>J. Rogers</t>
  </si>
  <si>
    <t>S. Steele</t>
  </si>
  <si>
    <t>T. Thomas</t>
  </si>
  <si>
    <t>M. J. Clubley</t>
  </si>
  <si>
    <t>Cottingham</t>
  </si>
  <si>
    <t>H. . Marshall</t>
  </si>
  <si>
    <t>J. Voisey</t>
  </si>
  <si>
    <t>S. Lunn</t>
  </si>
  <si>
    <t>Avg of declared Avgs: 85.3</t>
  </si>
  <si>
    <t>Avg this round: 83.8</t>
  </si>
  <si>
    <t>Avg of declared Avgs: 83.3</t>
  </si>
  <si>
    <t>Avg this round: 83.0</t>
  </si>
  <si>
    <t>S. Dodds</t>
  </si>
  <si>
    <t>Scotton &amp; Farnham</t>
  </si>
  <si>
    <t>J. McCallun</t>
  </si>
  <si>
    <t>S. Bury</t>
  </si>
  <si>
    <t>S. Curnow</t>
  </si>
  <si>
    <t>M. Keenan</t>
  </si>
  <si>
    <t>M. Carr</t>
  </si>
  <si>
    <t>A. Foy</t>
  </si>
  <si>
    <t>G. Smith</t>
  </si>
  <si>
    <t>B. Jack</t>
  </si>
  <si>
    <t>A. Ogle</t>
  </si>
  <si>
    <t>M. Broom</t>
  </si>
  <si>
    <t xml:space="preserve">  Scorer: A Fellerman</t>
  </si>
  <si>
    <t>HB</t>
  </si>
  <si>
    <t>Avg of declared Avgs: 81.6</t>
  </si>
  <si>
    <t>Avg this round: 83.4</t>
  </si>
  <si>
    <t>Avg of declared Avgs: 79.7</t>
  </si>
  <si>
    <t>Avg this round: 85.2</t>
  </si>
  <si>
    <t>D. Stafford</t>
  </si>
  <si>
    <t>R. Harcombe</t>
  </si>
  <si>
    <t>N. Kessell</t>
  </si>
  <si>
    <t>I. Bradley</t>
  </si>
  <si>
    <t>L. Whittley</t>
  </si>
  <si>
    <t>R. MacLean</t>
  </si>
  <si>
    <t>T. Morton</t>
  </si>
  <si>
    <t>J. Wood</t>
  </si>
  <si>
    <t>D. Korwin-Kochanowski</t>
  </si>
  <si>
    <t>I. Braithwaite</t>
  </si>
  <si>
    <t>G. Franks</t>
  </si>
  <si>
    <t>P. Goldthorpe</t>
  </si>
  <si>
    <t>E. Salvoni</t>
  </si>
  <si>
    <t>Avg of declared Avgs: 78.0</t>
  </si>
  <si>
    <t>Avg this round: 76.8</t>
  </si>
  <si>
    <t>Avg of declared Avgs: 73.3</t>
  </si>
  <si>
    <t>Avg this round: 79.0</t>
  </si>
  <si>
    <t>P. Bowles</t>
  </si>
  <si>
    <t>P. Galway</t>
  </si>
  <si>
    <t>C. Leitch</t>
  </si>
  <si>
    <t>G. Crosby</t>
  </si>
  <si>
    <t>R. Wilson</t>
  </si>
  <si>
    <t>D. Thompson</t>
  </si>
  <si>
    <t>B. Tester</t>
  </si>
  <si>
    <t>K. Taylor</t>
  </si>
  <si>
    <t>M. Turnbull</t>
  </si>
  <si>
    <t>J. Coutts</t>
  </si>
  <si>
    <t>P. Monaghan</t>
  </si>
  <si>
    <t>A. Crothers</t>
  </si>
  <si>
    <t>S. Hayman</t>
  </si>
  <si>
    <t>K. Reilly</t>
  </si>
  <si>
    <t>B. Murphy</t>
  </si>
  <si>
    <t>Avg of declared Avgs: 63.4</t>
  </si>
  <si>
    <t>Avg this round: 72.2</t>
  </si>
  <si>
    <t>A. Napoleon</t>
  </si>
  <si>
    <t>W. Coutts</t>
  </si>
  <si>
    <t>A. McCrory</t>
  </si>
  <si>
    <t>J. Gillon</t>
  </si>
  <si>
    <t>S. Gardner</t>
  </si>
  <si>
    <t>B. Gillatt</t>
  </si>
  <si>
    <t>D. Rendall</t>
  </si>
  <si>
    <t>P. Johnston</t>
  </si>
  <si>
    <t xml:space="preserve">  Scorer: Helen Bramwell</t>
  </si>
  <si>
    <t>Avg of declared Avgs: 92.6</t>
  </si>
  <si>
    <t>Avg this round: 92.3</t>
  </si>
  <si>
    <t>Avg of declared Avgs: 85.6</t>
  </si>
  <si>
    <t>Avg this round: 85.3</t>
  </si>
  <si>
    <t>Avg of declared Avgs: 79.2</t>
  </si>
  <si>
    <t>Avg this round: 81.1</t>
  </si>
  <si>
    <t>Avg of declared Avgs: 69.1</t>
  </si>
  <si>
    <t>Avg this round: 72.0</t>
  </si>
  <si>
    <t>Sport Rifle - Teams</t>
  </si>
  <si>
    <t>1 East Antrim A</t>
  </si>
  <si>
    <t>3 Penzance A</t>
  </si>
  <si>
    <t>2 Market Drayton A</t>
  </si>
  <si>
    <t>4 Sunderland A</t>
  </si>
  <si>
    <t>5 Warrington</t>
  </si>
  <si>
    <t>Avg of declared Avgs: 559.2</t>
  </si>
  <si>
    <t>Avg this round: 560.2</t>
  </si>
  <si>
    <t>1 Derby</t>
  </si>
  <si>
    <t>3 Leek</t>
  </si>
  <si>
    <t>2 Felton</t>
  </si>
  <si>
    <t>4 Sunderland B</t>
  </si>
  <si>
    <t>Avg of declared Avgs: 540.6</t>
  </si>
  <si>
    <t>Avg this round: 546.8</t>
  </si>
  <si>
    <t>1 East Antrim B</t>
  </si>
  <si>
    <t>3 Market Drayton B</t>
  </si>
  <si>
    <t>2 East Antrim C</t>
  </si>
  <si>
    <t>4 Market Drayton C</t>
  </si>
  <si>
    <t>S. Thomas (sub)</t>
  </si>
  <si>
    <t>Avg of declared Avgs: 521.8</t>
  </si>
  <si>
    <t>Avg this round: 520.8</t>
  </si>
  <si>
    <t>1 Market Drayton D</t>
  </si>
  <si>
    <t>3 Penarth B</t>
  </si>
  <si>
    <t>W. Coutts (sub)</t>
  </si>
  <si>
    <t>2 Market Drayton E</t>
  </si>
  <si>
    <t>4 Penzance B</t>
  </si>
  <si>
    <t>5 Sunderland C</t>
  </si>
  <si>
    <t>Avg of declared Avgs: 475.4</t>
  </si>
  <si>
    <t>Avg this round: 496.4</t>
  </si>
  <si>
    <t>Short Range Standard Pistol - Individuals</t>
  </si>
  <si>
    <t>MB</t>
  </si>
  <si>
    <t>Avg of declared Avgs: 241.4</t>
  </si>
  <si>
    <t>Avg this round: 237.5</t>
  </si>
  <si>
    <t>K. Morley</t>
  </si>
  <si>
    <t>C. Lee</t>
  </si>
  <si>
    <t xml:space="preserve">  Scorer: Marcus Bailey</t>
  </si>
  <si>
    <t>100yds Benchrest - Individuals</t>
  </si>
  <si>
    <t>JW</t>
  </si>
  <si>
    <t>Avg of declared Avgs: 195.6</t>
  </si>
  <si>
    <t>D. Caffrey</t>
  </si>
  <si>
    <t>R. Farqahar</t>
  </si>
  <si>
    <t>J. Gardiner</t>
  </si>
  <si>
    <t>M. Hamill</t>
  </si>
  <si>
    <t>K. Hancock</t>
  </si>
  <si>
    <t>GEC Coventry</t>
  </si>
  <si>
    <t>S. Slevin</t>
  </si>
  <si>
    <t>Avg of declared Avgs: 193.7</t>
  </si>
  <si>
    <t>H. Ayre</t>
  </si>
  <si>
    <t>M. Bell</t>
  </si>
  <si>
    <t>R. Birchall</t>
  </si>
  <si>
    <t>T. Davies</t>
  </si>
  <si>
    <t>A. Duffy</t>
  </si>
  <si>
    <t>M. Eyles</t>
  </si>
  <si>
    <t>W. Faulkner</t>
  </si>
  <si>
    <t>P. Watson</t>
  </si>
  <si>
    <t>Avg of declared Avgs: 191.3</t>
  </si>
  <si>
    <t>T. Ashford</t>
  </si>
  <si>
    <t>A. Cooper</t>
  </si>
  <si>
    <t>J. McAdam</t>
  </si>
  <si>
    <t>C. J. Williams</t>
  </si>
  <si>
    <t>Avg of declared Avgs: 187.8</t>
  </si>
  <si>
    <t>I. Bruce</t>
  </si>
  <si>
    <t>M. Felton</t>
  </si>
  <si>
    <t>L. Fergus</t>
  </si>
  <si>
    <t>A. Green</t>
  </si>
  <si>
    <t>M. Griffiths</t>
  </si>
  <si>
    <t>J. Heaton</t>
  </si>
  <si>
    <t>S. McCutcheon</t>
  </si>
  <si>
    <t>J. Russell</t>
  </si>
  <si>
    <t>S. J. Walker</t>
  </si>
  <si>
    <t>Avg of declared Avgs: 178.4</t>
  </si>
  <si>
    <t>N. Allatt</t>
  </si>
  <si>
    <t>J. Belt</t>
  </si>
  <si>
    <t>N. Bylo</t>
  </si>
  <si>
    <t>P. Lee</t>
  </si>
  <si>
    <t>M. Mallinson</t>
  </si>
  <si>
    <t>C. McCaughey P7.8.3</t>
  </si>
  <si>
    <t>K. O'Keefe</t>
  </si>
  <si>
    <t>G. Parkinson</t>
  </si>
  <si>
    <t xml:space="preserve">  Decimals are the X-bull counts.</t>
  </si>
  <si>
    <t xml:space="preserve">  Scorer: John Wright</t>
  </si>
  <si>
    <t>Avg of declared Avgs: 192.4</t>
  </si>
  <si>
    <t>100yds Benchrest - Teams</t>
  </si>
  <si>
    <t>1 Felton A</t>
  </si>
  <si>
    <t>3 GEC Coventry</t>
  </si>
  <si>
    <t>2 Felton B</t>
  </si>
  <si>
    <t>6 York RI C</t>
  </si>
  <si>
    <t>4 York RI A</t>
  </si>
  <si>
    <t>5 York RI B</t>
  </si>
  <si>
    <t>Avg of declared Avgs: 568.0</t>
  </si>
  <si>
    <t>50m/y Benchrest A/S - Individuals</t>
  </si>
  <si>
    <t>Avg of declared Avgs: 198.1</t>
  </si>
  <si>
    <t>A. Curlett</t>
  </si>
  <si>
    <t>K. Mepham</t>
  </si>
  <si>
    <t>D. Wiseman</t>
  </si>
  <si>
    <t>Avg of declared Avgs: 196.5</t>
  </si>
  <si>
    <t>K. Knowles</t>
  </si>
  <si>
    <t>I. Macfarlane</t>
  </si>
  <si>
    <t>P. Tyler</t>
  </si>
  <si>
    <t>Avg of declared Avgs: 194.7</t>
  </si>
  <si>
    <t>R. Mathews</t>
  </si>
  <si>
    <t>K. Petrie</t>
  </si>
  <si>
    <t>A. Craythorne</t>
  </si>
  <si>
    <t>D. Yard</t>
  </si>
  <si>
    <t>Avg of declared Avgs: 190.1</t>
  </si>
  <si>
    <t>J. Bulmer</t>
  </si>
  <si>
    <t>S. George</t>
  </si>
  <si>
    <t>C. McCaffrey</t>
  </si>
  <si>
    <t>C. McCaughey</t>
  </si>
  <si>
    <t>Avg of declared Avgs: 188.4</t>
  </si>
  <si>
    <t>A. Carson</t>
  </si>
  <si>
    <t>P. Kilpin</t>
  </si>
  <si>
    <t>N. Ramsey P7.6.3.2</t>
  </si>
  <si>
    <t>Avg of declared Avgs: 186.1</t>
  </si>
  <si>
    <t>S. Garnham</t>
  </si>
  <si>
    <t>W. McMaster</t>
  </si>
  <si>
    <t>M. Phillips</t>
  </si>
  <si>
    <t>R. Randall</t>
  </si>
  <si>
    <t>D. Sciffins</t>
  </si>
  <si>
    <t>T. West</t>
  </si>
  <si>
    <t>Avg of declared Avgs: 175.4</t>
  </si>
  <si>
    <t>K. Garnham</t>
  </si>
  <si>
    <t>R. Hoyle</t>
  </si>
  <si>
    <t>T. McCaffrey</t>
  </si>
  <si>
    <t>N. Roche</t>
  </si>
  <si>
    <t>D. Rodway</t>
  </si>
  <si>
    <t>K. Smith</t>
  </si>
  <si>
    <t>Avg of declared Avgs: 192.9</t>
  </si>
  <si>
    <t>Short Range Benchrest A/S (Air Rifle) - Individuals</t>
  </si>
  <si>
    <t>Avg of declared Avgs: 198.7</t>
  </si>
  <si>
    <t>M. Garbett</t>
  </si>
  <si>
    <t>A. Grahame</t>
  </si>
  <si>
    <t>G. Munce</t>
  </si>
  <si>
    <t>G. Radcliffe</t>
  </si>
  <si>
    <t>A. Roberts</t>
  </si>
  <si>
    <t>Avg of declared Avgs: 197.1</t>
  </si>
  <si>
    <t>B. Cassell</t>
  </si>
  <si>
    <t>P. Francis</t>
  </si>
  <si>
    <t>J. Hutchinson</t>
  </si>
  <si>
    <t>R. Mingo</t>
  </si>
  <si>
    <t>G. Waddell</t>
  </si>
  <si>
    <t>W. Williams</t>
  </si>
  <si>
    <t>G. Boyer</t>
  </si>
  <si>
    <t>S. Davies</t>
  </si>
  <si>
    <t>A. Herdson</t>
  </si>
  <si>
    <t>J. Pearson</t>
  </si>
  <si>
    <t>J. Perrins</t>
  </si>
  <si>
    <t>M. Ruberry</t>
  </si>
  <si>
    <t>Paige. Sambells</t>
  </si>
  <si>
    <t>Avg of declared Avgs: 194.5</t>
  </si>
  <si>
    <t>I. Asplen</t>
  </si>
  <si>
    <t>V. Chapman</t>
  </si>
  <si>
    <t>T. Gallacher</t>
  </si>
  <si>
    <t>D. Hearn</t>
  </si>
  <si>
    <t>J. Long</t>
  </si>
  <si>
    <t>S. Rudman</t>
  </si>
  <si>
    <t>Avg of declared Avgs: 193.2</t>
  </si>
  <si>
    <t>L. Cassell</t>
  </si>
  <si>
    <t>C. Dunbar-Hesler</t>
  </si>
  <si>
    <t>E. Loizou</t>
  </si>
  <si>
    <t>D. Mills</t>
  </si>
  <si>
    <t>K. Mullen</t>
  </si>
  <si>
    <t>D. Pargetor</t>
  </si>
  <si>
    <t>K. Powers</t>
  </si>
  <si>
    <t>A. Rigg</t>
  </si>
  <si>
    <t>P. Shaw</t>
  </si>
  <si>
    <t>Avg of declared Avgs: 191.5</t>
  </si>
  <si>
    <t>R. Carey</t>
  </si>
  <si>
    <t>C. Clifford</t>
  </si>
  <si>
    <t>D. Grahame</t>
  </si>
  <si>
    <t>D. Mellon</t>
  </si>
  <si>
    <t>R. Moffett</t>
  </si>
  <si>
    <t>B. Morrow</t>
  </si>
  <si>
    <t>S. Powell</t>
  </si>
  <si>
    <t>S. Prithard</t>
  </si>
  <si>
    <t>K. Bainbridge</t>
  </si>
  <si>
    <t>M. Burke P7.6.3.2</t>
  </si>
  <si>
    <t>A. Charles</t>
  </si>
  <si>
    <t>A. Halpin</t>
  </si>
  <si>
    <t>L. Jones</t>
  </si>
  <si>
    <t>R. Richardson</t>
  </si>
  <si>
    <t>Avg of declared Avgs: 188.9</t>
  </si>
  <si>
    <t>R. Chisem</t>
  </si>
  <si>
    <t>T. Erskine-Gray</t>
  </si>
  <si>
    <t>J. Rawnsley</t>
  </si>
  <si>
    <t>S. Tinker</t>
  </si>
  <si>
    <t>G. Dunn</t>
  </si>
  <si>
    <t>T. Foch Gattrel</t>
  </si>
  <si>
    <t>R. Gaunt</t>
  </si>
  <si>
    <t>A. Kitching</t>
  </si>
  <si>
    <t>J. Pargetor</t>
  </si>
  <si>
    <t>M. Pearson</t>
  </si>
  <si>
    <t>A. La. Rosa</t>
  </si>
  <si>
    <t>K. J. Wilkes</t>
  </si>
  <si>
    <t>Avg of declared Avgs: 182.2</t>
  </si>
  <si>
    <t>S. Duckworth</t>
  </si>
  <si>
    <t>S. Eardley</t>
  </si>
  <si>
    <t>K. Gainford</t>
  </si>
  <si>
    <t>R. Gough</t>
  </si>
  <si>
    <t>A. Hodgson</t>
  </si>
  <si>
    <t>R. MacAleese</t>
  </si>
  <si>
    <t>O. Glover Swan</t>
  </si>
  <si>
    <t>P. Van-Parys</t>
  </si>
  <si>
    <t>L. O'Doherty</t>
  </si>
  <si>
    <t>Avg of declared Avgs: 193.5</t>
  </si>
  <si>
    <t>Avg of declared Avgs: 182.6</t>
  </si>
  <si>
    <t>C. L. Beardsley</t>
  </si>
  <si>
    <t>I. Johnston</t>
  </si>
  <si>
    <t>Short Range Benchrest A/S (Air Rifle) - Teams</t>
  </si>
  <si>
    <t>3 Furness Marksmen A</t>
  </si>
  <si>
    <t>2 City of Truro A</t>
  </si>
  <si>
    <t>6 Vickers</t>
  </si>
  <si>
    <t>4 Sutton Coldfield A</t>
  </si>
  <si>
    <t>5 Sutton Coldfield B</t>
  </si>
  <si>
    <t>Avg of declared Avgs: 589.2</t>
  </si>
  <si>
    <t>1 Bideford</t>
  </si>
  <si>
    <t>3 Furness Marksmen B</t>
  </si>
  <si>
    <t>2 City of Truro B</t>
  </si>
  <si>
    <t>4 GEC Coventry</t>
  </si>
  <si>
    <t>5 Goodyear</t>
  </si>
  <si>
    <t>Avg of declared Avgs: 575.2</t>
  </si>
  <si>
    <t>Short Range Benchrest A/S (Rimfire) - Individuals</t>
  </si>
  <si>
    <t>Avg of declared Avgs: 199.4</t>
  </si>
  <si>
    <t>R. Anderson</t>
  </si>
  <si>
    <t>D. Barclay</t>
  </si>
  <si>
    <t>K. Pyecroft</t>
  </si>
  <si>
    <t>Avg of declared Avgs: 198.8</t>
  </si>
  <si>
    <t>A. Cook</t>
  </si>
  <si>
    <t>W. Hamilton</t>
  </si>
  <si>
    <t>Watsonians</t>
  </si>
  <si>
    <t>C. Harris</t>
  </si>
  <si>
    <t>P. Lawrence</t>
  </si>
  <si>
    <t>K. Pay</t>
  </si>
  <si>
    <t>R. Williams</t>
  </si>
  <si>
    <t>Avg of declared Avgs: 198.2</t>
  </si>
  <si>
    <t>A. Dewsnip</t>
  </si>
  <si>
    <t>P. Lomas</t>
  </si>
  <si>
    <t>C. Meadows</t>
  </si>
  <si>
    <t>G. Meadows</t>
  </si>
  <si>
    <t>G. Stewart</t>
  </si>
  <si>
    <t>Avg of declared Avgs: 197.6</t>
  </si>
  <si>
    <t>J. Blaney</t>
  </si>
  <si>
    <t>R. Dewhurst</t>
  </si>
  <si>
    <t>S. McLaughlin</t>
  </si>
  <si>
    <t>M. Newbold</t>
  </si>
  <si>
    <t>N. Steele</t>
  </si>
  <si>
    <t>G. Turner</t>
  </si>
  <si>
    <t>Avg of declared Avgs: 196.9</t>
  </si>
  <si>
    <t>R. Aitken</t>
  </si>
  <si>
    <t>R. Ford</t>
  </si>
  <si>
    <t>J. Goddard</t>
  </si>
  <si>
    <t>P. Kolazinski</t>
  </si>
  <si>
    <t>G. Nock</t>
  </si>
  <si>
    <t>A. Ritson</t>
  </si>
  <si>
    <t>P. Sewell</t>
  </si>
  <si>
    <t>Avg of declared Avgs: 196.4</t>
  </si>
  <si>
    <t>P. Baylis</t>
  </si>
  <si>
    <t>D. Gordon</t>
  </si>
  <si>
    <t>T. Lumley</t>
  </si>
  <si>
    <t>M. Rowan</t>
  </si>
  <si>
    <t>J. Watson</t>
  </si>
  <si>
    <t>Avg of declared Avgs: 195.9</t>
  </si>
  <si>
    <t>R. Bell</t>
  </si>
  <si>
    <t>J. Harris</t>
  </si>
  <si>
    <t>P. Mitchell</t>
  </si>
  <si>
    <t>B. Thomson</t>
  </si>
  <si>
    <t>D. Wells</t>
  </si>
  <si>
    <t>Avg of declared Avgs: 195.5</t>
  </si>
  <si>
    <t>I. Devoy</t>
  </si>
  <si>
    <t>B. Faulkner</t>
  </si>
  <si>
    <t>R. Lloyd</t>
  </si>
  <si>
    <t>G. White</t>
  </si>
  <si>
    <t>S. Williams</t>
  </si>
  <si>
    <t>Avg of declared Avgs: 195.1</t>
  </si>
  <si>
    <t>J. Bryce</t>
  </si>
  <si>
    <t>J. Ogden</t>
  </si>
  <si>
    <t>Avg of declared Avgs: 194.3</t>
  </si>
  <si>
    <t>S. Brady</t>
  </si>
  <si>
    <t>E. Coats</t>
  </si>
  <si>
    <t>S. Gillum</t>
  </si>
  <si>
    <t>R. Parkinson</t>
  </si>
  <si>
    <t>C. Simpson</t>
  </si>
  <si>
    <t>Avg of declared Avgs: 176.9</t>
  </si>
  <si>
    <t>O. Bamforth</t>
  </si>
  <si>
    <t>O. Dimech</t>
  </si>
  <si>
    <t>Z. Lines</t>
  </si>
  <si>
    <t>C. Winsper</t>
  </si>
  <si>
    <t>N. Wood</t>
  </si>
  <si>
    <t>Avg of declared Avgs: 198.6</t>
  </si>
  <si>
    <t>Avg of declared Avgs: 196.7</t>
  </si>
  <si>
    <t>T. Martin</t>
  </si>
  <si>
    <t>M. Butchart</t>
  </si>
  <si>
    <t>Kinross &amp; Milnathort</t>
  </si>
  <si>
    <t>M. Harlow</t>
  </si>
  <si>
    <t>M. Morris</t>
  </si>
  <si>
    <t>R. Shadbolt</t>
  </si>
  <si>
    <t>S. Wigham</t>
  </si>
  <si>
    <t>Avg of declared Avgs: 188.6</t>
  </si>
  <si>
    <t>K. Blackmore</t>
  </si>
  <si>
    <t>H. Farnworth</t>
  </si>
  <si>
    <t>D. Fenwick</t>
  </si>
  <si>
    <t>D. Harlow</t>
  </si>
  <si>
    <t>G. Lees</t>
  </si>
  <si>
    <t>S. Marsland</t>
  </si>
  <si>
    <t>J. McDowell</t>
  </si>
  <si>
    <t>Avg of declared Avgs: 184.1</t>
  </si>
  <si>
    <t>M. Cain</t>
  </si>
  <si>
    <t>T. Dimech</t>
  </si>
  <si>
    <t>B. Glass</t>
  </si>
  <si>
    <t>M. Hryniw</t>
  </si>
  <si>
    <t>J. Jablonski</t>
  </si>
  <si>
    <t>H. McDill</t>
  </si>
  <si>
    <t>Avg of declared Avgs: 173.6</t>
  </si>
  <si>
    <t>G. Bellwood</t>
  </si>
  <si>
    <t>P. Birmingham</t>
  </si>
  <si>
    <t>J. Ewens</t>
  </si>
  <si>
    <t>D. Higginbottom</t>
  </si>
  <si>
    <t>D. Hill</t>
  </si>
  <si>
    <t>Marple</t>
  </si>
  <si>
    <t>A. Kaye</t>
  </si>
  <si>
    <t>D. Riley</t>
  </si>
  <si>
    <t>Short Range Benchrest A/S (Rimfire) - Teams</t>
  </si>
  <si>
    <t>3 East Antrim A</t>
  </si>
  <si>
    <t>2 City of Truro</t>
  </si>
  <si>
    <t>6 Wigan A</t>
  </si>
  <si>
    <t>G. Harris</t>
  </si>
  <si>
    <t>4 GEC Coventry A</t>
  </si>
  <si>
    <t>5 Lanark A</t>
  </si>
  <si>
    <t>Avg of declared Avgs: 592.0</t>
  </si>
  <si>
    <t>3 GEC Coventry B</t>
  </si>
  <si>
    <t>I. Beattie Sub 196.6</t>
  </si>
  <si>
    <t>2 Furness Marksmen</t>
  </si>
  <si>
    <t>6 Sunderland</t>
  </si>
  <si>
    <t>C. L. Leadbitter</t>
  </si>
  <si>
    <t>4 Lanark B</t>
  </si>
  <si>
    <t>S. Vincent</t>
  </si>
  <si>
    <t>Avg of declared Avgs: 586.3</t>
  </si>
  <si>
    <t>JT</t>
  </si>
  <si>
    <t>Avg of declared Avgs: 178.8</t>
  </si>
  <si>
    <t>D. Higgins</t>
  </si>
  <si>
    <t>M. Jones</t>
  </si>
  <si>
    <t>M. Tansey</t>
  </si>
  <si>
    <t>T. Ward</t>
  </si>
  <si>
    <t>Avg of declared Avgs: 169.2</t>
  </si>
  <si>
    <t>I. Berridge</t>
  </si>
  <si>
    <t>Jodie Sutton</t>
  </si>
  <si>
    <t>Joshua Sutton P7.6.3.2</t>
  </si>
  <si>
    <t>M. Whiting</t>
  </si>
  <si>
    <t xml:space="preserve">  Scorer: Janis Thomson</t>
  </si>
  <si>
    <t>Avg of declared Avgs: 193.6</t>
  </si>
  <si>
    <t>B. Chappell</t>
  </si>
  <si>
    <t>I. Dean</t>
  </si>
  <si>
    <t>J. Gair</t>
  </si>
  <si>
    <t>R. Treggiden</t>
  </si>
  <si>
    <t>Avg of declared Avgs: 192.6</t>
  </si>
  <si>
    <t>B. Carson</t>
  </si>
  <si>
    <t>P. Jamieson</t>
  </si>
  <si>
    <t>D. Monk</t>
  </si>
  <si>
    <t>N. Sennett</t>
  </si>
  <si>
    <t>D. Ziomkowski</t>
  </si>
  <si>
    <t>Avg of declared Avgs: 191.9</t>
  </si>
  <si>
    <t>D. Allwright</t>
  </si>
  <si>
    <t>H. Doyle</t>
  </si>
  <si>
    <t>P. Gore</t>
  </si>
  <si>
    <t>A. Gunn</t>
  </si>
  <si>
    <t>Avg of declared Avgs: 191.1</t>
  </si>
  <si>
    <t>G. Carson</t>
  </si>
  <si>
    <t>D. Haigh</t>
  </si>
  <si>
    <t>P. James</t>
  </si>
  <si>
    <t>A. Mason</t>
  </si>
  <si>
    <t>H. Murray</t>
  </si>
  <si>
    <t>M. Ahmed</t>
  </si>
  <si>
    <t>N. Cowdrey</t>
  </si>
  <si>
    <t>G. Jones</t>
  </si>
  <si>
    <t>M. Plant</t>
  </si>
  <si>
    <t>W. Taylor</t>
  </si>
  <si>
    <t>Avg of declared Avgs: 188.7</t>
  </si>
  <si>
    <t>Z. Green</t>
  </si>
  <si>
    <t>G. O'Neill</t>
  </si>
  <si>
    <t>F. Stallard</t>
  </si>
  <si>
    <t>C. Amos</t>
  </si>
  <si>
    <t>M. Clegg</t>
  </si>
  <si>
    <t>G. March</t>
  </si>
  <si>
    <t>Gaib. O'Neill</t>
  </si>
  <si>
    <t>B. Rayner</t>
  </si>
  <si>
    <t>C. Salway</t>
  </si>
  <si>
    <t>Division Eighteen</t>
  </si>
  <si>
    <t>Avg of declared Avgs: 186.6</t>
  </si>
  <si>
    <t>C. Davis</t>
  </si>
  <si>
    <t>I. Davis</t>
  </si>
  <si>
    <t>F. Doggart</t>
  </si>
  <si>
    <t>G. McDougall</t>
  </si>
  <si>
    <t>R. Pickering</t>
  </si>
  <si>
    <t>Division Nineteen</t>
  </si>
  <si>
    <t>Avg of declared Avgs: 185.4</t>
  </si>
  <si>
    <t>A. Ali</t>
  </si>
  <si>
    <t>E. Purcell</t>
  </si>
  <si>
    <t>Division Twenty</t>
  </si>
  <si>
    <t>Avg of declared Avgs: 183.7</t>
  </si>
  <si>
    <t>B. Charles</t>
  </si>
  <si>
    <t>P. Entwistle</t>
  </si>
  <si>
    <t>J. Gunn</t>
  </si>
  <si>
    <t>O. Jablonski</t>
  </si>
  <si>
    <t>J. Leake</t>
  </si>
  <si>
    <t>C. Pickering</t>
  </si>
  <si>
    <t>Division Twentyone</t>
  </si>
  <si>
    <t>Avg of declared Avgs: 180.7</t>
  </si>
  <si>
    <t>G. Kirrage</t>
  </si>
  <si>
    <t>J. Lytollis</t>
  </si>
  <si>
    <t>D. Mattinson P7.6.3.2</t>
  </si>
  <si>
    <t>Division Twentytwo</t>
  </si>
  <si>
    <t>G. Lyell P5.2.3</t>
  </si>
  <si>
    <t>Division Twentythree</t>
  </si>
  <si>
    <t>Avg of declared Avgs: 159.6</t>
  </si>
  <si>
    <t>M. Deakin</t>
  </si>
  <si>
    <t>F. Holden</t>
  </si>
  <si>
    <t>M. Hubbard P5.2.3/5.2.1.1</t>
  </si>
  <si>
    <t>3 Lanark C</t>
  </si>
  <si>
    <t>2 Goodyear A</t>
  </si>
  <si>
    <t>6 Wigan B</t>
  </si>
  <si>
    <t>4 Morecambe</t>
  </si>
  <si>
    <t>5 Penarth B</t>
  </si>
  <si>
    <t>Avg of declared Avgs: 575.0</t>
  </si>
  <si>
    <t>1 Felton B</t>
  </si>
  <si>
    <t>3 Penarth C</t>
  </si>
  <si>
    <t>K. O'Keefe sub.</t>
  </si>
  <si>
    <t>2 Goodyear B</t>
  </si>
  <si>
    <t>4 Penarth D</t>
  </si>
  <si>
    <t>5 Penarth E</t>
  </si>
  <si>
    <t>Avg of declared Avgs: 548.0</t>
  </si>
  <si>
    <t>Avg this round: 195.2</t>
  </si>
  <si>
    <t>Avg this round: 194.3</t>
  </si>
  <si>
    <t>Avg this round: 195.1</t>
  </si>
  <si>
    <t>Avg this round: 182.0</t>
  </si>
  <si>
    <t>Avg this round: 186.6</t>
  </si>
  <si>
    <t>Avg this round: 193.8</t>
  </si>
  <si>
    <t>Avg this round: 188.3</t>
  </si>
  <si>
    <t>Avg this round: 198.3</t>
  </si>
  <si>
    <t>Avg this round: 197.2</t>
  </si>
  <si>
    <t>Avg this round: 195.8</t>
  </si>
  <si>
    <t>Avg this round: 194.6</t>
  </si>
  <si>
    <t>Avg this round: 190.9</t>
  </si>
  <si>
    <t>Avg this round: 192.3</t>
  </si>
  <si>
    <t>Avg this round: 191.8</t>
  </si>
  <si>
    <t>Avg this round: 183.6</t>
  </si>
  <si>
    <t>Avg this round: 192.9</t>
  </si>
  <si>
    <t>Avg this round: 188.1</t>
  </si>
  <si>
    <t>Avg this round: 184.9</t>
  </si>
  <si>
    <t>Avg this round: 198.0</t>
  </si>
  <si>
    <t>Avg this round: 194.2</t>
  </si>
  <si>
    <t>Avg this round: 193.2</t>
  </si>
  <si>
    <t>Avg this round: 192.7</t>
  </si>
  <si>
    <t>Avg this round: 189.8</t>
  </si>
  <si>
    <t>Avg this round: 190.1</t>
  </si>
  <si>
    <t>Avg this round: 190.3</t>
  </si>
  <si>
    <t>Avg this round: 186.3</t>
  </si>
  <si>
    <t>Avg this round: 197.5</t>
  </si>
  <si>
    <t>Avg this round: 190.8</t>
  </si>
  <si>
    <t>Avg this round: 187.9</t>
  </si>
  <si>
    <t>Avg this round: 197.8</t>
  </si>
  <si>
    <t>Avg this round: 191.9</t>
  </si>
  <si>
    <t>Avg this round: 193.6</t>
  </si>
  <si>
    <t>Avg this round: 192.1</t>
  </si>
  <si>
    <t>Avg this round: 192.6</t>
  </si>
  <si>
    <t>Avg this round: 186.5</t>
  </si>
  <si>
    <t>Avg this round: 189.3</t>
  </si>
  <si>
    <t>Avg this round: 189.0</t>
  </si>
  <si>
    <t>Avg this round: 197.7</t>
  </si>
  <si>
    <t>Avg this round: 169.3</t>
  </si>
  <si>
    <t>Avg this round: 197.1</t>
  </si>
  <si>
    <t>Avg this round: 196.2</t>
  </si>
  <si>
    <t>Avg this round: 194.4</t>
  </si>
  <si>
    <t>Avg this round: 196.1</t>
  </si>
  <si>
    <t>Avg this round: 196.0</t>
  </si>
  <si>
    <t>Avg this round: 195.9</t>
  </si>
  <si>
    <t>Avg this round: 183.0</t>
  </si>
  <si>
    <t>Avg this round: 195.7</t>
  </si>
  <si>
    <t>Avg this round: 180.8</t>
  </si>
  <si>
    <t>Avg this round: 577.6</t>
  </si>
  <si>
    <t>Avg this round: 588.5</t>
  </si>
  <si>
    <t>Avg this round: 577.4</t>
  </si>
  <si>
    <t>Avg this round: 592.7</t>
  </si>
  <si>
    <t>Avg this round: 587.5</t>
  </si>
  <si>
    <t>Avg this round: 580.2</t>
  </si>
  <si>
    <t>Avg this round: 564.5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</si>
  <si>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</si>
  <si>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</si>
  <si>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</si>
  <si>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</si>
  <si>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</si>
  <si>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</si>
  <si>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</si>
  <si>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</si>
  <si>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</si>
  <si>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</si>
  <si>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</si>
  <si>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</si>
  <si>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</si>
  <si>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Sen</t>
  </si>
  <si>
    <t>D11</t>
  </si>
  <si>
    <t>D12</t>
  </si>
  <si>
    <t>D13</t>
  </si>
  <si>
    <t>D14</t>
  </si>
  <si>
    <t>D15</t>
  </si>
  <si>
    <t>D16</t>
  </si>
  <si>
    <t>D17</t>
  </si>
  <si>
    <t>Bench SR (Rim) Team</t>
  </si>
  <si>
    <t>10m Air Pistol Jun</t>
  </si>
  <si>
    <t>Gallery Rifle Any</t>
  </si>
  <si>
    <t>10m Air Pistol Sen</t>
  </si>
  <si>
    <t>Gallery Rifle Any Sen</t>
  </si>
  <si>
    <t>10m Air Pistol Team</t>
  </si>
  <si>
    <t>Gallery Rifle Iron</t>
  </si>
  <si>
    <t>10m Air Pistol (Supp rest)</t>
  </si>
  <si>
    <t>Gallery Rifle Iron Sen</t>
  </si>
  <si>
    <t>10m Air Pistol (Supp rest) Sen</t>
  </si>
  <si>
    <t>L-Barrelled Revolver Any</t>
  </si>
  <si>
    <t>6Yd Air Pistol</t>
  </si>
  <si>
    <t>L-Barrelled Revolver Any Sen</t>
  </si>
  <si>
    <t>10m Air Rifle</t>
  </si>
  <si>
    <t>L-Barrelled Revolver Iron</t>
  </si>
  <si>
    <t>10m Air Rifle Jun</t>
  </si>
  <si>
    <t>Long Barrelled Pistol</t>
  </si>
  <si>
    <t>10m Air Rifle Sen</t>
  </si>
  <si>
    <t>Long Barrelled Pistol Sen</t>
  </si>
  <si>
    <t>10m Air Rifle Team</t>
  </si>
  <si>
    <t>LR Rifle 100 Any</t>
  </si>
  <si>
    <t>10m Air Rifle (Supp rest)</t>
  </si>
  <si>
    <t>LR Rifle 100 Any Sen</t>
  </si>
  <si>
    <t>10m Air Rifle (Supp rest) Sen</t>
  </si>
  <si>
    <t>LR Rifle 50 Iron</t>
  </si>
  <si>
    <t>20Yd Pistol</t>
  </si>
  <si>
    <t>Muzzle-loading Nitro</t>
  </si>
  <si>
    <t>20Yd Pistol Sen</t>
  </si>
  <si>
    <t>Muzzle-loading Pistol</t>
  </si>
  <si>
    <t>Bench 100yd</t>
  </si>
  <si>
    <t>Muzzle-loading Pistol Sen</t>
  </si>
  <si>
    <t>Bench 100yd Sen</t>
  </si>
  <si>
    <t>Muzzle-loading Revolver</t>
  </si>
  <si>
    <t>Bench 100yd Team</t>
  </si>
  <si>
    <t>Rapid Fire Air Pistol</t>
  </si>
  <si>
    <t>Bench 50m</t>
  </si>
  <si>
    <t>Rapid Fire Rifle</t>
  </si>
  <si>
    <t>Bench 50m Sen</t>
  </si>
  <si>
    <t>Short Range Rifle</t>
  </si>
  <si>
    <t>Bench SR (Air)</t>
  </si>
  <si>
    <t>Short Range Rifle Jun</t>
  </si>
  <si>
    <t>Bench SR (Air) Jun</t>
  </si>
  <si>
    <t>Short Range Rifle Sen</t>
  </si>
  <si>
    <t>Bench SR (Air) Sen</t>
  </si>
  <si>
    <t>Short Range Rifle Team</t>
  </si>
  <si>
    <t>Bench SR (Air) Team</t>
  </si>
  <si>
    <t>Sport Rifle</t>
  </si>
  <si>
    <t>Bench SR (Rim)</t>
  </si>
  <si>
    <t>D18</t>
  </si>
  <si>
    <t>D19</t>
  </si>
  <si>
    <t>D20</t>
  </si>
  <si>
    <t>Sport Rifle Sen</t>
  </si>
  <si>
    <t>D21</t>
  </si>
  <si>
    <t>D22</t>
  </si>
  <si>
    <t>D23</t>
  </si>
  <si>
    <t>Sport Rifle Team</t>
  </si>
  <si>
    <t>Bench SR (Rim) Jun</t>
  </si>
  <si>
    <t>SR Standard Pistol</t>
  </si>
  <si>
    <t>To return to this sheet from any result sheet, hit the little arrow at the top left of the sheet</t>
  </si>
  <si>
    <t>Winter 2024-25 - Round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</si>
</sst>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[Red]\(#,##0.0\)"/>
    <numFmt numFmtId="165" formatCode="0.0"/>
    <numFmt numFmtId="166" formatCode="0.000"/>
    <numFmt numFmtId="167" formatCode="##0.000"/>
  </numFmts>
  <fonts count="7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0"/>
      <color rgb="FF0000FF"/>
      <name val="Trebuchet MS"/>
      <family val="2"/>
    </font>
    <font>
      <sz val="10"/>
      <color rgb="FF00B050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b/>
      <sz val="11"/>
      <color rgb="FF0070C0"/>
      <name val="Trebuchet MS"/>
      <family val="2"/>
    </font>
    <font>
      <sz val="10"/>
      <color rgb="FFFFFFFF"/>
      <name val="Trebuchet MS"/>
      <family val="2"/>
    </font>
    <font>
      <b/>
      <sz val="13"/>
      <color rgb="FFFFFFFF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indexed="8"/>
      <name val="Aptos Narrow"/>
      <family val="2"/>
      <charset val="1"/>
    </font>
    <font>
      <b/>
      <sz val="8"/>
      <color indexed="9"/>
      <name val="Trebuchet MS"/>
      <family val="2"/>
      <charset val="1"/>
    </font>
    <font>
      <sz val="10"/>
      <name val="Trebuchet MS"/>
      <family val="2"/>
      <charset val="1"/>
    </font>
    <font>
      <u/>
      <sz val="11"/>
      <color indexed="54"/>
      <name val="Aptos Narrow"/>
      <family val="2"/>
      <charset val="1"/>
    </font>
    <font>
      <sz val="14"/>
      <color indexed="12"/>
      <name val="Wingdings 3"/>
      <family val="1"/>
      <charset val="2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b/>
      <sz val="10"/>
      <name val="Trebuchet MS"/>
      <family val="2"/>
      <charset val="1"/>
    </font>
    <font>
      <sz val="8"/>
      <name val="Trebuchet MS"/>
      <family val="2"/>
      <charset val="1"/>
    </font>
    <font>
      <sz val="10"/>
      <color indexed="9"/>
      <name val="Trebuchet MS"/>
      <family val="2"/>
      <charset val="1"/>
    </font>
    <font>
      <b/>
      <sz val="9"/>
      <name val="Trebuchet MS"/>
      <family val="2"/>
      <charset val="1"/>
    </font>
    <font>
      <b/>
      <sz val="13"/>
      <color rgb="FFFFFFFF"/>
      <name val="Trebuchet MS"/>
      <family val="2"/>
      <charset val="1"/>
    </font>
    <font>
      <sz val="11"/>
      <color indexed="8"/>
      <name val="Trebuchet MS"/>
      <family val="2"/>
      <charset val="1"/>
    </font>
    <font>
      <sz val="10"/>
      <color indexed="8"/>
      <name val="Trebuchet MS"/>
      <family val="2"/>
      <charset val="1"/>
    </font>
    <font>
      <b/>
      <sz val="10"/>
      <color indexed="8"/>
      <name val="Trebuchet MS"/>
      <family val="2"/>
      <charset val="1"/>
    </font>
    <font>
      <b/>
      <sz val="9"/>
      <color indexed="8"/>
      <name val="Trebuchet MS"/>
      <family val="2"/>
      <charset val="1"/>
    </font>
    <font>
      <sz val="10"/>
      <color indexed="12"/>
      <name val="Trebuchet MS"/>
      <family val="2"/>
      <charset val="1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sz val="10"/>
      <name val="Verdana"/>
      <family val="2"/>
      <charset val="1"/>
    </font>
    <font>
      <sz val="10"/>
      <color rgb="FFFFFFFF"/>
      <name val="Trebuchet MS"/>
      <family val="2"/>
      <charset val="1"/>
    </font>
    <font>
      <sz val="10"/>
      <color rgb="FF0000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name val="Verdana"/>
      <family val="2"/>
    </font>
    <font>
      <sz val="2"/>
      <name val="Trebuchet MS"/>
      <family val="2"/>
    </font>
    <font>
      <sz val="10"/>
      <color rgb="FFFF0000"/>
      <name val="Trebuchet MS"/>
      <family val="2"/>
    </font>
    <font>
      <sz val="12"/>
      <color rgb="FF000000"/>
      <name val="Verdana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0"/>
      <color rgb="FF00B05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theme="0"/>
        <bgColor indexed="64"/>
      </patternFill>
    </fill>
    <fill>
      <patternFill patternType="solid">
        <fgColor rgb="FF808080"/>
        <bgColor rgb="FF969696"/>
      </patternFill>
    </fill>
  </fills>
  <borders count="9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23" fillId="0" borderId="0"/>
    <xf numFmtId="0" fontId="25" fillId="0" borderId="0"/>
    <xf numFmtId="0" fontId="28" fillId="0" borderId="0"/>
    <xf numFmtId="0" fontId="45" fillId="0" borderId="0"/>
    <xf numFmtId="0" fontId="48" fillId="0" borderId="0" applyBorder="0" applyProtection="0"/>
    <xf numFmtId="0" fontId="49" fillId="0" borderId="0"/>
    <xf numFmtId="0" fontId="54" fillId="0" borderId="0"/>
    <xf numFmtId="0" fontId="57" fillId="0" borderId="0" applyBorder="0" applyProtection="0">
      <alignment vertical="top" wrapText="1"/>
    </xf>
    <xf numFmtId="0" fontId="58" fillId="0" borderId="0"/>
    <xf numFmtId="0" fontId="59" fillId="0" borderId="0" applyBorder="0" applyProtection="0"/>
    <xf numFmtId="0" fontId="62" fillId="0" borderId="0" applyNumberFormat="0" applyFill="0" applyBorder="0" applyProtection="0">
      <alignment vertical="top" wrapText="1"/>
    </xf>
  </cellStyleXfs>
  <cellXfs count="563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6" xfId="2" applyFont="1" applyBorder="1"/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2" applyFont="1" applyBorder="1"/>
    <xf numFmtId="0" fontId="11" fillId="0" borderId="10" xfId="2" applyFont="1" applyBorder="1"/>
    <xf numFmtId="15" fontId="11" fillId="0" borderId="8" xfId="2" applyNumberFormat="1" applyFont="1" applyBorder="1" applyAlignment="1">
      <alignment horizontal="left"/>
    </xf>
    <xf numFmtId="164" fontId="11" fillId="0" borderId="8" xfId="0" applyNumberFormat="1" applyFont="1" applyBorder="1" applyAlignment="1">
      <alignment horizontal="left"/>
    </xf>
    <xf numFmtId="0" fontId="11" fillId="0" borderId="8" xfId="0" applyFont="1" applyBorder="1"/>
    <xf numFmtId="0" fontId="11" fillId="0" borderId="10" xfId="0" applyFont="1" applyBorder="1"/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0" fontId="11" fillId="0" borderId="0" xfId="2" applyFont="1" applyAlignment="1">
      <alignment horizontal="center"/>
    </xf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164" fontId="11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15" fontId="11" fillId="0" borderId="0" xfId="2" applyNumberFormat="1" applyFont="1" applyAlignment="1">
      <alignment horizontal="right"/>
    </xf>
    <xf numFmtId="0" fontId="14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3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0" fontId="16" fillId="0" borderId="5" xfId="0" applyFont="1" applyBorder="1" applyAlignment="1">
      <alignment horizontal="left"/>
    </xf>
    <xf numFmtId="0" fontId="13" fillId="2" borderId="8" xfId="0" applyFont="1" applyFill="1" applyBorder="1"/>
    <xf numFmtId="0" fontId="11" fillId="0" borderId="8" xfId="0" applyFont="1" applyBorder="1" applyAlignment="1">
      <alignment horizontal="left"/>
    </xf>
    <xf numFmtId="0" fontId="13" fillId="2" borderId="12" xfId="0" applyFont="1" applyFill="1" applyBorder="1"/>
    <xf numFmtId="0" fontId="15" fillId="0" borderId="10" xfId="0" applyFont="1" applyBorder="1"/>
    <xf numFmtId="0" fontId="5" fillId="0" borderId="0" xfId="0" applyFont="1" applyAlignment="1">
      <alignment horizontal="center"/>
    </xf>
    <xf numFmtId="0" fontId="17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18" xfId="2" applyFont="1" applyBorder="1"/>
    <xf numFmtId="0" fontId="13" fillId="0" borderId="9" xfId="0" applyFont="1" applyBorder="1"/>
    <xf numFmtId="0" fontId="11" fillId="0" borderId="19" xfId="2" applyFont="1" applyBorder="1"/>
    <xf numFmtId="0" fontId="11" fillId="0" borderId="7" xfId="2" applyFont="1" applyBorder="1"/>
    <xf numFmtId="0" fontId="11" fillId="0" borderId="11" xfId="2" applyFont="1" applyBorder="1"/>
    <xf numFmtId="165" fontId="11" fillId="0" borderId="0" xfId="2" applyNumberFormat="1" applyFont="1"/>
    <xf numFmtId="0" fontId="15" fillId="0" borderId="16" xfId="2" applyFont="1" applyBorder="1"/>
    <xf numFmtId="0" fontId="11" fillId="0" borderId="1" xfId="2" applyFont="1" applyBorder="1"/>
    <xf numFmtId="0" fontId="11" fillId="0" borderId="18" xfId="0" applyFont="1" applyBorder="1" applyAlignment="1">
      <alignment horizontal="left"/>
    </xf>
    <xf numFmtId="0" fontId="11" fillId="0" borderId="9" xfId="0" applyFont="1" applyBorder="1"/>
    <xf numFmtId="0" fontId="11" fillId="0" borderId="19" xfId="0" applyFont="1" applyBorder="1"/>
    <xf numFmtId="0" fontId="18" fillId="0" borderId="0" xfId="2" applyFont="1"/>
    <xf numFmtId="0" fontId="11" fillId="0" borderId="0" xfId="2" applyFont="1" applyAlignment="1">
      <alignment horizontal="left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0" fontId="11" fillId="0" borderId="0" xfId="0" applyFont="1"/>
    <xf numFmtId="0" fontId="13" fillId="0" borderId="18" xfId="0" applyFont="1" applyBorder="1"/>
    <xf numFmtId="0" fontId="13" fillId="0" borderId="19" xfId="0" applyFont="1" applyBorder="1"/>
    <xf numFmtId="0" fontId="19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15" fillId="0" borderId="17" xfId="2" applyFont="1" applyBorder="1" applyAlignment="1">
      <alignment horizontal="right"/>
    </xf>
    <xf numFmtId="0" fontId="12" fillId="0" borderId="0" xfId="0" applyFont="1"/>
    <xf numFmtId="0" fontId="5" fillId="0" borderId="0" xfId="2" applyFont="1" applyAlignment="1">
      <alignment horizontal="center"/>
    </xf>
    <xf numFmtId="0" fontId="11" fillId="0" borderId="20" xfId="2" applyFont="1" applyBorder="1"/>
    <xf numFmtId="0" fontId="11" fillId="0" borderId="21" xfId="2" applyFont="1" applyBorder="1" applyAlignment="1">
      <alignment horizontal="right"/>
    </xf>
    <xf numFmtId="0" fontId="20" fillId="0" borderId="8" xfId="2" applyFont="1" applyBorder="1"/>
    <xf numFmtId="0" fontId="21" fillId="0" borderId="0" xfId="2" applyFont="1"/>
    <xf numFmtId="0" fontId="22" fillId="0" borderId="0" xfId="0" applyFont="1"/>
    <xf numFmtId="0" fontId="20" fillId="0" borderId="5" xfId="2" applyFont="1" applyBorder="1"/>
    <xf numFmtId="0" fontId="15" fillId="0" borderId="8" xfId="0" applyFont="1" applyBorder="1" applyAlignment="1">
      <alignment horizontal="left"/>
    </xf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0" fontId="15" fillId="0" borderId="0" xfId="2" applyFont="1"/>
    <xf numFmtId="0" fontId="16" fillId="0" borderId="5" xfId="2" applyFont="1" applyBorder="1" applyAlignment="1">
      <alignment horizontal="left"/>
    </xf>
    <xf numFmtId="15" fontId="11" fillId="0" borderId="5" xfId="2" applyNumberFormat="1" applyFont="1" applyBorder="1" applyAlignment="1">
      <alignment horizontal="left"/>
    </xf>
    <xf numFmtId="0" fontId="15" fillId="0" borderId="2" xfId="2" applyFont="1" applyBorder="1" applyAlignment="1">
      <alignment horizontal="right"/>
    </xf>
    <xf numFmtId="0" fontId="12" fillId="0" borderId="0" xfId="2" applyFont="1"/>
    <xf numFmtId="0" fontId="11" fillId="0" borderId="7" xfId="0" applyFont="1" applyBorder="1" applyAlignment="1">
      <alignment horizontal="left"/>
    </xf>
    <xf numFmtId="0" fontId="15" fillId="0" borderId="0" xfId="0" applyFont="1"/>
    <xf numFmtId="0" fontId="8" fillId="0" borderId="0" xfId="0" applyFont="1"/>
    <xf numFmtId="0" fontId="11" fillId="0" borderId="21" xfId="2" applyFont="1" applyBorder="1"/>
    <xf numFmtId="0" fontId="24" fillId="0" borderId="0" xfId="3" applyFont="1" applyAlignment="1">
      <alignment horizontal="center"/>
    </xf>
    <xf numFmtId="0" fontId="24" fillId="0" borderId="0" xfId="3" applyFont="1"/>
    <xf numFmtId="0" fontId="24" fillId="0" borderId="0" xfId="4" applyFont="1"/>
    <xf numFmtId="0" fontId="26" fillId="0" borderId="0" xfId="4" applyFont="1"/>
    <xf numFmtId="0" fontId="27" fillId="0" borderId="0" xfId="3" applyFont="1" applyAlignment="1">
      <alignment horizontal="center"/>
    </xf>
    <xf numFmtId="0" fontId="29" fillId="0" borderId="0" xfId="5" applyFont="1" applyAlignment="1" applyProtection="1">
      <alignment horizontal="left"/>
      <protection locked="0"/>
    </xf>
    <xf numFmtId="0" fontId="30" fillId="0" borderId="0" xfId="4" applyFont="1" applyAlignment="1">
      <alignment vertical="center"/>
    </xf>
    <xf numFmtId="0" fontId="27" fillId="0" borderId="0" xfId="3" applyFont="1"/>
    <xf numFmtId="0" fontId="31" fillId="0" borderId="0" xfId="3" applyFont="1" applyAlignment="1">
      <alignment horizontal="right"/>
    </xf>
    <xf numFmtId="0" fontId="32" fillId="0" borderId="0" xfId="3" applyFont="1" applyAlignment="1">
      <alignment horizontal="center"/>
    </xf>
    <xf numFmtId="0" fontId="32" fillId="0" borderId="0" xfId="3" applyFont="1"/>
    <xf numFmtId="0" fontId="33" fillId="0" borderId="0" xfId="3" applyFont="1"/>
    <xf numFmtId="0" fontId="10" fillId="0" borderId="0" xfId="3" applyFont="1"/>
    <xf numFmtId="0" fontId="34" fillId="0" borderId="22" xfId="3" applyFont="1" applyBorder="1" applyAlignment="1">
      <alignment horizontal="center"/>
    </xf>
    <xf numFmtId="0" fontId="27" fillId="0" borderId="23" xfId="3" applyFont="1" applyBorder="1"/>
    <xf numFmtId="0" fontId="27" fillId="0" borderId="24" xfId="3" applyFont="1" applyBorder="1"/>
    <xf numFmtId="0" fontId="27" fillId="0" borderId="25" xfId="3" applyFont="1" applyBorder="1"/>
    <xf numFmtId="0" fontId="27" fillId="0" borderId="26" xfId="3" applyFont="1" applyBorder="1"/>
    <xf numFmtId="0" fontId="27" fillId="0" borderId="23" xfId="3" applyFont="1" applyBorder="1" applyAlignment="1">
      <alignment horizontal="right"/>
    </xf>
    <xf numFmtId="0" fontId="27" fillId="0" borderId="27" xfId="3" applyFont="1" applyBorder="1" applyAlignment="1">
      <alignment horizontal="right"/>
    </xf>
    <xf numFmtId="0" fontId="27" fillId="0" borderId="28" xfId="3" applyFont="1" applyBorder="1" applyAlignment="1">
      <alignment horizontal="center"/>
    </xf>
    <xf numFmtId="0" fontId="27" fillId="0" borderId="29" xfId="3" applyFont="1" applyBorder="1" applyAlignment="1">
      <alignment horizontal="left"/>
    </xf>
    <xf numFmtId="0" fontId="27" fillId="0" borderId="29" xfId="3" applyFont="1" applyBorder="1"/>
    <xf numFmtId="0" fontId="27" fillId="0" borderId="30" xfId="3" applyFont="1" applyBorder="1" applyAlignment="1">
      <alignment horizontal="center"/>
    </xf>
    <xf numFmtId="0" fontId="27" fillId="0" borderId="31" xfId="3" applyFont="1" applyBorder="1" applyAlignment="1">
      <alignment horizontal="left"/>
    </xf>
    <xf numFmtId="0" fontId="27" fillId="0" borderId="31" xfId="3" applyFont="1" applyBorder="1"/>
    <xf numFmtId="0" fontId="27" fillId="0" borderId="32" xfId="3" applyFont="1" applyBorder="1"/>
    <xf numFmtId="0" fontId="11" fillId="0" borderId="33" xfId="2" applyFont="1" applyBorder="1"/>
    <xf numFmtId="0" fontId="11" fillId="0" borderId="34" xfId="2" applyFont="1" applyBorder="1"/>
    <xf numFmtId="0" fontId="11" fillId="0" borderId="33" xfId="0" applyFont="1" applyBorder="1"/>
    <xf numFmtId="0" fontId="11" fillId="0" borderId="34" xfId="0" applyFont="1" applyBorder="1"/>
    <xf numFmtId="15" fontId="27" fillId="0" borderId="0" xfId="3" applyNumberFormat="1" applyFont="1" applyAlignment="1">
      <alignment horizontal="left"/>
    </xf>
    <xf numFmtId="0" fontId="27" fillId="0" borderId="35" xfId="3" applyFont="1" applyBorder="1" applyAlignment="1">
      <alignment horizontal="center"/>
    </xf>
    <xf numFmtId="0" fontId="27" fillId="0" borderId="36" xfId="3" applyFont="1" applyBorder="1" applyAlignment="1">
      <alignment horizontal="left"/>
    </xf>
    <xf numFmtId="0" fontId="27" fillId="0" borderId="36" xfId="3" applyFont="1" applyBorder="1"/>
    <xf numFmtId="0" fontId="27" fillId="0" borderId="37" xfId="3" applyFont="1" applyBorder="1"/>
    <xf numFmtId="0" fontId="11" fillId="0" borderId="38" xfId="2" applyFont="1" applyBorder="1"/>
    <xf numFmtId="0" fontId="11" fillId="0" borderId="39" xfId="2" applyFont="1" applyBorder="1"/>
    <xf numFmtId="0" fontId="34" fillId="0" borderId="40" xfId="3" applyFont="1" applyBorder="1" applyAlignment="1">
      <alignment horizontal="center"/>
    </xf>
    <xf numFmtId="0" fontId="27" fillId="0" borderId="41" xfId="3" applyFont="1" applyBorder="1"/>
    <xf numFmtId="0" fontId="27" fillId="0" borderId="42" xfId="3" applyFont="1" applyBorder="1"/>
    <xf numFmtId="0" fontId="27" fillId="0" borderId="43" xfId="3" applyFont="1" applyBorder="1"/>
    <xf numFmtId="0" fontId="27" fillId="0" borderId="44" xfId="3" applyFont="1" applyBorder="1"/>
    <xf numFmtId="0" fontId="27" fillId="0" borderId="41" xfId="3" applyFont="1" applyBorder="1" applyAlignment="1">
      <alignment horizontal="right"/>
    </xf>
    <xf numFmtId="0" fontId="27" fillId="0" borderId="45" xfId="3" applyFont="1" applyBorder="1" applyAlignment="1">
      <alignment horizontal="right"/>
    </xf>
    <xf numFmtId="0" fontId="27" fillId="0" borderId="46" xfId="3" applyFont="1" applyBorder="1" applyAlignment="1">
      <alignment horizontal="center"/>
    </xf>
    <xf numFmtId="0" fontId="27" fillId="0" borderId="47" xfId="3" applyFont="1" applyBorder="1" applyAlignment="1">
      <alignment horizontal="left"/>
    </xf>
    <xf numFmtId="0" fontId="27" fillId="0" borderId="47" xfId="3" applyFont="1" applyBorder="1"/>
    <xf numFmtId="0" fontId="11" fillId="0" borderId="48" xfId="2" applyFont="1" applyBorder="1"/>
    <xf numFmtId="0" fontId="11" fillId="0" borderId="49" xfId="2" applyFont="1" applyBorder="1"/>
    <xf numFmtId="0" fontId="11" fillId="0" borderId="38" xfId="0" applyFont="1" applyBorder="1"/>
    <xf numFmtId="0" fontId="11" fillId="0" borderId="39" xfId="0" applyFont="1" applyBorder="1"/>
    <xf numFmtId="0" fontId="11" fillId="0" borderId="48" xfId="0" applyFont="1" applyBorder="1"/>
    <xf numFmtId="0" fontId="11" fillId="0" borderId="49" xfId="0" applyFont="1" applyBorder="1"/>
    <xf numFmtId="0" fontId="15" fillId="0" borderId="33" xfId="2" applyFont="1" applyBorder="1"/>
    <xf numFmtId="0" fontId="35" fillId="0" borderId="0" xfId="3" applyFont="1"/>
    <xf numFmtId="15" fontId="27" fillId="0" borderId="0" xfId="3" applyNumberFormat="1" applyFont="1" applyAlignment="1">
      <alignment horizontal="right"/>
    </xf>
    <xf numFmtId="0" fontId="36" fillId="0" borderId="0" xfId="4" applyFont="1"/>
    <xf numFmtId="0" fontId="37" fillId="0" borderId="0" xfId="4" applyFont="1"/>
    <xf numFmtId="0" fontId="31" fillId="0" borderId="0" xfId="4" applyFont="1" applyAlignment="1">
      <alignment horizontal="right"/>
    </xf>
    <xf numFmtId="0" fontId="38" fillId="0" borderId="0" xfId="4" applyFont="1"/>
    <xf numFmtId="0" fontId="38" fillId="0" borderId="50" xfId="4" applyFont="1" applyBorder="1" applyAlignment="1">
      <alignment horizontal="center"/>
    </xf>
    <xf numFmtId="0" fontId="38" fillId="0" borderId="51" xfId="4" applyFont="1" applyBorder="1" applyAlignment="1">
      <alignment horizontal="left"/>
    </xf>
    <xf numFmtId="0" fontId="38" fillId="0" borderId="51" xfId="4" applyFont="1" applyBorder="1"/>
    <xf numFmtId="0" fontId="27" fillId="0" borderId="51" xfId="3" applyFont="1" applyBorder="1"/>
    <xf numFmtId="0" fontId="13" fillId="0" borderId="48" xfId="0" applyFont="1" applyBorder="1"/>
    <xf numFmtId="0" fontId="13" fillId="0" borderId="49" xfId="0" applyFont="1" applyBorder="1"/>
    <xf numFmtId="0" fontId="27" fillId="0" borderId="52" xfId="3" applyFont="1" applyBorder="1" applyAlignment="1">
      <alignment horizontal="center"/>
    </xf>
    <xf numFmtId="0" fontId="38" fillId="0" borderId="53" xfId="4" applyFont="1" applyBorder="1" applyAlignment="1">
      <alignment horizontal="left"/>
    </xf>
    <xf numFmtId="0" fontId="38" fillId="0" borderId="53" xfId="4" applyFont="1" applyBorder="1"/>
    <xf numFmtId="0" fontId="27" fillId="0" borderId="53" xfId="3" applyFont="1" applyBorder="1"/>
    <xf numFmtId="0" fontId="13" fillId="0" borderId="33" xfId="0" applyFont="1" applyBorder="1"/>
    <xf numFmtId="0" fontId="13" fillId="0" borderId="34" xfId="0" applyFont="1" applyBorder="1"/>
    <xf numFmtId="0" fontId="38" fillId="0" borderId="52" xfId="4" applyFont="1" applyBorder="1" applyAlignment="1">
      <alignment horizontal="center"/>
    </xf>
    <xf numFmtId="0" fontId="27" fillId="0" borderId="53" xfId="3" applyFont="1" applyBorder="1" applyAlignment="1">
      <alignment horizontal="left"/>
    </xf>
    <xf numFmtId="0" fontId="27" fillId="0" borderId="54" xfId="3" applyFont="1" applyBorder="1" applyAlignment="1">
      <alignment horizontal="center"/>
    </xf>
    <xf numFmtId="0" fontId="38" fillId="0" borderId="55" xfId="4" applyFont="1" applyBorder="1" applyAlignment="1">
      <alignment horizontal="left"/>
    </xf>
    <xf numFmtId="0" fontId="38" fillId="0" borderId="55" xfId="4" applyFont="1" applyBorder="1"/>
    <xf numFmtId="0" fontId="27" fillId="0" borderId="55" xfId="3" applyFont="1" applyBorder="1"/>
    <xf numFmtId="0" fontId="13" fillId="0" borderId="38" xfId="0" applyFont="1" applyBorder="1"/>
    <xf numFmtId="0" fontId="13" fillId="0" borderId="39" xfId="0" applyFont="1" applyBorder="1"/>
    <xf numFmtId="0" fontId="27" fillId="0" borderId="50" xfId="3" applyFont="1" applyBorder="1" applyAlignment="1">
      <alignment horizontal="center"/>
    </xf>
    <xf numFmtId="0" fontId="39" fillId="0" borderId="0" xfId="4" applyFont="1"/>
    <xf numFmtId="0" fontId="40" fillId="0" borderId="0" xfId="4" applyFont="1"/>
    <xf numFmtId="0" fontId="41" fillId="0" borderId="0" xfId="4" applyFont="1"/>
    <xf numFmtId="0" fontId="15" fillId="0" borderId="48" xfId="2" applyFont="1" applyBorder="1"/>
    <xf numFmtId="0" fontId="27" fillId="0" borderId="55" xfId="3" applyFont="1" applyBorder="1" applyAlignment="1">
      <alignment horizontal="left"/>
    </xf>
    <xf numFmtId="0" fontId="27" fillId="0" borderId="51" xfId="3" applyFont="1" applyBorder="1" applyAlignment="1">
      <alignment horizontal="left"/>
    </xf>
    <xf numFmtId="0" fontId="38" fillId="0" borderId="54" xfId="4" applyFont="1" applyBorder="1" applyAlignment="1">
      <alignment horizontal="center"/>
    </xf>
    <xf numFmtId="0" fontId="12" fillId="0" borderId="56" xfId="2" applyFont="1" applyBorder="1" applyAlignment="1">
      <alignment horizontal="center"/>
    </xf>
    <xf numFmtId="0" fontId="11" fillId="0" borderId="57" xfId="2" applyFont="1" applyBorder="1"/>
    <xf numFmtId="0" fontId="11" fillId="0" borderId="58" xfId="2" applyFont="1" applyBorder="1"/>
    <xf numFmtId="0" fontId="11" fillId="0" borderId="59" xfId="2" applyFont="1" applyBorder="1"/>
    <xf numFmtId="0" fontId="11" fillId="0" borderId="60" xfId="2" applyFont="1" applyBorder="1"/>
    <xf numFmtId="0" fontId="11" fillId="0" borderId="57" xfId="2" applyFont="1" applyBorder="1" applyAlignment="1">
      <alignment horizontal="right"/>
    </xf>
    <xf numFmtId="0" fontId="11" fillId="0" borderId="61" xfId="2" applyFont="1" applyBorder="1" applyAlignment="1">
      <alignment horizontal="right"/>
    </xf>
    <xf numFmtId="0" fontId="11" fillId="0" borderId="62" xfId="2" applyFont="1" applyBorder="1" applyAlignment="1">
      <alignment horizontal="center"/>
    </xf>
    <xf numFmtId="0" fontId="11" fillId="0" borderId="48" xfId="2" applyFont="1" applyBorder="1" applyAlignment="1">
      <alignment horizontal="left"/>
    </xf>
    <xf numFmtId="0" fontId="11" fillId="0" borderId="63" xfId="2" applyFont="1" applyBorder="1" applyAlignment="1">
      <alignment horizontal="center"/>
    </xf>
    <xf numFmtId="0" fontId="11" fillId="0" borderId="33" xfId="2" applyFont="1" applyBorder="1" applyAlignment="1">
      <alignment horizontal="left"/>
    </xf>
    <xf numFmtId="0" fontId="11" fillId="2" borderId="33" xfId="2" applyFont="1" applyFill="1" applyBorder="1" applyAlignment="1">
      <alignment horizontal="left"/>
    </xf>
    <xf numFmtId="0" fontId="11" fillId="2" borderId="33" xfId="2" applyFont="1" applyFill="1" applyBorder="1"/>
    <xf numFmtId="0" fontId="11" fillId="0" borderId="64" xfId="2" applyFont="1" applyBorder="1" applyAlignment="1">
      <alignment horizontal="center"/>
    </xf>
    <xf numFmtId="0" fontId="11" fillId="0" borderId="38" xfId="2" applyFont="1" applyBorder="1" applyAlignment="1">
      <alignment horizontal="left"/>
    </xf>
    <xf numFmtId="0" fontId="42" fillId="0" borderId="0" xfId="2" applyFont="1"/>
    <xf numFmtId="0" fontId="13" fillId="0" borderId="62" xfId="0" applyFont="1" applyBorder="1" applyAlignment="1">
      <alignment horizontal="center"/>
    </xf>
    <xf numFmtId="0" fontId="13" fillId="0" borderId="48" xfId="0" applyFont="1" applyBorder="1" applyAlignment="1">
      <alignment horizontal="left"/>
    </xf>
    <xf numFmtId="0" fontId="13" fillId="0" borderId="33" xfId="0" applyFont="1" applyBorder="1" applyAlignment="1">
      <alignment horizontal="left"/>
    </xf>
    <xf numFmtId="0" fontId="13" fillId="0" borderId="63" xfId="0" applyFont="1" applyBorder="1" applyAlignment="1">
      <alignment horizontal="center"/>
    </xf>
    <xf numFmtId="0" fontId="13" fillId="0" borderId="64" xfId="0" applyFont="1" applyBorder="1" applyAlignment="1">
      <alignment horizontal="center"/>
    </xf>
    <xf numFmtId="0" fontId="13" fillId="0" borderId="38" xfId="0" applyFont="1" applyBorder="1" applyAlignment="1">
      <alignment horizontal="left"/>
    </xf>
    <xf numFmtId="0" fontId="43" fillId="0" borderId="0" xfId="0" applyFont="1"/>
    <xf numFmtId="0" fontId="44" fillId="0" borderId="0" xfId="0" applyFont="1"/>
    <xf numFmtId="0" fontId="11" fillId="4" borderId="33" xfId="2" applyFont="1" applyFill="1" applyBorder="1"/>
    <xf numFmtId="0" fontId="5" fillId="0" borderId="0" xfId="2" applyFont="1" applyAlignment="1">
      <alignment horizontal="center" vertical="center"/>
    </xf>
    <xf numFmtId="0" fontId="24" fillId="0" borderId="0" xfId="6" applyFont="1"/>
    <xf numFmtId="0" fontId="46" fillId="0" borderId="0" xfId="6" applyFont="1"/>
    <xf numFmtId="0" fontId="47" fillId="0" borderId="0" xfId="6" applyFont="1"/>
    <xf numFmtId="0" fontId="7" fillId="0" borderId="0" xfId="7" applyFont="1" applyBorder="1" applyAlignment="1" applyProtection="1">
      <alignment horizontal="left"/>
      <protection locked="0"/>
    </xf>
    <xf numFmtId="0" fontId="30" fillId="0" borderId="0" xfId="6" applyFont="1" applyAlignment="1">
      <alignment vertical="center"/>
    </xf>
    <xf numFmtId="0" fontId="32" fillId="0" borderId="0" xfId="8" applyFont="1" applyAlignment="1">
      <alignment horizontal="center"/>
    </xf>
    <xf numFmtId="0" fontId="32" fillId="0" borderId="0" xfId="8" applyFont="1"/>
    <xf numFmtId="0" fontId="33" fillId="0" borderId="0" xfId="8" applyFont="1"/>
    <xf numFmtId="0" fontId="10" fillId="0" borderId="0" xfId="8" applyFont="1"/>
    <xf numFmtId="0" fontId="27" fillId="0" borderId="0" xfId="6" applyFont="1"/>
    <xf numFmtId="0" fontId="50" fillId="0" borderId="56" xfId="3" applyFont="1" applyBorder="1" applyAlignment="1">
      <alignment horizontal="center"/>
    </xf>
    <xf numFmtId="0" fontId="27" fillId="0" borderId="57" xfId="3" applyFont="1" applyBorder="1"/>
    <xf numFmtId="0" fontId="27" fillId="0" borderId="58" xfId="3" applyFont="1" applyBorder="1"/>
    <xf numFmtId="0" fontId="27" fillId="0" borderId="59" xfId="3" applyFont="1" applyBorder="1"/>
    <xf numFmtId="0" fontId="27" fillId="0" borderId="60" xfId="3" applyFont="1" applyBorder="1"/>
    <xf numFmtId="0" fontId="27" fillId="0" borderId="57" xfId="3" applyFont="1" applyBorder="1" applyAlignment="1">
      <alignment horizontal="right"/>
    </xf>
    <xf numFmtId="0" fontId="27" fillId="0" borderId="61" xfId="3" applyFont="1" applyBorder="1" applyAlignment="1">
      <alignment horizontal="right"/>
    </xf>
    <xf numFmtId="0" fontId="27" fillId="0" borderId="62" xfId="3" applyFont="1" applyBorder="1" applyAlignment="1">
      <alignment horizontal="center"/>
    </xf>
    <xf numFmtId="0" fontId="27" fillId="0" borderId="48" xfId="3" applyFont="1" applyBorder="1" applyAlignment="1">
      <alignment horizontal="left"/>
    </xf>
    <xf numFmtId="0" fontId="27" fillId="0" borderId="48" xfId="3" applyFont="1" applyBorder="1"/>
    <xf numFmtId="0" fontId="27" fillId="0" borderId="48" xfId="6" applyFont="1" applyBorder="1"/>
    <xf numFmtId="0" fontId="27" fillId="0" borderId="49" xfId="6" applyFont="1" applyBorder="1"/>
    <xf numFmtId="0" fontId="27" fillId="0" borderId="63" xfId="3" applyFont="1" applyBorder="1" applyAlignment="1">
      <alignment horizontal="center"/>
    </xf>
    <xf numFmtId="0" fontId="27" fillId="0" borderId="33" xfId="3" applyFont="1" applyBorder="1" applyAlignment="1">
      <alignment horizontal="left"/>
    </xf>
    <xf numFmtId="0" fontId="27" fillId="0" borderId="33" xfId="3" applyFont="1" applyBorder="1"/>
    <xf numFmtId="0" fontId="27" fillId="0" borderId="9" xfId="3" applyFont="1" applyBorder="1"/>
    <xf numFmtId="0" fontId="27" fillId="0" borderId="34" xfId="3" applyFont="1" applyBorder="1"/>
    <xf numFmtId="0" fontId="27" fillId="0" borderId="64" xfId="3" applyFont="1" applyBorder="1" applyAlignment="1">
      <alignment horizontal="center"/>
    </xf>
    <xf numFmtId="0" fontId="27" fillId="0" borderId="38" xfId="3" applyFont="1" applyBorder="1" applyAlignment="1">
      <alignment horizontal="left"/>
    </xf>
    <xf numFmtId="0" fontId="27" fillId="0" borderId="38" xfId="3" applyFont="1" applyBorder="1"/>
    <xf numFmtId="0" fontId="27" fillId="0" borderId="13" xfId="3" applyFont="1" applyBorder="1"/>
    <xf numFmtId="0" fontId="27" fillId="0" borderId="39" xfId="3" applyFont="1" applyBorder="1"/>
    <xf numFmtId="0" fontId="51" fillId="0" borderId="0" xfId="3" applyFont="1"/>
    <xf numFmtId="0" fontId="36" fillId="0" borderId="0" xfId="6" applyFont="1"/>
    <xf numFmtId="0" fontId="52" fillId="0" borderId="0" xfId="6" applyFont="1"/>
    <xf numFmtId="0" fontId="31" fillId="0" borderId="0" xfId="6" applyFont="1" applyAlignment="1">
      <alignment horizontal="right"/>
    </xf>
    <xf numFmtId="0" fontId="53" fillId="0" borderId="0" xfId="6" applyFont="1"/>
    <xf numFmtId="0" fontId="53" fillId="0" borderId="33" xfId="6" applyFont="1" applyBorder="1" applyAlignment="1">
      <alignment horizontal="left"/>
    </xf>
    <xf numFmtId="0" fontId="53" fillId="0" borderId="33" xfId="6" applyFont="1" applyBorder="1"/>
    <xf numFmtId="0" fontId="53" fillId="0" borderId="34" xfId="6" applyFont="1" applyBorder="1"/>
    <xf numFmtId="0" fontId="53" fillId="0" borderId="63" xfId="6" applyFont="1" applyBorder="1" applyAlignment="1">
      <alignment horizontal="center"/>
    </xf>
    <xf numFmtId="0" fontId="53" fillId="0" borderId="38" xfId="6" applyFont="1" applyBorder="1" applyAlignment="1">
      <alignment horizontal="left"/>
    </xf>
    <xf numFmtId="0" fontId="53" fillId="0" borderId="38" xfId="6" applyFont="1" applyBorder="1"/>
    <xf numFmtId="0" fontId="53" fillId="0" borderId="39" xfId="6" applyFont="1" applyBorder="1"/>
    <xf numFmtId="0" fontId="27" fillId="0" borderId="49" xfId="3" applyFont="1" applyBorder="1"/>
    <xf numFmtId="0" fontId="27" fillId="0" borderId="33" xfId="6" applyFont="1" applyBorder="1"/>
    <xf numFmtId="0" fontId="27" fillId="0" borderId="34" xfId="6" applyFont="1" applyBorder="1"/>
    <xf numFmtId="0" fontId="5" fillId="0" borderId="0" xfId="9" applyFont="1"/>
    <xf numFmtId="0" fontId="11" fillId="0" borderId="0" xfId="9" applyFont="1"/>
    <xf numFmtId="0" fontId="4" fillId="0" borderId="0" xfId="9" applyFont="1"/>
    <xf numFmtId="0" fontId="10" fillId="0" borderId="0" xfId="9" applyFont="1"/>
    <xf numFmtId="0" fontId="11" fillId="0" borderId="57" xfId="9" applyFont="1" applyBorder="1"/>
    <xf numFmtId="0" fontId="11" fillId="0" borderId="57" xfId="9" applyFont="1" applyBorder="1" applyAlignment="1">
      <alignment horizontal="right"/>
    </xf>
    <xf numFmtId="0" fontId="11" fillId="0" borderId="61" xfId="9" applyFont="1" applyBorder="1" applyAlignment="1">
      <alignment horizontal="right"/>
    </xf>
    <xf numFmtId="0" fontId="11" fillId="0" borderId="62" xfId="9" applyFont="1" applyBorder="1" applyAlignment="1">
      <alignment horizontal="center"/>
    </xf>
    <xf numFmtId="0" fontId="11" fillId="0" borderId="48" xfId="9" applyFont="1" applyBorder="1"/>
    <xf numFmtId="0" fontId="11" fillId="0" borderId="63" xfId="9" applyFont="1" applyBorder="1" applyAlignment="1">
      <alignment horizontal="center"/>
    </xf>
    <xf numFmtId="0" fontId="11" fillId="0" borderId="9" xfId="9" applyFont="1" applyBorder="1"/>
    <xf numFmtId="0" fontId="11" fillId="0" borderId="33" xfId="9" applyFont="1" applyBorder="1"/>
    <xf numFmtId="0" fontId="11" fillId="0" borderId="34" xfId="9" applyFont="1" applyBorder="1"/>
    <xf numFmtId="0" fontId="11" fillId="0" borderId="33" xfId="9" applyFont="1" applyBorder="1" applyAlignment="1">
      <alignment horizontal="left"/>
    </xf>
    <xf numFmtId="0" fontId="11" fillId="0" borderId="64" xfId="9" applyFont="1" applyBorder="1" applyAlignment="1">
      <alignment horizontal="center"/>
    </xf>
    <xf numFmtId="0" fontId="11" fillId="0" borderId="13" xfId="9" applyFont="1" applyBorder="1"/>
    <xf numFmtId="0" fontId="11" fillId="0" borderId="38" xfId="9" applyFont="1" applyBorder="1"/>
    <xf numFmtId="0" fontId="11" fillId="0" borderId="39" xfId="9" applyFont="1" applyBorder="1"/>
    <xf numFmtId="0" fontId="42" fillId="0" borderId="0" xfId="9" applyFont="1"/>
    <xf numFmtId="0" fontId="15" fillId="0" borderId="0" xfId="9" applyFont="1"/>
    <xf numFmtId="0" fontId="11" fillId="0" borderId="49" xfId="9" applyFont="1" applyBorder="1"/>
    <xf numFmtId="0" fontId="11" fillId="0" borderId="38" xfId="9" applyFont="1" applyBorder="1" applyAlignment="1">
      <alignment horizontal="left"/>
    </xf>
    <xf numFmtId="0" fontId="11" fillId="0" borderId="59" xfId="2" applyFont="1" applyBorder="1" applyAlignment="1">
      <alignment horizontal="right"/>
    </xf>
    <xf numFmtId="0" fontId="11" fillId="0" borderId="60" xfId="2" applyFont="1" applyBorder="1" applyAlignment="1">
      <alignment horizontal="right"/>
    </xf>
    <xf numFmtId="0" fontId="16" fillId="0" borderId="48" xfId="2" applyFont="1" applyBorder="1" applyAlignment="1">
      <alignment horizontal="left"/>
    </xf>
    <xf numFmtId="0" fontId="55" fillId="0" borderId="0" xfId="2" applyFont="1" applyAlignment="1">
      <alignment horizontal="right"/>
    </xf>
    <xf numFmtId="0" fontId="20" fillId="0" borderId="33" xfId="2" applyFont="1" applyBorder="1"/>
    <xf numFmtId="15" fontId="11" fillId="0" borderId="33" xfId="2" applyNumberFormat="1" applyFont="1" applyBorder="1" applyAlignment="1">
      <alignment horizontal="left"/>
    </xf>
    <xf numFmtId="0" fontId="56" fillId="0" borderId="33" xfId="2" applyFont="1" applyBorder="1"/>
    <xf numFmtId="0" fontId="56" fillId="0" borderId="33" xfId="0" applyFont="1" applyBorder="1"/>
    <xf numFmtId="0" fontId="11" fillId="0" borderId="65" xfId="2" applyFont="1" applyBorder="1"/>
    <xf numFmtId="1" fontId="12" fillId="0" borderId="59" xfId="2" applyNumberFormat="1" applyFont="1" applyBorder="1"/>
    <xf numFmtId="0" fontId="11" fillId="0" borderId="66" xfId="2" applyFont="1" applyBorder="1" applyAlignment="1">
      <alignment horizontal="right"/>
    </xf>
    <xf numFmtId="0" fontId="11" fillId="0" borderId="67" xfId="2" applyFont="1" applyBorder="1"/>
    <xf numFmtId="0" fontId="11" fillId="0" borderId="68" xfId="2" applyFont="1" applyBorder="1"/>
    <xf numFmtId="0" fontId="11" fillId="0" borderId="69" xfId="2" applyFont="1" applyBorder="1"/>
    <xf numFmtId="0" fontId="20" fillId="0" borderId="9" xfId="2" applyFont="1" applyBorder="1"/>
    <xf numFmtId="0" fontId="11" fillId="0" borderId="70" xfId="2" applyFont="1" applyBorder="1"/>
    <xf numFmtId="0" fontId="11" fillId="0" borderId="71" xfId="2" applyFont="1" applyBorder="1"/>
    <xf numFmtId="0" fontId="11" fillId="0" borderId="72" xfId="2" applyFont="1" applyBorder="1"/>
    <xf numFmtId="0" fontId="11" fillId="0" borderId="73" xfId="2" applyFont="1" applyBorder="1"/>
    <xf numFmtId="0" fontId="11" fillId="0" borderId="74" xfId="2" applyFont="1" applyBorder="1"/>
    <xf numFmtId="0" fontId="11" fillId="0" borderId="75" xfId="2" applyFont="1" applyBorder="1"/>
    <xf numFmtId="0" fontId="11" fillId="0" borderId="76" xfId="2" applyFont="1" applyBorder="1"/>
    <xf numFmtId="0" fontId="11" fillId="0" borderId="77" xfId="2" applyFont="1" applyBorder="1"/>
    <xf numFmtId="0" fontId="11" fillId="0" borderId="56" xfId="2" applyFont="1" applyBorder="1"/>
    <xf numFmtId="0" fontId="11" fillId="0" borderId="63" xfId="0" applyFont="1" applyBorder="1" applyAlignment="1">
      <alignment horizontal="left"/>
    </xf>
    <xf numFmtId="0" fontId="11" fillId="0" borderId="63" xfId="2" applyFont="1" applyBorder="1"/>
    <xf numFmtId="0" fontId="11" fillId="0" borderId="64" xfId="2" applyFont="1" applyBorder="1"/>
    <xf numFmtId="0" fontId="11" fillId="0" borderId="0" xfId="0" applyFont="1" applyAlignment="1">
      <alignment horizontal="left"/>
    </xf>
    <xf numFmtId="0" fontId="13" fillId="0" borderId="63" xfId="0" applyFont="1" applyBorder="1"/>
    <xf numFmtId="0" fontId="13" fillId="0" borderId="64" xfId="0" applyFont="1" applyBorder="1"/>
    <xf numFmtId="0" fontId="13" fillId="0" borderId="76" xfId="0" applyFont="1" applyBorder="1"/>
    <xf numFmtId="0" fontId="13" fillId="0" borderId="77" xfId="0" applyFont="1" applyBorder="1"/>
    <xf numFmtId="0" fontId="24" fillId="0" borderId="78" xfId="10" applyFont="1" applyBorder="1" applyAlignment="1" applyProtection="1">
      <alignment horizontal="center"/>
    </xf>
    <xf numFmtId="0" fontId="24" fillId="0" borderId="79" xfId="10" applyFont="1" applyBorder="1" applyAlignment="1" applyProtection="1"/>
    <xf numFmtId="1" fontId="24" fillId="0" borderId="79" xfId="10" applyNumberFormat="1" applyFont="1" applyBorder="1" applyAlignment="1" applyProtection="1"/>
    <xf numFmtId="0" fontId="24" fillId="0" borderId="0" xfId="11" applyFont="1"/>
    <xf numFmtId="0" fontId="46" fillId="0" borderId="0" xfId="11" applyFont="1"/>
    <xf numFmtId="0" fontId="47" fillId="0" borderId="0" xfId="11" applyFont="1"/>
    <xf numFmtId="0" fontId="27" fillId="0" borderId="80" xfId="10" applyFont="1" applyBorder="1" applyAlignment="1" applyProtection="1">
      <alignment horizontal="center"/>
    </xf>
    <xf numFmtId="1" fontId="7" fillId="0" borderId="0" xfId="12" applyNumberFormat="1" applyFont="1" applyBorder="1" applyAlignment="1" applyProtection="1">
      <alignment horizontal="left"/>
      <protection locked="0"/>
    </xf>
    <xf numFmtId="0" fontId="30" fillId="0" borderId="0" xfId="11" applyFont="1" applyAlignment="1">
      <alignment vertical="center"/>
    </xf>
    <xf numFmtId="0" fontId="27" fillId="0" borderId="0" xfId="10" applyFont="1" applyBorder="1" applyAlignment="1" applyProtection="1"/>
    <xf numFmtId="1" fontId="27" fillId="0" borderId="0" xfId="10" applyNumberFormat="1" applyFont="1" applyBorder="1" applyAlignment="1" applyProtection="1"/>
    <xf numFmtId="0" fontId="27" fillId="0" borderId="0" xfId="10" applyFont="1" applyBorder="1" applyAlignment="1" applyProtection="1">
      <alignment horizontal="center"/>
    </xf>
    <xf numFmtId="0" fontId="31" fillId="0" borderId="0" xfId="10" applyFont="1" applyBorder="1" applyAlignment="1" applyProtection="1">
      <alignment horizontal="right"/>
    </xf>
    <xf numFmtId="0" fontId="27" fillId="0" borderId="0" xfId="11" applyFont="1"/>
    <xf numFmtId="0" fontId="32" fillId="0" borderId="80" xfId="10" applyFont="1" applyBorder="1" applyAlignment="1" applyProtection="1">
      <alignment horizontal="center"/>
    </xf>
    <xf numFmtId="0" fontId="32" fillId="0" borderId="0" xfId="10" applyFont="1" applyBorder="1" applyAlignment="1" applyProtection="1"/>
    <xf numFmtId="1" fontId="33" fillId="0" borderId="0" xfId="10" applyNumberFormat="1" applyFont="1" applyBorder="1" applyAlignment="1" applyProtection="1"/>
    <xf numFmtId="0" fontId="33" fillId="0" borderId="0" xfId="10" applyFont="1" applyBorder="1" applyAlignment="1" applyProtection="1"/>
    <xf numFmtId="0" fontId="10" fillId="0" borderId="0" xfId="10" applyFont="1" applyBorder="1" applyAlignment="1" applyProtection="1"/>
    <xf numFmtId="0" fontId="60" fillId="0" borderId="56" xfId="3" applyFont="1" applyBorder="1" applyAlignment="1">
      <alignment horizontal="center"/>
    </xf>
    <xf numFmtId="0" fontId="27" fillId="0" borderId="57" xfId="10" applyFont="1" applyBorder="1" applyAlignment="1" applyProtection="1"/>
    <xf numFmtId="0" fontId="27" fillId="0" borderId="57" xfId="10" applyFont="1" applyBorder="1" applyAlignment="1" applyProtection="1">
      <alignment horizontal="right"/>
    </xf>
    <xf numFmtId="0" fontId="27" fillId="0" borderId="61" xfId="10" applyFont="1" applyBorder="1" applyAlignment="1" applyProtection="1">
      <alignment horizontal="right"/>
    </xf>
    <xf numFmtId="0" fontId="27" fillId="0" borderId="62" xfId="10" applyFont="1" applyBorder="1" applyAlignment="1" applyProtection="1">
      <alignment horizontal="center"/>
    </xf>
    <xf numFmtId="0" fontId="27" fillId="0" borderId="48" xfId="10" applyFont="1" applyBorder="1" applyAlignment="1" applyProtection="1"/>
    <xf numFmtId="0" fontId="27" fillId="0" borderId="63" xfId="10" applyFont="1" applyBorder="1" applyAlignment="1" applyProtection="1">
      <alignment horizontal="center"/>
    </xf>
    <xf numFmtId="0" fontId="27" fillId="0" borderId="9" xfId="10" applyFont="1" applyBorder="1" applyAlignment="1" applyProtection="1"/>
    <xf numFmtId="0" fontId="27" fillId="0" borderId="33" xfId="11" applyFont="1" applyBorder="1" applyAlignment="1">
      <alignment horizontal="left"/>
    </xf>
    <xf numFmtId="0" fontId="27" fillId="0" borderId="33" xfId="11" applyFont="1" applyBorder="1"/>
    <xf numFmtId="0" fontId="27" fillId="0" borderId="34" xfId="11" applyFont="1" applyBorder="1"/>
    <xf numFmtId="15" fontId="27" fillId="0" borderId="33" xfId="3" applyNumberFormat="1" applyFont="1" applyBorder="1" applyAlignment="1">
      <alignment horizontal="left"/>
    </xf>
    <xf numFmtId="0" fontId="27" fillId="0" borderId="33" xfId="10" applyFont="1" applyBorder="1" applyAlignment="1" applyProtection="1">
      <alignment horizontal="left"/>
    </xf>
    <xf numFmtId="0" fontId="27" fillId="0" borderId="33" xfId="10" applyFont="1" applyBorder="1" applyAlignment="1" applyProtection="1"/>
    <xf numFmtId="0" fontId="27" fillId="0" borderId="34" xfId="10" applyFont="1" applyBorder="1" applyAlignment="1" applyProtection="1"/>
    <xf numFmtId="0" fontId="27" fillId="0" borderId="64" xfId="10" applyFont="1" applyBorder="1" applyAlignment="1" applyProtection="1">
      <alignment horizontal="center"/>
    </xf>
    <xf numFmtId="0" fontId="27" fillId="0" borderId="76" xfId="3" applyFont="1" applyBorder="1" applyAlignment="1">
      <alignment horizontal="left"/>
    </xf>
    <xf numFmtId="0" fontId="27" fillId="0" borderId="76" xfId="10" applyFont="1" applyBorder="1" applyAlignment="1" applyProtection="1"/>
    <xf numFmtId="0" fontId="27" fillId="0" borderId="13" xfId="10" applyFont="1" applyBorder="1" applyAlignment="1" applyProtection="1"/>
    <xf numFmtId="0" fontId="27" fillId="0" borderId="77" xfId="10" applyFont="1" applyBorder="1" applyAlignment="1" applyProtection="1"/>
    <xf numFmtId="0" fontId="27" fillId="0" borderId="76" xfId="11" applyFont="1" applyBorder="1" applyAlignment="1">
      <alignment horizontal="left"/>
    </xf>
    <xf numFmtId="0" fontId="27" fillId="0" borderId="76" xfId="11" applyFont="1" applyBorder="1"/>
    <xf numFmtId="0" fontId="27" fillId="0" borderId="77" xfId="11" applyFont="1" applyBorder="1"/>
    <xf numFmtId="0" fontId="27" fillId="0" borderId="48" xfId="11" applyFont="1" applyBorder="1" applyAlignment="1">
      <alignment horizontal="left"/>
    </xf>
    <xf numFmtId="0" fontId="27" fillId="0" borderId="48" xfId="11" applyFont="1" applyBorder="1"/>
    <xf numFmtId="0" fontId="27" fillId="0" borderId="49" xfId="11" applyFont="1" applyBorder="1"/>
    <xf numFmtId="0" fontId="27" fillId="0" borderId="63" xfId="11" applyFont="1" applyBorder="1" applyAlignment="1">
      <alignment horizontal="center"/>
    </xf>
    <xf numFmtId="0" fontId="27" fillId="0" borderId="64" xfId="11" applyFont="1" applyBorder="1" applyAlignment="1">
      <alignment horizontal="center"/>
    </xf>
    <xf numFmtId="0" fontId="27" fillId="0" borderId="62" xfId="11" applyFont="1" applyBorder="1" applyAlignment="1">
      <alignment horizontal="center"/>
    </xf>
    <xf numFmtId="0" fontId="27" fillId="0" borderId="48" xfId="10" applyFont="1" applyBorder="1" applyAlignment="1" applyProtection="1">
      <alignment horizontal="left"/>
    </xf>
    <xf numFmtId="0" fontId="61" fillId="0" borderId="33" xfId="11" applyFont="1" applyBorder="1" applyAlignment="1">
      <alignment horizontal="left"/>
    </xf>
    <xf numFmtId="0" fontId="53" fillId="0" borderId="33" xfId="11" applyFont="1" applyBorder="1"/>
    <xf numFmtId="0" fontId="27" fillId="0" borderId="76" xfId="10" applyFont="1" applyBorder="1" applyAlignment="1" applyProtection="1">
      <alignment horizontal="left"/>
    </xf>
    <xf numFmtId="0" fontId="5" fillId="0" borderId="81" xfId="13" applyFont="1" applyFill="1" applyBorder="1" applyAlignment="1">
      <alignment horizontal="center"/>
    </xf>
    <xf numFmtId="0" fontId="5" fillId="0" borderId="82" xfId="13" applyNumberFormat="1" applyFont="1" applyFill="1" applyBorder="1" applyAlignment="1"/>
    <xf numFmtId="1" fontId="5" fillId="0" borderId="82" xfId="13" applyNumberFormat="1" applyFont="1" applyFill="1" applyBorder="1" applyAlignment="1"/>
    <xf numFmtId="0" fontId="63" fillId="0" borderId="0" xfId="0" applyFont="1"/>
    <xf numFmtId="0" fontId="11" fillId="0" borderId="83" xfId="13" applyFont="1" applyFill="1" applyBorder="1" applyAlignment="1">
      <alignment horizontal="center"/>
    </xf>
    <xf numFmtId="0" fontId="4" fillId="0" borderId="83" xfId="13" applyFont="1" applyFill="1" applyBorder="1" applyAlignment="1">
      <alignment horizontal="center"/>
    </xf>
    <xf numFmtId="0" fontId="4" fillId="0" borderId="0" xfId="13" applyNumberFormat="1" applyFont="1" applyFill="1" applyBorder="1" applyAlignment="1"/>
    <xf numFmtId="1" fontId="10" fillId="0" borderId="0" xfId="13" applyNumberFormat="1" applyFont="1" applyFill="1" applyBorder="1" applyAlignment="1"/>
    <xf numFmtId="0" fontId="10" fillId="0" borderId="0" xfId="13" applyFont="1" applyFill="1" applyBorder="1" applyAlignment="1"/>
    <xf numFmtId="0" fontId="4" fillId="0" borderId="0" xfId="13" applyFont="1" applyFill="1" applyBorder="1" applyAlignment="1"/>
    <xf numFmtId="0" fontId="11" fillId="0" borderId="57" xfId="13" applyNumberFormat="1" applyFont="1" applyFill="1" applyBorder="1" applyAlignment="1"/>
    <xf numFmtId="0" fontId="11" fillId="0" borderId="57" xfId="13" applyNumberFormat="1" applyFont="1" applyFill="1" applyBorder="1" applyAlignment="1">
      <alignment horizontal="right"/>
    </xf>
    <xf numFmtId="0" fontId="11" fillId="0" borderId="61" xfId="13" applyNumberFormat="1" applyFont="1" applyFill="1" applyBorder="1" applyAlignment="1">
      <alignment horizontal="right"/>
    </xf>
    <xf numFmtId="0" fontId="11" fillId="0" borderId="48" xfId="13" applyNumberFormat="1" applyFont="1" applyFill="1" applyBorder="1" applyAlignment="1"/>
    <xf numFmtId="0" fontId="11" fillId="0" borderId="63" xfId="13" applyNumberFormat="1" applyFont="1" applyFill="1" applyBorder="1" applyAlignment="1">
      <alignment horizontal="center"/>
    </xf>
    <xf numFmtId="0" fontId="11" fillId="0" borderId="9" xfId="13" applyNumberFormat="1" applyFont="1" applyFill="1" applyBorder="1" applyAlignment="1"/>
    <xf numFmtId="0" fontId="16" fillId="0" borderId="33" xfId="0" applyFont="1" applyBorder="1" applyAlignment="1">
      <alignment horizontal="left"/>
    </xf>
    <xf numFmtId="0" fontId="11" fillId="0" borderId="33" xfId="13" applyNumberFormat="1" applyFont="1" applyFill="1" applyBorder="1" applyAlignment="1">
      <alignment horizontal="left"/>
    </xf>
    <xf numFmtId="0" fontId="13" fillId="0" borderId="76" xfId="0" applyFont="1" applyBorder="1" applyAlignment="1">
      <alignment horizontal="left"/>
    </xf>
    <xf numFmtId="0" fontId="11" fillId="0" borderId="13" xfId="13" applyNumberFormat="1" applyFont="1" applyFill="1" applyBorder="1" applyAlignment="1"/>
    <xf numFmtId="0" fontId="11" fillId="0" borderId="62" xfId="13" applyNumberFormat="1" applyFont="1" applyFill="1" applyBorder="1" applyAlignment="1">
      <alignment horizontal="center"/>
    </xf>
    <xf numFmtId="0" fontId="11" fillId="0" borderId="64" xfId="13" applyNumberFormat="1" applyFont="1" applyFill="1" applyBorder="1" applyAlignment="1">
      <alignment horizontal="center"/>
    </xf>
    <xf numFmtId="0" fontId="64" fillId="0" borderId="0" xfId="0" applyFont="1"/>
    <xf numFmtId="0" fontId="64" fillId="0" borderId="48" xfId="0" applyFont="1" applyBorder="1" applyAlignment="1">
      <alignment horizontal="left"/>
    </xf>
    <xf numFmtId="0" fontId="64" fillId="0" borderId="48" xfId="0" applyFont="1" applyBorder="1"/>
    <xf numFmtId="0" fontId="64" fillId="0" borderId="33" xfId="0" applyFont="1" applyBorder="1" applyAlignment="1">
      <alignment horizontal="left"/>
    </xf>
    <xf numFmtId="0" fontId="64" fillId="0" borderId="33" xfId="0" applyFont="1" applyBorder="1"/>
    <xf numFmtId="0" fontId="64" fillId="0" borderId="63" xfId="0" applyFont="1" applyBorder="1" applyAlignment="1">
      <alignment horizontal="center"/>
    </xf>
    <xf numFmtId="0" fontId="64" fillId="0" borderId="64" xfId="0" applyFont="1" applyBorder="1" applyAlignment="1">
      <alignment horizontal="center"/>
    </xf>
    <xf numFmtId="0" fontId="64" fillId="0" borderId="76" xfId="0" applyFont="1" applyBorder="1" applyAlignment="1">
      <alignment horizontal="left"/>
    </xf>
    <xf numFmtId="0" fontId="64" fillId="0" borderId="76" xfId="0" applyFont="1" applyBorder="1"/>
    <xf numFmtId="0" fontId="61" fillId="0" borderId="33" xfId="0" applyFont="1" applyBorder="1" applyAlignment="1">
      <alignment horizontal="left"/>
    </xf>
    <xf numFmtId="0" fontId="27" fillId="0" borderId="33" xfId="0" applyFont="1" applyBorder="1" applyAlignment="1">
      <alignment horizontal="left"/>
    </xf>
    <xf numFmtId="0" fontId="27" fillId="0" borderId="33" xfId="0" applyFont="1" applyBorder="1"/>
    <xf numFmtId="0" fontId="64" fillId="0" borderId="62" xfId="0" applyFont="1" applyBorder="1" applyAlignment="1">
      <alignment horizontal="center"/>
    </xf>
    <xf numFmtId="0" fontId="51" fillId="0" borderId="0" xfId="0" applyFont="1"/>
    <xf numFmtId="0" fontId="27" fillId="0" borderId="0" xfId="0" applyFont="1"/>
    <xf numFmtId="0" fontId="24" fillId="0" borderId="78" xfId="10" applyFont="1" applyBorder="1" applyAlignment="1" applyProtection="1"/>
    <xf numFmtId="0" fontId="24" fillId="0" borderId="0" xfId="10" applyFont="1" applyBorder="1" applyAlignment="1" applyProtection="1"/>
    <xf numFmtId="0" fontId="24" fillId="0" borderId="0" xfId="11" applyFont="1" applyAlignment="1">
      <alignment horizontal="center"/>
    </xf>
    <xf numFmtId="0" fontId="65" fillId="0" borderId="0" xfId="11" applyFont="1"/>
    <xf numFmtId="0" fontId="7" fillId="0" borderId="0" xfId="12" applyFont="1" applyBorder="1" applyAlignment="1" applyProtection="1">
      <alignment horizontal="left"/>
      <protection locked="0"/>
    </xf>
    <xf numFmtId="0" fontId="27" fillId="0" borderId="65" xfId="3" applyFont="1" applyBorder="1"/>
    <xf numFmtId="1" fontId="60" fillId="0" borderId="59" xfId="3" applyNumberFormat="1" applyFont="1" applyBorder="1"/>
    <xf numFmtId="0" fontId="27" fillId="0" borderId="59" xfId="3" applyFont="1" applyBorder="1" applyAlignment="1">
      <alignment horizontal="right"/>
    </xf>
    <xf numFmtId="0" fontId="27" fillId="0" borderId="66" xfId="3" applyFont="1" applyBorder="1" applyAlignment="1">
      <alignment horizontal="right"/>
    </xf>
    <xf numFmtId="0" fontId="58" fillId="0" borderId="0" xfId="11" applyAlignment="1">
      <alignment horizontal="center"/>
    </xf>
    <xf numFmtId="0" fontId="27" fillId="0" borderId="67" xfId="3" applyFont="1" applyBorder="1"/>
    <xf numFmtId="0" fontId="27" fillId="0" borderId="68" xfId="3" applyFont="1" applyBorder="1"/>
    <xf numFmtId="0" fontId="27" fillId="0" borderId="69" xfId="3" applyFont="1" applyBorder="1"/>
    <xf numFmtId="0" fontId="27" fillId="0" borderId="19" xfId="3" applyFont="1" applyBorder="1"/>
    <xf numFmtId="0" fontId="27" fillId="0" borderId="70" xfId="3" applyFont="1" applyBorder="1"/>
    <xf numFmtId="0" fontId="27" fillId="0" borderId="71" xfId="3" applyFont="1" applyBorder="1"/>
    <xf numFmtId="0" fontId="27" fillId="0" borderId="72" xfId="3" applyFont="1" applyBorder="1"/>
    <xf numFmtId="0" fontId="27" fillId="0" borderId="73" xfId="3" applyFont="1" applyBorder="1"/>
    <xf numFmtId="0" fontId="27" fillId="0" borderId="74" xfId="3" applyFont="1" applyBorder="1"/>
    <xf numFmtId="0" fontId="27" fillId="0" borderId="75" xfId="3" applyFont="1" applyBorder="1"/>
    <xf numFmtId="0" fontId="27" fillId="0" borderId="76" xfId="3" applyFont="1" applyBorder="1"/>
    <xf numFmtId="0" fontId="27" fillId="0" borderId="77" xfId="3" applyFont="1" applyBorder="1"/>
    <xf numFmtId="165" fontId="27" fillId="0" borderId="0" xfId="3" applyNumberFormat="1" applyFont="1"/>
    <xf numFmtId="0" fontId="27" fillId="0" borderId="56" xfId="3" applyFont="1" applyBorder="1"/>
    <xf numFmtId="0" fontId="27" fillId="0" borderId="18" xfId="3" applyFont="1" applyBorder="1"/>
    <xf numFmtId="0" fontId="53" fillId="0" borderId="0" xfId="3" applyFont="1"/>
    <xf numFmtId="0" fontId="27" fillId="0" borderId="63" xfId="3" applyFont="1" applyBorder="1"/>
    <xf numFmtId="0" fontId="27" fillId="0" borderId="63" xfId="11" applyFont="1" applyBorder="1" applyAlignment="1">
      <alignment horizontal="left"/>
    </xf>
    <xf numFmtId="0" fontId="27" fillId="0" borderId="64" xfId="3" applyFont="1" applyBorder="1"/>
    <xf numFmtId="0" fontId="27" fillId="5" borderId="0" xfId="3" applyFont="1" applyFill="1"/>
    <xf numFmtId="0" fontId="27" fillId="5" borderId="0" xfId="3" applyFont="1" applyFill="1" applyAlignment="1">
      <alignment horizontal="center"/>
    </xf>
    <xf numFmtId="0" fontId="64" fillId="0" borderId="0" xfId="11" applyFont="1"/>
    <xf numFmtId="0" fontId="64" fillId="0" borderId="18" xfId="11" applyFont="1" applyBorder="1"/>
    <xf numFmtId="0" fontId="64" fillId="0" borderId="9" xfId="11" applyFont="1" applyBorder="1"/>
    <xf numFmtId="0" fontId="64" fillId="0" borderId="19" xfId="11" applyFont="1" applyBorder="1"/>
    <xf numFmtId="0" fontId="66" fillId="0" borderId="0" xfId="3" applyFont="1"/>
    <xf numFmtId="0" fontId="64" fillId="0" borderId="63" xfId="11" applyFont="1" applyBorder="1"/>
    <xf numFmtId="0" fontId="64" fillId="0" borderId="33" xfId="11" applyFont="1" applyBorder="1"/>
    <xf numFmtId="0" fontId="64" fillId="0" borderId="34" xfId="11" applyFont="1" applyBorder="1"/>
    <xf numFmtId="0" fontId="64" fillId="0" borderId="64" xfId="11" applyFont="1" applyBorder="1"/>
    <xf numFmtId="0" fontId="64" fillId="0" borderId="76" xfId="11" applyFont="1" applyBorder="1"/>
    <xf numFmtId="0" fontId="64" fillId="0" borderId="77" xfId="11" applyFont="1" applyBorder="1"/>
    <xf numFmtId="15" fontId="27" fillId="0" borderId="0" xfId="3" applyNumberFormat="1" applyFont="1" applyAlignment="1">
      <alignment horizontal="center"/>
    </xf>
    <xf numFmtId="0" fontId="5" fillId="0" borderId="81" xfId="13" applyNumberFormat="1" applyFont="1" applyFill="1" applyBorder="1" applyAlignment="1"/>
    <xf numFmtId="0" fontId="5" fillId="0" borderId="0" xfId="13" applyNumberFormat="1" applyFont="1" applyFill="1" applyBorder="1" applyAlignment="1"/>
    <xf numFmtId="0" fontId="16" fillId="0" borderId="70" xfId="2" applyFont="1" applyBorder="1"/>
    <xf numFmtId="0" fontId="16" fillId="0" borderId="73" xfId="2" applyFont="1" applyBorder="1"/>
    <xf numFmtId="0" fontId="5" fillId="0" borderId="0" xfId="9" applyFont="1" applyAlignment="1">
      <alignment horizontal="center"/>
    </xf>
    <xf numFmtId="0" fontId="11" fillId="0" borderId="0" xfId="9" applyFont="1" applyAlignment="1">
      <alignment horizontal="center"/>
    </xf>
    <xf numFmtId="0" fontId="8" fillId="0" borderId="0" xfId="9" applyFont="1" applyAlignment="1">
      <alignment vertical="center"/>
    </xf>
    <xf numFmtId="0" fontId="9" fillId="0" borderId="0" xfId="9" applyFont="1" applyAlignment="1">
      <alignment horizontal="right"/>
    </xf>
    <xf numFmtId="0" fontId="4" fillId="0" borderId="0" xfId="9" applyFont="1" applyAlignment="1">
      <alignment horizontal="center"/>
    </xf>
    <xf numFmtId="0" fontId="11" fillId="0" borderId="48" xfId="9" applyFont="1" applyBorder="1" applyAlignment="1">
      <alignment horizontal="left"/>
    </xf>
    <xf numFmtId="0" fontId="11" fillId="0" borderId="76" xfId="2" applyFont="1" applyBorder="1" applyAlignment="1">
      <alignment horizontal="left"/>
    </xf>
    <xf numFmtId="0" fontId="11" fillId="0" borderId="76" xfId="9" applyFont="1" applyBorder="1"/>
    <xf numFmtId="0" fontId="55" fillId="0" borderId="0" xfId="9" applyFont="1" applyAlignment="1">
      <alignment horizontal="right"/>
    </xf>
    <xf numFmtId="166" fontId="13" fillId="0" borderId="9" xfId="0" applyNumberFormat="1" applyFont="1" applyBorder="1"/>
    <xf numFmtId="166" fontId="13" fillId="0" borderId="33" xfId="0" applyNumberFormat="1" applyFont="1" applyBorder="1"/>
    <xf numFmtId="166" fontId="11" fillId="0" borderId="33" xfId="2" applyNumberFormat="1" applyFont="1" applyBorder="1" applyAlignment="1">
      <alignment horizontal="right"/>
    </xf>
    <xf numFmtId="166" fontId="11" fillId="0" borderId="33" xfId="0" applyNumberFormat="1" applyFont="1" applyBorder="1" applyAlignment="1">
      <alignment horizontal="right"/>
    </xf>
    <xf numFmtId="166" fontId="13" fillId="0" borderId="76" xfId="0" applyNumberFormat="1" applyFont="1" applyBorder="1"/>
    <xf numFmtId="166" fontId="11" fillId="0" borderId="76" xfId="2" applyNumberFormat="1" applyFont="1" applyBorder="1" applyAlignment="1">
      <alignment horizontal="right"/>
    </xf>
    <xf numFmtId="0" fontId="16" fillId="0" borderId="33" xfId="2" applyFont="1" applyBorder="1" applyAlignment="1">
      <alignment horizontal="left"/>
    </xf>
    <xf numFmtId="166" fontId="13" fillId="0" borderId="33" xfId="0" applyNumberFormat="1" applyFont="1" applyBorder="1" applyAlignment="1">
      <alignment horizontal="right"/>
    </xf>
    <xf numFmtId="166" fontId="13" fillId="0" borderId="76" xfId="0" applyNumberFormat="1" applyFont="1" applyBorder="1" applyAlignment="1">
      <alignment horizontal="right"/>
    </xf>
    <xf numFmtId="0" fontId="11" fillId="0" borderId="84" xfId="2" applyFont="1" applyBorder="1"/>
    <xf numFmtId="166" fontId="13" fillId="0" borderId="48" xfId="0" applyNumberFormat="1" applyFont="1" applyBorder="1"/>
    <xf numFmtId="166" fontId="11" fillId="0" borderId="49" xfId="2" applyNumberFormat="1" applyFont="1" applyBorder="1"/>
    <xf numFmtId="166" fontId="11" fillId="0" borderId="19" xfId="2" applyNumberFormat="1" applyFont="1" applyBorder="1"/>
    <xf numFmtId="166" fontId="11" fillId="0" borderId="85" xfId="2" applyNumberFormat="1" applyFont="1" applyBorder="1"/>
    <xf numFmtId="165" fontId="11" fillId="0" borderId="63" xfId="2" applyNumberFormat="1" applyFont="1" applyBorder="1"/>
    <xf numFmtId="165" fontId="11" fillId="0" borderId="0" xfId="2" applyNumberFormat="1" applyFont="1" applyAlignment="1">
      <alignment horizontal="center"/>
    </xf>
    <xf numFmtId="166" fontId="11" fillId="0" borderId="0" xfId="2" applyNumberFormat="1" applyFont="1"/>
    <xf numFmtId="166" fontId="11" fillId="0" borderId="0" xfId="0" applyNumberFormat="1" applyFont="1"/>
    <xf numFmtId="0" fontId="11" fillId="0" borderId="0" xfId="2" applyFont="1" applyAlignment="1">
      <alignment horizontal="right"/>
    </xf>
    <xf numFmtId="166" fontId="11" fillId="0" borderId="66" xfId="2" applyNumberFormat="1" applyFont="1" applyBorder="1" applyAlignment="1">
      <alignment horizontal="right"/>
    </xf>
    <xf numFmtId="166" fontId="11" fillId="0" borderId="34" xfId="2" applyNumberFormat="1" applyFont="1" applyBorder="1"/>
    <xf numFmtId="166" fontId="11" fillId="0" borderId="77" xfId="2" applyNumberFormat="1" applyFont="1" applyBorder="1"/>
    <xf numFmtId="0" fontId="15" fillId="0" borderId="59" xfId="2" applyFont="1" applyBorder="1"/>
    <xf numFmtId="0" fontId="15" fillId="0" borderId="9" xfId="2" applyFont="1" applyBorder="1"/>
    <xf numFmtId="166" fontId="18" fillId="0" borderId="9" xfId="0" applyNumberFormat="1" applyFont="1" applyBorder="1"/>
    <xf numFmtId="166" fontId="18" fillId="0" borderId="33" xfId="0" applyNumberFormat="1" applyFont="1" applyBorder="1"/>
    <xf numFmtId="166" fontId="18" fillId="0" borderId="76" xfId="0" applyNumberFormat="1" applyFont="1" applyBorder="1"/>
    <xf numFmtId="166" fontId="56" fillId="0" borderId="33" xfId="0" applyNumberFormat="1" applyFont="1" applyBorder="1"/>
    <xf numFmtId="0" fontId="16" fillId="0" borderId="67" xfId="2" applyFont="1" applyBorder="1"/>
    <xf numFmtId="166" fontId="15" fillId="0" borderId="19" xfId="2" applyNumberFormat="1" applyFont="1" applyBorder="1"/>
    <xf numFmtId="166" fontId="11" fillId="0" borderId="48" xfId="2" applyNumberFormat="1" applyFont="1" applyBorder="1" applyAlignment="1">
      <alignment horizontal="right"/>
    </xf>
    <xf numFmtId="0" fontId="11" fillId="0" borderId="86" xfId="2" applyFont="1" applyBorder="1" applyAlignment="1">
      <alignment horizontal="center"/>
    </xf>
    <xf numFmtId="0" fontId="11" fillId="0" borderId="87" xfId="2" applyFont="1" applyBorder="1" applyAlignment="1">
      <alignment horizontal="left"/>
    </xf>
    <xf numFmtId="166" fontId="13" fillId="0" borderId="87" xfId="0" applyNumberFormat="1" applyFont="1" applyBorder="1"/>
    <xf numFmtId="166" fontId="11" fillId="0" borderId="87" xfId="2" applyNumberFormat="1" applyFont="1" applyBorder="1" applyAlignment="1">
      <alignment horizontal="right"/>
    </xf>
    <xf numFmtId="0" fontId="11" fillId="0" borderId="88" xfId="2" applyFont="1" applyBorder="1"/>
    <xf numFmtId="0" fontId="13" fillId="0" borderId="87" xfId="0" applyFont="1" applyBorder="1" applyAlignment="1">
      <alignment horizontal="left"/>
    </xf>
    <xf numFmtId="0" fontId="11" fillId="0" borderId="89" xfId="2" applyFont="1" applyBorder="1" applyAlignment="1">
      <alignment horizontal="center"/>
    </xf>
    <xf numFmtId="0" fontId="11" fillId="0" borderId="90" xfId="2" applyFont="1" applyBorder="1" applyAlignment="1">
      <alignment horizontal="left"/>
    </xf>
    <xf numFmtId="166" fontId="11" fillId="0" borderId="90" xfId="2" applyNumberFormat="1" applyFont="1" applyBorder="1" applyAlignment="1">
      <alignment horizontal="right"/>
    </xf>
    <xf numFmtId="0" fontId="11" fillId="0" borderId="90" xfId="2" applyFont="1" applyBorder="1"/>
    <xf numFmtId="0" fontId="13" fillId="0" borderId="91" xfId="0" applyFont="1" applyBorder="1" applyAlignment="1">
      <alignment horizontal="center"/>
    </xf>
    <xf numFmtId="0" fontId="13" fillId="0" borderId="92" xfId="0" applyFont="1" applyBorder="1" applyAlignment="1">
      <alignment horizontal="left"/>
    </xf>
    <xf numFmtId="166" fontId="13" fillId="0" borderId="92" xfId="0" applyNumberFormat="1" applyFont="1" applyBorder="1" applyAlignment="1">
      <alignment horizontal="right"/>
    </xf>
    <xf numFmtId="166" fontId="11" fillId="0" borderId="92" xfId="2" applyNumberFormat="1" applyFont="1" applyBorder="1" applyAlignment="1">
      <alignment horizontal="right"/>
    </xf>
    <xf numFmtId="0" fontId="11" fillId="0" borderId="92" xfId="2" applyFont="1" applyBorder="1"/>
    <xf numFmtId="0" fontId="11" fillId="0" borderId="91" xfId="2" applyFont="1" applyBorder="1" applyAlignment="1">
      <alignment horizontal="center"/>
    </xf>
    <xf numFmtId="0" fontId="16" fillId="0" borderId="92" xfId="2" applyFont="1" applyBorder="1" applyAlignment="1">
      <alignment horizontal="left"/>
    </xf>
    <xf numFmtId="0" fontId="11" fillId="0" borderId="92" xfId="2" applyFont="1" applyBorder="1" applyAlignment="1">
      <alignment horizontal="left"/>
    </xf>
    <xf numFmtId="166" fontId="13" fillId="0" borderId="92" xfId="0" applyNumberFormat="1" applyFont="1" applyBorder="1"/>
    <xf numFmtId="0" fontId="11" fillId="0" borderId="93" xfId="2" applyFont="1" applyBorder="1" applyAlignment="1">
      <alignment horizontal="center"/>
    </xf>
    <xf numFmtId="0" fontId="13" fillId="0" borderId="94" xfId="0" applyFont="1" applyBorder="1" applyAlignment="1">
      <alignment horizontal="left"/>
    </xf>
    <xf numFmtId="166" fontId="13" fillId="0" borderId="94" xfId="0" applyNumberFormat="1" applyFont="1" applyBorder="1" applyAlignment="1">
      <alignment horizontal="right"/>
    </xf>
    <xf numFmtId="166" fontId="11" fillId="0" borderId="94" xfId="2" applyNumberFormat="1" applyFont="1" applyBorder="1" applyAlignment="1">
      <alignment horizontal="right"/>
    </xf>
    <xf numFmtId="0" fontId="11" fillId="0" borderId="94" xfId="2" applyFont="1" applyBorder="1"/>
    <xf numFmtId="0" fontId="13" fillId="0" borderId="86" xfId="0" applyFont="1" applyBorder="1" applyAlignment="1">
      <alignment horizontal="center"/>
    </xf>
    <xf numFmtId="0" fontId="13" fillId="0" borderId="93" xfId="0" applyFont="1" applyBorder="1" applyAlignment="1">
      <alignment horizontal="center"/>
    </xf>
    <xf numFmtId="166" fontId="18" fillId="0" borderId="48" xfId="0" applyNumberFormat="1" applyFont="1" applyBorder="1"/>
    <xf numFmtId="166" fontId="18" fillId="0" borderId="87" xfId="0" applyNumberFormat="1" applyFont="1" applyBorder="1"/>
    <xf numFmtId="0" fontId="15" fillId="0" borderId="88" xfId="2" applyFont="1" applyBorder="1"/>
    <xf numFmtId="0" fontId="16" fillId="0" borderId="92" xfId="0" applyFont="1" applyBorder="1" applyAlignment="1">
      <alignment horizontal="left"/>
    </xf>
    <xf numFmtId="166" fontId="18" fillId="0" borderId="92" xfId="0" applyNumberFormat="1" applyFont="1" applyBorder="1"/>
    <xf numFmtId="167" fontId="11" fillId="0" borderId="33" xfId="2" applyNumberFormat="1" applyFont="1" applyBorder="1"/>
    <xf numFmtId="167" fontId="11" fillId="0" borderId="76" xfId="2" applyNumberFormat="1" applyFont="1" applyBorder="1"/>
    <xf numFmtId="167" fontId="13" fillId="0" borderId="9" xfId="0" applyNumberFormat="1" applyFont="1" applyBorder="1"/>
    <xf numFmtId="167" fontId="13" fillId="0" borderId="33" xfId="0" applyNumberFormat="1" applyFont="1" applyBorder="1"/>
    <xf numFmtId="167" fontId="13" fillId="0" borderId="76" xfId="0" applyNumberFormat="1" applyFont="1" applyBorder="1"/>
    <xf numFmtId="0" fontId="13" fillId="0" borderId="89" xfId="0" applyFont="1" applyBorder="1" applyAlignment="1">
      <alignment horizontal="center"/>
    </xf>
    <xf numFmtId="0" fontId="13" fillId="0" borderId="90" xfId="0" applyFont="1" applyBorder="1" applyAlignment="1">
      <alignment horizontal="left"/>
    </xf>
    <xf numFmtId="0" fontId="11" fillId="0" borderId="94" xfId="2" applyFont="1" applyBorder="1" applyAlignment="1">
      <alignment horizontal="left"/>
    </xf>
    <xf numFmtId="166" fontId="13" fillId="0" borderId="90" xfId="0" applyNumberFormat="1" applyFont="1" applyBorder="1" applyAlignment="1">
      <alignment horizontal="right"/>
    </xf>
    <xf numFmtId="166" fontId="13" fillId="0" borderId="48" xfId="0" applyNumberFormat="1" applyFont="1" applyBorder="1" applyAlignment="1">
      <alignment horizontal="right"/>
    </xf>
    <xf numFmtId="0" fontId="11" fillId="0" borderId="77" xfId="0" applyFont="1" applyBorder="1"/>
    <xf numFmtId="166" fontId="15" fillId="0" borderId="94" xfId="0" applyNumberFormat="1" applyFont="1" applyBorder="1" applyAlignment="1">
      <alignment horizontal="right"/>
    </xf>
    <xf numFmtId="166" fontId="56" fillId="0" borderId="87" xfId="0" applyNumberFormat="1" applyFont="1" applyBorder="1"/>
    <xf numFmtId="166" fontId="56" fillId="0" borderId="94" xfId="0" applyNumberFormat="1" applyFont="1" applyBorder="1"/>
    <xf numFmtId="167" fontId="11" fillId="0" borderId="9" xfId="2" applyNumberFormat="1" applyFont="1" applyBorder="1"/>
    <xf numFmtId="167" fontId="11" fillId="0" borderId="33" xfId="0" applyNumberFormat="1" applyFont="1" applyBorder="1"/>
    <xf numFmtId="0" fontId="11" fillId="0" borderId="76" xfId="0" applyFont="1" applyBorder="1"/>
    <xf numFmtId="167" fontId="11" fillId="0" borderId="76" xfId="0" applyNumberFormat="1" applyFont="1" applyBorder="1"/>
    <xf numFmtId="0" fontId="67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70" fillId="0" borderId="0" xfId="1" applyFont="1"/>
    <xf numFmtId="0" fontId="1" fillId="0" borderId="95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4">
    <cellStyle name="Excel Built-in Normal" xfId="4" xr:uid="{D4BCAD72-EBC4-49EE-8663-DA7D0CDCEB3C}"/>
    <cellStyle name="Hyperlink" xfId="1" builtinId="8"/>
    <cellStyle name="Hyperlink 2" xfId="12" xr:uid="{5A5B890A-1B60-48C2-AD65-0164A25425B2}"/>
    <cellStyle name="Hyperlink 3" xfId="5" xr:uid="{BDEBF68E-7151-413D-95FF-2DE1F631C2EB}"/>
    <cellStyle name="Hyperlink 4" xfId="7" xr:uid="{D132CBE6-CB4B-41B3-87D8-DF7084B3E2C7}"/>
    <cellStyle name="Normal" xfId="0" builtinId="0"/>
    <cellStyle name="Normal 2" xfId="13" xr:uid="{8422FB0B-5F0B-40B2-BBA7-8C235F6AD5E8}"/>
    <cellStyle name="Normal 2 2" xfId="3" xr:uid="{2D02DDF0-7FC6-44C0-921E-9446F5465F3F}"/>
    <cellStyle name="Normal 2 2 2" xfId="2" xr:uid="{66CB95E7-571E-4397-9235-7965D323CF96}"/>
    <cellStyle name="Normal 2 3" xfId="10" xr:uid="{18E4FB90-996F-4974-AA25-7D8432E88505}"/>
    <cellStyle name="Normal 3" xfId="11" xr:uid="{9DB2333F-3487-46A6-B8F4-9C4C6DA8F355}"/>
    <cellStyle name="Normal 3 2" xfId="8" xr:uid="{653F1F94-7A6B-4EE4-A490-0002E3D716A2}"/>
    <cellStyle name="Normal 3 3" xfId="9" xr:uid="{BF7536DA-DE8C-4146-B639-F8716C30431C}"/>
    <cellStyle name="Normal 4" xfId="6" xr:uid="{7141989E-923E-42CD-A62F-1B2E93D06F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3B238-D6AC-453C-A1D3-B13C12788671}">
  <sheetPr>
    <pageSetUpPr fitToPage="1"/>
  </sheetPr>
  <dimension ref="B1:Y37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556" t="s">
        <v>1601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</row>
    <row r="2" spans="2:25" ht="18.75" x14ac:dyDescent="0.3">
      <c r="B2" s="557" t="s">
        <v>1681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 s="557"/>
      <c r="U2" s="557"/>
      <c r="V2" s="557"/>
      <c r="W2" s="557"/>
      <c r="X2" s="557"/>
      <c r="Y2" s="557"/>
    </row>
    <row r="3" spans="2:25" ht="15.75" x14ac:dyDescent="0.25">
      <c r="B3" s="558" t="s">
        <v>1602</v>
      </c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  <c r="R3" s="558"/>
      <c r="S3" s="558"/>
      <c r="T3" s="558"/>
      <c r="U3" s="558"/>
      <c r="V3" s="558"/>
      <c r="W3" s="558"/>
      <c r="X3" s="558"/>
      <c r="Y3" s="558"/>
    </row>
    <row r="5" spans="2:25" x14ac:dyDescent="0.25">
      <c r="B5" s="559" t="s">
        <v>1603</v>
      </c>
      <c r="C5" s="559" t="s">
        <v>1604</v>
      </c>
      <c r="D5" s="559" t="s">
        <v>1605</v>
      </c>
      <c r="E5" s="559" t="s">
        <v>1606</v>
      </c>
      <c r="F5" s="559" t="s">
        <v>1607</v>
      </c>
      <c r="G5" s="559" t="s">
        <v>1608</v>
      </c>
      <c r="H5" s="559" t="s">
        <v>1609</v>
      </c>
      <c r="I5" s="559" t="s">
        <v>1610</v>
      </c>
      <c r="J5" s="559" t="s">
        <v>1611</v>
      </c>
      <c r="K5" s="559" t="s">
        <v>1612</v>
      </c>
      <c r="L5" s="559" t="s">
        <v>1613</v>
      </c>
      <c r="M5" s="560"/>
      <c r="N5" s="561"/>
      <c r="O5" s="559" t="s">
        <v>1614</v>
      </c>
      <c r="P5" s="559" t="s">
        <v>1604</v>
      </c>
      <c r="Q5" s="559" t="s">
        <v>1605</v>
      </c>
      <c r="R5" s="559" t="s">
        <v>1606</v>
      </c>
      <c r="S5" s="559" t="s">
        <v>1607</v>
      </c>
      <c r="T5" s="559" t="s">
        <v>1608</v>
      </c>
      <c r="U5" s="559" t="s">
        <v>1609</v>
      </c>
      <c r="V5" s="559" t="s">
        <v>1610</v>
      </c>
      <c r="W5" s="561"/>
      <c r="X5" s="561"/>
      <c r="Y5" s="561"/>
    </row>
    <row r="6" spans="2:25" x14ac:dyDescent="0.25">
      <c r="B6" s="561"/>
      <c r="C6" s="559" t="s">
        <v>1615</v>
      </c>
      <c r="D6" s="559" t="s">
        <v>1616</v>
      </c>
      <c r="E6" s="559" t="s">
        <v>1617</v>
      </c>
      <c r="F6" s="559" t="s">
        <v>1618</v>
      </c>
      <c r="G6" s="559" t="s">
        <v>1619</v>
      </c>
      <c r="H6" s="559" t="s">
        <v>1620</v>
      </c>
      <c r="I6" s="559" t="s">
        <v>1621</v>
      </c>
      <c r="J6" s="561"/>
      <c r="K6" s="561"/>
      <c r="L6" s="561"/>
      <c r="M6" s="560"/>
      <c r="N6" s="561"/>
      <c r="O6" s="559" t="s">
        <v>1622</v>
      </c>
      <c r="P6" s="559" t="s">
        <v>1604</v>
      </c>
      <c r="Q6" s="559" t="s">
        <v>1605</v>
      </c>
      <c r="R6" s="559" t="s">
        <v>1606</v>
      </c>
      <c r="S6" s="559" t="s">
        <v>1607</v>
      </c>
      <c r="T6" s="561"/>
      <c r="U6" s="561"/>
      <c r="V6" s="561"/>
      <c r="W6" s="561"/>
      <c r="X6" s="561"/>
      <c r="Y6" s="561"/>
    </row>
    <row r="7" spans="2:25" x14ac:dyDescent="0.25">
      <c r="B7" s="559" t="s">
        <v>1623</v>
      </c>
      <c r="C7" s="559" t="s">
        <v>1604</v>
      </c>
      <c r="D7" s="561"/>
      <c r="E7" s="561"/>
      <c r="F7" s="561"/>
      <c r="G7" s="561"/>
      <c r="H7" s="561"/>
      <c r="I7" s="561"/>
      <c r="J7" s="561"/>
      <c r="K7" s="561"/>
      <c r="L7" s="561"/>
      <c r="M7" s="560"/>
      <c r="N7" s="561"/>
      <c r="O7" s="559" t="s">
        <v>1624</v>
      </c>
      <c r="P7" s="559" t="s">
        <v>1604</v>
      </c>
      <c r="Q7" s="559" t="s">
        <v>1605</v>
      </c>
      <c r="R7" s="559" t="s">
        <v>1606</v>
      </c>
      <c r="S7" s="559" t="s">
        <v>1607</v>
      </c>
      <c r="T7" s="559" t="s">
        <v>1608</v>
      </c>
      <c r="U7" s="559" t="s">
        <v>1609</v>
      </c>
      <c r="V7" s="561"/>
      <c r="W7" s="561"/>
      <c r="X7" s="561"/>
      <c r="Y7" s="561"/>
    </row>
    <row r="8" spans="2:25" x14ac:dyDescent="0.25">
      <c r="B8" s="559" t="s">
        <v>1625</v>
      </c>
      <c r="C8" s="559" t="s">
        <v>1604</v>
      </c>
      <c r="D8" s="559" t="s">
        <v>1605</v>
      </c>
      <c r="E8" s="559" t="s">
        <v>1606</v>
      </c>
      <c r="F8" s="559" t="s">
        <v>1607</v>
      </c>
      <c r="G8" s="559" t="s">
        <v>1608</v>
      </c>
      <c r="H8" s="561"/>
      <c r="I8" s="561"/>
      <c r="J8" s="561"/>
      <c r="K8" s="561"/>
      <c r="L8" s="561"/>
      <c r="M8" s="560"/>
      <c r="N8" s="561"/>
      <c r="O8" s="559" t="s">
        <v>1626</v>
      </c>
      <c r="P8" s="559" t="s">
        <v>1604</v>
      </c>
      <c r="Q8" s="559" t="s">
        <v>1605</v>
      </c>
      <c r="R8" s="561"/>
      <c r="S8" s="561"/>
      <c r="T8" s="561"/>
      <c r="U8" s="561"/>
      <c r="V8" s="561"/>
      <c r="W8" s="561"/>
      <c r="X8" s="561"/>
      <c r="Y8" s="561"/>
    </row>
    <row r="9" spans="2:25" x14ac:dyDescent="0.25">
      <c r="B9" s="559" t="s">
        <v>1627</v>
      </c>
      <c r="C9" s="559" t="s">
        <v>1604</v>
      </c>
      <c r="D9" s="559" t="s">
        <v>1605</v>
      </c>
      <c r="E9" s="559" t="s">
        <v>1606</v>
      </c>
      <c r="F9" s="559" t="s">
        <v>1607</v>
      </c>
      <c r="G9" s="561"/>
      <c r="H9" s="561"/>
      <c r="I9" s="561"/>
      <c r="J9" s="561"/>
      <c r="K9" s="561"/>
      <c r="L9" s="561"/>
      <c r="M9" s="560"/>
      <c r="N9" s="561"/>
      <c r="O9" s="559" t="s">
        <v>1628</v>
      </c>
      <c r="P9" s="559" t="s">
        <v>1604</v>
      </c>
      <c r="Q9" s="559" t="s">
        <v>1605</v>
      </c>
      <c r="R9" s="559" t="s">
        <v>1606</v>
      </c>
      <c r="S9" s="559" t="s">
        <v>1607</v>
      </c>
      <c r="T9" s="559" t="s">
        <v>1608</v>
      </c>
      <c r="U9" s="559" t="s">
        <v>1609</v>
      </c>
      <c r="V9" s="561"/>
      <c r="W9" s="561"/>
      <c r="X9" s="561"/>
      <c r="Y9" s="561"/>
    </row>
    <row r="10" spans="2:25" x14ac:dyDescent="0.25">
      <c r="B10" s="559" t="s">
        <v>1629</v>
      </c>
      <c r="C10" s="559" t="s">
        <v>1604</v>
      </c>
      <c r="D10" s="559" t="s">
        <v>1605</v>
      </c>
      <c r="E10" s="559" t="s">
        <v>1606</v>
      </c>
      <c r="F10" s="559" t="s">
        <v>1607</v>
      </c>
      <c r="G10" s="559" t="s">
        <v>1608</v>
      </c>
      <c r="H10" s="561"/>
      <c r="I10" s="561"/>
      <c r="J10" s="561"/>
      <c r="K10" s="561"/>
      <c r="L10" s="561"/>
      <c r="M10" s="560"/>
      <c r="N10" s="561"/>
      <c r="O10" s="559" t="s">
        <v>1630</v>
      </c>
      <c r="P10" s="559" t="s">
        <v>1604</v>
      </c>
      <c r="Q10" s="559" t="s">
        <v>1605</v>
      </c>
      <c r="R10" s="561"/>
      <c r="S10" s="561"/>
      <c r="T10" s="561"/>
      <c r="U10" s="561"/>
      <c r="V10" s="561"/>
      <c r="W10" s="561"/>
      <c r="X10" s="561"/>
      <c r="Y10" s="561"/>
    </row>
    <row r="11" spans="2:25" x14ac:dyDescent="0.25">
      <c r="B11" s="559" t="s">
        <v>1631</v>
      </c>
      <c r="C11" s="559" t="s">
        <v>1604</v>
      </c>
      <c r="D11" s="561"/>
      <c r="E11" s="561"/>
      <c r="F11" s="561"/>
      <c r="G11" s="561"/>
      <c r="H11" s="561"/>
      <c r="I11" s="561"/>
      <c r="J11" s="561"/>
      <c r="K11" s="561"/>
      <c r="L11" s="561"/>
      <c r="M11" s="560"/>
      <c r="N11" s="561"/>
      <c r="O11" s="559" t="s">
        <v>1632</v>
      </c>
      <c r="P11" s="559" t="s">
        <v>1604</v>
      </c>
      <c r="Q11" s="559" t="s">
        <v>1605</v>
      </c>
      <c r="R11" s="561"/>
      <c r="S11" s="561"/>
      <c r="T11" s="561"/>
      <c r="U11" s="561"/>
      <c r="V11" s="561"/>
      <c r="W11" s="561"/>
      <c r="X11" s="561"/>
      <c r="Y11" s="561"/>
    </row>
    <row r="12" spans="2:25" x14ac:dyDescent="0.25">
      <c r="B12" s="559" t="s">
        <v>1633</v>
      </c>
      <c r="C12" s="559" t="s">
        <v>1604</v>
      </c>
      <c r="D12" s="559" t="s">
        <v>1605</v>
      </c>
      <c r="E12" s="561"/>
      <c r="F12" s="561"/>
      <c r="G12" s="561"/>
      <c r="H12" s="561"/>
      <c r="I12" s="561"/>
      <c r="J12" s="561"/>
      <c r="K12" s="561"/>
      <c r="L12" s="561"/>
      <c r="M12" s="560"/>
      <c r="N12" s="561"/>
      <c r="O12" s="559" t="s">
        <v>1634</v>
      </c>
      <c r="P12" s="559" t="s">
        <v>1604</v>
      </c>
      <c r="Q12" s="561"/>
      <c r="R12" s="561"/>
      <c r="S12" s="561"/>
      <c r="T12" s="561"/>
      <c r="U12" s="561"/>
      <c r="V12" s="561"/>
      <c r="W12" s="561"/>
      <c r="X12" s="561"/>
      <c r="Y12" s="561"/>
    </row>
    <row r="13" spans="2:25" x14ac:dyDescent="0.25">
      <c r="B13" s="559" t="s">
        <v>1635</v>
      </c>
      <c r="C13" s="559" t="s">
        <v>1604</v>
      </c>
      <c r="D13" s="559" t="s">
        <v>1605</v>
      </c>
      <c r="E13" s="559" t="s">
        <v>1606</v>
      </c>
      <c r="F13" s="559" t="s">
        <v>1607</v>
      </c>
      <c r="G13" s="559" t="s">
        <v>1608</v>
      </c>
      <c r="H13" s="559" t="s">
        <v>1609</v>
      </c>
      <c r="I13" s="559" t="s">
        <v>1610</v>
      </c>
      <c r="J13" s="559" t="s">
        <v>1611</v>
      </c>
      <c r="K13" s="561"/>
      <c r="L13" s="561"/>
      <c r="M13" s="560"/>
      <c r="N13" s="561"/>
      <c r="O13" s="559" t="s">
        <v>1636</v>
      </c>
      <c r="P13" s="559" t="s">
        <v>1604</v>
      </c>
      <c r="Q13" s="561"/>
      <c r="R13" s="561"/>
      <c r="S13" s="561"/>
      <c r="T13" s="561"/>
      <c r="U13" s="561"/>
      <c r="V13" s="561"/>
      <c r="W13" s="561"/>
      <c r="X13" s="561"/>
      <c r="Y13" s="561"/>
    </row>
    <row r="14" spans="2:25" x14ac:dyDescent="0.25">
      <c r="B14" s="559" t="s">
        <v>1637</v>
      </c>
      <c r="C14" s="559" t="s">
        <v>1604</v>
      </c>
      <c r="D14" s="559" t="s">
        <v>1605</v>
      </c>
      <c r="E14" s="559" t="s">
        <v>1606</v>
      </c>
      <c r="F14" s="561"/>
      <c r="G14" s="561"/>
      <c r="H14" s="561"/>
      <c r="I14" s="561"/>
      <c r="J14" s="561"/>
      <c r="K14" s="561"/>
      <c r="L14" s="561"/>
      <c r="M14" s="560"/>
      <c r="N14" s="561"/>
      <c r="O14" s="559" t="s">
        <v>1638</v>
      </c>
      <c r="P14" s="559" t="s">
        <v>1604</v>
      </c>
      <c r="Q14" s="559" t="s">
        <v>1605</v>
      </c>
      <c r="R14" s="559" t="s">
        <v>1606</v>
      </c>
      <c r="S14" s="561"/>
      <c r="T14" s="561"/>
      <c r="U14" s="561"/>
      <c r="V14" s="561"/>
      <c r="W14" s="561"/>
      <c r="X14" s="561"/>
      <c r="Y14" s="561"/>
    </row>
    <row r="15" spans="2:25" x14ac:dyDescent="0.25">
      <c r="B15" s="559" t="s">
        <v>1639</v>
      </c>
      <c r="C15" s="559" t="s">
        <v>1604</v>
      </c>
      <c r="D15" s="559" t="s">
        <v>1605</v>
      </c>
      <c r="E15" s="561"/>
      <c r="F15" s="561"/>
      <c r="G15" s="561"/>
      <c r="H15" s="561"/>
      <c r="I15" s="561"/>
      <c r="J15" s="561"/>
      <c r="K15" s="561"/>
      <c r="L15" s="561"/>
      <c r="M15" s="560"/>
      <c r="N15" s="561"/>
      <c r="O15" s="559" t="s">
        <v>1640</v>
      </c>
      <c r="P15" s="559" t="s">
        <v>1604</v>
      </c>
      <c r="Q15" s="561"/>
      <c r="R15" s="561"/>
      <c r="S15" s="561"/>
      <c r="T15" s="561"/>
      <c r="U15" s="561"/>
      <c r="V15" s="561"/>
      <c r="W15" s="561"/>
      <c r="X15" s="561"/>
      <c r="Y15" s="561"/>
    </row>
    <row r="16" spans="2:25" x14ac:dyDescent="0.25">
      <c r="B16" s="559" t="s">
        <v>1641</v>
      </c>
      <c r="C16" s="559" t="s">
        <v>1604</v>
      </c>
      <c r="D16" s="559" t="s">
        <v>1605</v>
      </c>
      <c r="E16" s="561"/>
      <c r="F16" s="561"/>
      <c r="G16" s="561"/>
      <c r="H16" s="561"/>
      <c r="I16" s="561"/>
      <c r="J16" s="561"/>
      <c r="K16" s="561"/>
      <c r="L16" s="561"/>
      <c r="M16" s="560"/>
      <c r="N16" s="561"/>
      <c r="O16" s="559" t="s">
        <v>1642</v>
      </c>
      <c r="P16" s="559" t="s">
        <v>1604</v>
      </c>
      <c r="Q16" s="561"/>
      <c r="R16" s="561"/>
      <c r="S16" s="561"/>
      <c r="T16" s="561"/>
      <c r="U16" s="561"/>
      <c r="V16" s="561"/>
      <c r="W16" s="561"/>
      <c r="X16" s="561"/>
      <c r="Y16" s="561"/>
    </row>
    <row r="17" spans="2:25" x14ac:dyDescent="0.25">
      <c r="B17" s="559" t="s">
        <v>1643</v>
      </c>
      <c r="C17" s="559" t="s">
        <v>1604</v>
      </c>
      <c r="D17" s="559" t="s">
        <v>1605</v>
      </c>
      <c r="E17" s="559" t="s">
        <v>1606</v>
      </c>
      <c r="F17" s="561"/>
      <c r="G17" s="561"/>
      <c r="H17" s="561"/>
      <c r="I17" s="561"/>
      <c r="J17" s="561"/>
      <c r="K17" s="561"/>
      <c r="L17" s="561"/>
      <c r="M17" s="560"/>
      <c r="N17" s="561"/>
      <c r="O17" s="559" t="s">
        <v>1644</v>
      </c>
      <c r="P17" s="559" t="s">
        <v>1604</v>
      </c>
      <c r="Q17" s="561"/>
      <c r="R17" s="561"/>
      <c r="S17" s="561"/>
      <c r="T17" s="561"/>
      <c r="U17" s="561"/>
      <c r="V17" s="561"/>
      <c r="W17" s="561"/>
      <c r="X17" s="561"/>
      <c r="Y17" s="561"/>
    </row>
    <row r="18" spans="2:25" x14ac:dyDescent="0.25">
      <c r="B18" s="559" t="s">
        <v>1645</v>
      </c>
      <c r="C18" s="559" t="s">
        <v>1604</v>
      </c>
      <c r="D18" s="561"/>
      <c r="E18" s="561"/>
      <c r="F18" s="561"/>
      <c r="G18" s="561"/>
      <c r="H18" s="561"/>
      <c r="I18" s="561"/>
      <c r="J18" s="561"/>
      <c r="K18" s="561"/>
      <c r="L18" s="561"/>
      <c r="M18" s="560"/>
      <c r="N18" s="561"/>
      <c r="O18" s="559" t="s">
        <v>1646</v>
      </c>
      <c r="P18" s="559" t="s">
        <v>1604</v>
      </c>
      <c r="Q18" s="561"/>
      <c r="R18" s="561"/>
      <c r="S18" s="561"/>
      <c r="T18" s="561"/>
      <c r="U18" s="561"/>
      <c r="V18" s="561"/>
      <c r="W18" s="561"/>
      <c r="X18" s="561"/>
      <c r="Y18" s="561"/>
    </row>
    <row r="19" spans="2:25" x14ac:dyDescent="0.25">
      <c r="B19" s="559" t="s">
        <v>1647</v>
      </c>
      <c r="C19" s="559" t="s">
        <v>1604</v>
      </c>
      <c r="D19" s="559" t="s">
        <v>1605</v>
      </c>
      <c r="E19" s="559" t="s">
        <v>1606</v>
      </c>
      <c r="F19" s="559" t="s">
        <v>1607</v>
      </c>
      <c r="G19" s="559" t="s">
        <v>1608</v>
      </c>
      <c r="H19" s="561"/>
      <c r="I19" s="561"/>
      <c r="J19" s="561"/>
      <c r="K19" s="561"/>
      <c r="L19" s="561"/>
      <c r="M19" s="560"/>
      <c r="N19" s="561"/>
      <c r="O19" s="559" t="s">
        <v>1648</v>
      </c>
      <c r="P19" s="559" t="s">
        <v>1604</v>
      </c>
      <c r="Q19" s="561"/>
      <c r="R19" s="561"/>
      <c r="S19" s="561"/>
      <c r="T19" s="561"/>
      <c r="U19" s="561"/>
      <c r="V19" s="561"/>
      <c r="W19" s="561"/>
      <c r="X19" s="561"/>
      <c r="Y19" s="561"/>
    </row>
    <row r="20" spans="2:25" x14ac:dyDescent="0.25">
      <c r="B20" s="559" t="s">
        <v>1649</v>
      </c>
      <c r="C20" s="559" t="s">
        <v>1604</v>
      </c>
      <c r="D20" s="561"/>
      <c r="E20" s="561"/>
      <c r="F20" s="561"/>
      <c r="G20" s="561"/>
      <c r="H20" s="561"/>
      <c r="I20" s="561"/>
      <c r="J20" s="561"/>
      <c r="K20" s="561"/>
      <c r="L20" s="561"/>
      <c r="M20" s="560"/>
      <c r="N20" s="561"/>
      <c r="O20" s="559" t="s">
        <v>1650</v>
      </c>
      <c r="P20" s="559" t="s">
        <v>1604</v>
      </c>
      <c r="Q20" s="561"/>
      <c r="R20" s="561"/>
      <c r="S20" s="561"/>
      <c r="T20" s="561"/>
      <c r="U20" s="561"/>
      <c r="V20" s="561"/>
      <c r="W20" s="561"/>
      <c r="X20" s="561"/>
      <c r="Y20" s="561"/>
    </row>
    <row r="21" spans="2:25" x14ac:dyDescent="0.25">
      <c r="B21" s="559" t="s">
        <v>1651</v>
      </c>
      <c r="C21" s="559" t="s">
        <v>1604</v>
      </c>
      <c r="D21" s="559" t="s">
        <v>1605</v>
      </c>
      <c r="E21" s="559" t="s">
        <v>1606</v>
      </c>
      <c r="F21" s="559" t="s">
        <v>1607</v>
      </c>
      <c r="G21" s="559" t="s">
        <v>1608</v>
      </c>
      <c r="H21" s="561"/>
      <c r="I21" s="561"/>
      <c r="J21" s="561"/>
      <c r="K21" s="561"/>
      <c r="L21" s="561"/>
      <c r="M21" s="560"/>
      <c r="N21" s="561"/>
      <c r="O21" s="559" t="s">
        <v>1652</v>
      </c>
      <c r="P21" s="559" t="s">
        <v>1604</v>
      </c>
      <c r="Q21" s="561"/>
      <c r="R21" s="561"/>
      <c r="S21" s="561"/>
      <c r="T21" s="561"/>
      <c r="U21" s="561"/>
      <c r="V21" s="561"/>
      <c r="W21" s="561"/>
      <c r="X21" s="561"/>
      <c r="Y21" s="561"/>
    </row>
    <row r="22" spans="2:25" x14ac:dyDescent="0.25">
      <c r="B22" s="559" t="s">
        <v>1653</v>
      </c>
      <c r="C22" s="559" t="s">
        <v>1604</v>
      </c>
      <c r="D22" s="559" t="s">
        <v>1605</v>
      </c>
      <c r="E22" s="561"/>
      <c r="F22" s="561"/>
      <c r="G22" s="561"/>
      <c r="H22" s="561"/>
      <c r="I22" s="561"/>
      <c r="J22" s="561"/>
      <c r="K22" s="561"/>
      <c r="L22" s="561"/>
      <c r="M22" s="560"/>
      <c r="N22" s="561"/>
      <c r="O22" s="559" t="s">
        <v>1654</v>
      </c>
      <c r="P22" s="559" t="s">
        <v>1604</v>
      </c>
      <c r="Q22" s="561"/>
      <c r="R22" s="561"/>
      <c r="S22" s="561"/>
      <c r="T22" s="561"/>
      <c r="U22" s="561"/>
      <c r="V22" s="561"/>
      <c r="W22" s="561"/>
      <c r="X22" s="561"/>
      <c r="Y22" s="561"/>
    </row>
    <row r="23" spans="2:25" x14ac:dyDescent="0.25">
      <c r="B23" s="559" t="s">
        <v>1655</v>
      </c>
      <c r="C23" s="559" t="s">
        <v>1604</v>
      </c>
      <c r="D23" s="561"/>
      <c r="E23" s="561"/>
      <c r="F23" s="561"/>
      <c r="G23" s="561"/>
      <c r="H23" s="561"/>
      <c r="I23" s="561"/>
      <c r="J23" s="561"/>
      <c r="K23" s="561"/>
      <c r="L23" s="561"/>
      <c r="M23" s="560"/>
      <c r="N23" s="561"/>
      <c r="O23" s="559" t="s">
        <v>1656</v>
      </c>
      <c r="P23" s="559" t="s">
        <v>1604</v>
      </c>
      <c r="Q23" s="561"/>
      <c r="R23" s="561"/>
      <c r="S23" s="561"/>
      <c r="T23" s="561"/>
      <c r="U23" s="561"/>
      <c r="V23" s="561"/>
      <c r="W23" s="561"/>
      <c r="X23" s="561"/>
      <c r="Y23" s="561"/>
    </row>
    <row r="24" spans="2:25" x14ac:dyDescent="0.25">
      <c r="B24" s="559" t="s">
        <v>1657</v>
      </c>
      <c r="C24" s="559" t="s">
        <v>1604</v>
      </c>
      <c r="D24" s="559" t="s">
        <v>1605</v>
      </c>
      <c r="E24" s="559" t="s">
        <v>1606</v>
      </c>
      <c r="F24" s="559" t="s">
        <v>1607</v>
      </c>
      <c r="G24" s="559" t="s">
        <v>1608</v>
      </c>
      <c r="H24" s="559" t="s">
        <v>1609</v>
      </c>
      <c r="I24" s="559" t="s">
        <v>1610</v>
      </c>
      <c r="J24" s="559" t="s">
        <v>1611</v>
      </c>
      <c r="K24" s="561"/>
      <c r="L24" s="561"/>
      <c r="M24" s="560"/>
      <c r="N24" s="561"/>
      <c r="O24" s="559" t="s">
        <v>1658</v>
      </c>
      <c r="P24" s="559" t="s">
        <v>1604</v>
      </c>
      <c r="Q24" s="559" t="s">
        <v>1605</v>
      </c>
      <c r="R24" s="559" t="s">
        <v>1606</v>
      </c>
      <c r="S24" s="561"/>
      <c r="T24" s="561"/>
      <c r="U24" s="561"/>
      <c r="V24" s="561"/>
      <c r="W24" s="561"/>
      <c r="X24" s="561"/>
      <c r="Y24" s="561"/>
    </row>
    <row r="25" spans="2:25" x14ac:dyDescent="0.25">
      <c r="B25" s="559" t="s">
        <v>1659</v>
      </c>
      <c r="C25" s="559" t="s">
        <v>1604</v>
      </c>
      <c r="D25" s="561"/>
      <c r="E25" s="561"/>
      <c r="F25" s="561"/>
      <c r="G25" s="561"/>
      <c r="H25" s="561"/>
      <c r="I25" s="561"/>
      <c r="J25" s="561"/>
      <c r="K25" s="561"/>
      <c r="L25" s="561"/>
      <c r="M25" s="560"/>
      <c r="N25" s="561"/>
      <c r="O25" s="559" t="s">
        <v>1660</v>
      </c>
      <c r="P25" s="559" t="s">
        <v>1604</v>
      </c>
      <c r="Q25" s="559" t="s">
        <v>1605</v>
      </c>
      <c r="R25" s="559" t="s">
        <v>1606</v>
      </c>
      <c r="S25" s="559" t="s">
        <v>1607</v>
      </c>
      <c r="T25" s="559" t="s">
        <v>1608</v>
      </c>
      <c r="U25" s="559" t="s">
        <v>1609</v>
      </c>
      <c r="V25" s="559" t="s">
        <v>1610</v>
      </c>
      <c r="W25" s="559" t="s">
        <v>1611</v>
      </c>
      <c r="X25" s="559" t="s">
        <v>1612</v>
      </c>
      <c r="Y25" s="559" t="s">
        <v>1613</v>
      </c>
    </row>
    <row r="26" spans="2:25" x14ac:dyDescent="0.25">
      <c r="B26" s="559" t="s">
        <v>1661</v>
      </c>
      <c r="C26" s="559" t="s">
        <v>1604</v>
      </c>
      <c r="D26" s="559" t="s">
        <v>1605</v>
      </c>
      <c r="E26" s="559" t="s">
        <v>1606</v>
      </c>
      <c r="F26" s="559" t="s">
        <v>1607</v>
      </c>
      <c r="G26" s="559" t="s">
        <v>1608</v>
      </c>
      <c r="H26" s="559" t="s">
        <v>1609</v>
      </c>
      <c r="I26" s="559" t="s">
        <v>1610</v>
      </c>
      <c r="J26" s="559" t="s">
        <v>1611</v>
      </c>
      <c r="K26" s="559" t="s">
        <v>1612</v>
      </c>
      <c r="L26" s="559" t="s">
        <v>1613</v>
      </c>
      <c r="M26" s="560"/>
      <c r="N26" s="561"/>
      <c r="O26" s="561"/>
      <c r="P26" s="559" t="s">
        <v>1615</v>
      </c>
      <c r="Q26" s="559" t="s">
        <v>1616</v>
      </c>
      <c r="R26" s="561"/>
      <c r="S26" s="561"/>
      <c r="T26" s="561"/>
      <c r="U26" s="561"/>
      <c r="V26" s="561"/>
      <c r="W26" s="561"/>
      <c r="X26" s="561"/>
      <c r="Y26" s="561"/>
    </row>
    <row r="27" spans="2:25" x14ac:dyDescent="0.25">
      <c r="B27" s="561"/>
      <c r="C27" s="559" t="s">
        <v>1615</v>
      </c>
      <c r="D27" s="559" t="s">
        <v>1616</v>
      </c>
      <c r="E27" s="561"/>
      <c r="F27" s="561"/>
      <c r="G27" s="561"/>
      <c r="H27" s="561"/>
      <c r="I27" s="561"/>
      <c r="J27" s="561"/>
      <c r="K27" s="561"/>
      <c r="L27" s="561"/>
      <c r="M27" s="560"/>
      <c r="N27" s="561"/>
      <c r="O27" s="559" t="s">
        <v>1662</v>
      </c>
      <c r="P27" s="559" t="s">
        <v>1604</v>
      </c>
      <c r="Q27" s="561"/>
      <c r="R27" s="561"/>
      <c r="S27" s="561"/>
      <c r="T27" s="561"/>
      <c r="U27" s="561"/>
      <c r="V27" s="561"/>
      <c r="W27" s="561"/>
      <c r="X27" s="561"/>
      <c r="Y27" s="561"/>
    </row>
    <row r="28" spans="2:25" x14ac:dyDescent="0.25">
      <c r="B28" s="559" t="s">
        <v>1663</v>
      </c>
      <c r="C28" s="559" t="s">
        <v>1604</v>
      </c>
      <c r="D28" s="561"/>
      <c r="E28" s="561"/>
      <c r="F28" s="561"/>
      <c r="G28" s="561"/>
      <c r="H28" s="561"/>
      <c r="I28" s="561"/>
      <c r="J28" s="561"/>
      <c r="K28" s="561"/>
      <c r="L28" s="561"/>
      <c r="M28" s="560"/>
      <c r="N28" s="561"/>
      <c r="O28" s="559" t="s">
        <v>1664</v>
      </c>
      <c r="P28" s="559" t="s">
        <v>1604</v>
      </c>
      <c r="Q28" s="559" t="s">
        <v>1605</v>
      </c>
      <c r="R28" s="559" t="s">
        <v>1606</v>
      </c>
      <c r="S28" s="561"/>
      <c r="T28" s="561"/>
      <c r="U28" s="561"/>
      <c r="V28" s="561"/>
      <c r="W28" s="561"/>
      <c r="X28" s="561"/>
      <c r="Y28" s="561"/>
    </row>
    <row r="29" spans="2:25" x14ac:dyDescent="0.25">
      <c r="B29" s="559" t="s">
        <v>1665</v>
      </c>
      <c r="C29" s="559" t="s">
        <v>1604</v>
      </c>
      <c r="D29" s="559" t="s">
        <v>1605</v>
      </c>
      <c r="E29" s="559" t="s">
        <v>1606</v>
      </c>
      <c r="F29" s="561"/>
      <c r="G29" s="561"/>
      <c r="H29" s="561"/>
      <c r="I29" s="561"/>
      <c r="J29" s="561"/>
      <c r="K29" s="561"/>
      <c r="L29" s="561"/>
      <c r="M29" s="560"/>
      <c r="N29" s="561"/>
      <c r="O29" s="559" t="s">
        <v>1666</v>
      </c>
      <c r="P29" s="559" t="s">
        <v>1604</v>
      </c>
      <c r="Q29" s="559" t="s">
        <v>1605</v>
      </c>
      <c r="R29" s="559" t="s">
        <v>1606</v>
      </c>
      <c r="S29" s="561"/>
      <c r="T29" s="561"/>
      <c r="U29" s="561"/>
      <c r="V29" s="561"/>
      <c r="W29" s="561"/>
      <c r="X29" s="561"/>
      <c r="Y29" s="561"/>
    </row>
    <row r="30" spans="2:25" x14ac:dyDescent="0.25">
      <c r="B30" s="559" t="s">
        <v>1667</v>
      </c>
      <c r="C30" s="559" t="s">
        <v>1604</v>
      </c>
      <c r="D30" s="559" t="s">
        <v>1605</v>
      </c>
      <c r="E30" s="561"/>
      <c r="F30" s="561"/>
      <c r="G30" s="561"/>
      <c r="H30" s="561"/>
      <c r="I30" s="561"/>
      <c r="J30" s="561"/>
      <c r="K30" s="561"/>
      <c r="L30" s="561"/>
      <c r="M30" s="560"/>
      <c r="N30" s="561"/>
      <c r="O30" s="559" t="s">
        <v>1668</v>
      </c>
      <c r="P30" s="559" t="s">
        <v>1604</v>
      </c>
      <c r="Q30" s="559" t="s">
        <v>1605</v>
      </c>
      <c r="R30" s="559" t="s">
        <v>1606</v>
      </c>
      <c r="S30" s="559" t="s">
        <v>1607</v>
      </c>
      <c r="T30" s="559" t="s">
        <v>1608</v>
      </c>
      <c r="U30" s="559" t="s">
        <v>1609</v>
      </c>
      <c r="V30" s="559" t="s">
        <v>1610</v>
      </c>
      <c r="W30" s="559" t="s">
        <v>1611</v>
      </c>
      <c r="X30" s="559" t="s">
        <v>1612</v>
      </c>
      <c r="Y30" s="559" t="s">
        <v>1613</v>
      </c>
    </row>
    <row r="31" spans="2:25" x14ac:dyDescent="0.25">
      <c r="B31" s="559" t="s">
        <v>1669</v>
      </c>
      <c r="C31" s="559" t="s">
        <v>1604</v>
      </c>
      <c r="D31" s="559" t="s">
        <v>1605</v>
      </c>
      <c r="E31" s="559" t="s">
        <v>1606</v>
      </c>
      <c r="F31" s="559" t="s">
        <v>1607</v>
      </c>
      <c r="G31" s="559" t="s">
        <v>1608</v>
      </c>
      <c r="H31" s="559" t="s">
        <v>1609</v>
      </c>
      <c r="I31" s="559" t="s">
        <v>1610</v>
      </c>
      <c r="J31" s="559" t="s">
        <v>1611</v>
      </c>
      <c r="K31" s="559" t="s">
        <v>1612</v>
      </c>
      <c r="L31" s="559" t="s">
        <v>1613</v>
      </c>
      <c r="M31" s="560"/>
      <c r="N31" s="561"/>
      <c r="O31" s="561"/>
      <c r="P31" s="559" t="s">
        <v>1615</v>
      </c>
      <c r="Q31" s="559" t="s">
        <v>1616</v>
      </c>
      <c r="R31" s="559" t="s">
        <v>1617</v>
      </c>
      <c r="S31" s="559" t="s">
        <v>1618</v>
      </c>
      <c r="T31" s="559" t="s">
        <v>1619</v>
      </c>
      <c r="U31" s="561"/>
      <c r="V31" s="561"/>
      <c r="W31" s="561"/>
      <c r="X31" s="561"/>
      <c r="Y31" s="561"/>
    </row>
    <row r="32" spans="2:25" x14ac:dyDescent="0.25">
      <c r="B32" s="561"/>
      <c r="C32" s="559" t="s">
        <v>1615</v>
      </c>
      <c r="D32" s="559" t="s">
        <v>1616</v>
      </c>
      <c r="E32" s="559" t="s">
        <v>1617</v>
      </c>
      <c r="F32" s="559" t="s">
        <v>1618</v>
      </c>
      <c r="G32" s="559" t="s">
        <v>1619</v>
      </c>
      <c r="H32" s="559" t="s">
        <v>1620</v>
      </c>
      <c r="I32" s="559" t="s">
        <v>1621</v>
      </c>
      <c r="J32" s="559" t="s">
        <v>1670</v>
      </c>
      <c r="K32" s="559" t="s">
        <v>1671</v>
      </c>
      <c r="L32" s="559" t="s">
        <v>1672</v>
      </c>
      <c r="M32" s="560"/>
      <c r="N32" s="561"/>
      <c r="O32" s="559" t="s">
        <v>1673</v>
      </c>
      <c r="P32" s="559" t="s">
        <v>1604</v>
      </c>
      <c r="Q32" s="559" t="s">
        <v>1605</v>
      </c>
      <c r="R32" s="559" t="s">
        <v>1606</v>
      </c>
      <c r="S32" s="559" t="s">
        <v>1607</v>
      </c>
      <c r="T32" s="561"/>
      <c r="U32" s="561"/>
      <c r="V32" s="561"/>
      <c r="W32" s="561"/>
      <c r="X32" s="561"/>
      <c r="Y32" s="561"/>
    </row>
    <row r="33" spans="2:25" x14ac:dyDescent="0.25">
      <c r="B33" s="561"/>
      <c r="C33" s="559" t="s">
        <v>1674</v>
      </c>
      <c r="D33" s="559" t="s">
        <v>1675</v>
      </c>
      <c r="E33" s="559" t="s">
        <v>1676</v>
      </c>
      <c r="F33" s="561"/>
      <c r="G33" s="561"/>
      <c r="H33" s="561"/>
      <c r="I33" s="561"/>
      <c r="J33" s="561"/>
      <c r="K33" s="561"/>
      <c r="L33" s="561"/>
      <c r="M33" s="560"/>
      <c r="N33" s="561"/>
      <c r="O33" s="559" t="s">
        <v>1677</v>
      </c>
      <c r="P33" s="559" t="s">
        <v>1604</v>
      </c>
      <c r="Q33" s="559" t="s">
        <v>1605</v>
      </c>
      <c r="R33" s="559" t="s">
        <v>1606</v>
      </c>
      <c r="S33" s="559" t="s">
        <v>1607</v>
      </c>
      <c r="T33" s="561"/>
      <c r="U33" s="561"/>
      <c r="V33" s="561"/>
      <c r="W33" s="561"/>
      <c r="X33" s="561"/>
      <c r="Y33" s="561"/>
    </row>
    <row r="34" spans="2:25" x14ac:dyDescent="0.25">
      <c r="B34" s="559" t="s">
        <v>1678</v>
      </c>
      <c r="C34" s="559" t="s">
        <v>1604</v>
      </c>
      <c r="D34" s="561"/>
      <c r="E34" s="561"/>
      <c r="F34" s="561"/>
      <c r="G34" s="561"/>
      <c r="H34" s="561"/>
      <c r="I34" s="561"/>
      <c r="J34" s="561"/>
      <c r="K34" s="561"/>
      <c r="L34" s="561"/>
      <c r="M34" s="560"/>
      <c r="N34" s="561"/>
      <c r="O34" s="559" t="s">
        <v>1679</v>
      </c>
      <c r="P34" s="559" t="s">
        <v>1604</v>
      </c>
      <c r="Q34" s="561"/>
      <c r="R34" s="561"/>
      <c r="S34" s="561"/>
      <c r="T34" s="561"/>
      <c r="U34" s="561"/>
      <c r="V34" s="561"/>
      <c r="W34" s="561"/>
      <c r="X34" s="561"/>
      <c r="Y34" s="561"/>
    </row>
    <row r="35" spans="2:25" x14ac:dyDescent="0.25">
      <c r="B35" s="561"/>
      <c r="C35" s="561"/>
      <c r="D35" s="561"/>
      <c r="E35" s="561"/>
      <c r="F35" s="561"/>
      <c r="G35" s="561"/>
      <c r="H35" s="561"/>
      <c r="I35" s="561"/>
      <c r="J35" s="561"/>
      <c r="K35" s="561"/>
      <c r="L35" s="561"/>
      <c r="M35" s="561"/>
      <c r="N35" s="561"/>
      <c r="O35" s="561"/>
      <c r="P35" s="561"/>
      <c r="Q35" s="561"/>
      <c r="R35" s="561"/>
      <c r="S35" s="561"/>
      <c r="T35" s="561"/>
      <c r="U35" s="561"/>
      <c r="V35" s="561"/>
      <c r="W35" s="561"/>
      <c r="X35" s="561"/>
      <c r="Y35" s="561"/>
    </row>
    <row r="36" spans="2:25" x14ac:dyDescent="0.25">
      <c r="B36" s="561"/>
      <c r="C36" s="561"/>
      <c r="D36" s="561"/>
      <c r="E36" s="561"/>
      <c r="F36" s="561"/>
      <c r="G36" s="561"/>
      <c r="H36" s="561"/>
      <c r="I36" s="561"/>
      <c r="J36" s="561"/>
      <c r="K36" s="561"/>
      <c r="L36" s="561"/>
      <c r="M36" s="561"/>
      <c r="N36" s="561"/>
      <c r="O36" s="561"/>
      <c r="P36" s="561"/>
      <c r="Q36" s="561"/>
      <c r="R36" s="561"/>
      <c r="S36" s="561"/>
      <c r="T36" s="561"/>
      <c r="U36" s="561"/>
      <c r="V36" s="561"/>
      <c r="W36" s="561"/>
      <c r="X36" s="561"/>
      <c r="Y36" s="561"/>
    </row>
    <row r="37" spans="2:25" x14ac:dyDescent="0.25">
      <c r="B37" s="562" t="s">
        <v>1680</v>
      </c>
      <c r="C37" s="562"/>
      <c r="D37" s="562"/>
      <c r="E37" s="562"/>
      <c r="F37" s="562"/>
      <c r="G37" s="562"/>
      <c r="H37" s="562"/>
      <c r="I37" s="562"/>
      <c r="J37" s="562"/>
      <c r="K37" s="562"/>
      <c r="L37" s="562"/>
      <c r="M37" s="562"/>
      <c r="N37" s="562"/>
      <c r="O37" s="562"/>
      <c r="P37" s="562"/>
      <c r="Q37" s="562"/>
      <c r="R37" s="562"/>
      <c r="S37" s="562"/>
      <c r="T37" s="562"/>
      <c r="U37" s="562"/>
      <c r="V37" s="562"/>
      <c r="W37" s="562"/>
      <c r="X37" s="562"/>
      <c r="Y37" s="561"/>
    </row>
  </sheetData>
  <mergeCells count="4">
    <mergeCell ref="B1:Y1"/>
    <mergeCell ref="B2:Y2"/>
    <mergeCell ref="B3:Y3"/>
    <mergeCell ref="B37:X37"/>
  </mergeCells>
  <hyperlinks>
    <hyperlink ref="B5" location="'10m Air Pistol 1'!A2" tooltip="10m Air Pistol" display="10m Air Pistol" xr:uid="{9F55AC77-E290-4011-A9CA-2D0A9072578C}"/>
    <hyperlink ref="C5" location="'10m Air Pistol 1'!$B$3" tooltip="10m Air Pistol Division 1" display="D1" xr:uid="{F650D99F-AB2F-46D2-9458-76D3D4BAA6FD}"/>
    <hyperlink ref="D5" location="'10m Air Pistol 1'!$J$3" tooltip="10m Air Pistol Division 2" display="D2" xr:uid="{67BE4870-D50D-45D9-8DCB-EE42E8B15BD9}"/>
    <hyperlink ref="E5" location="'10m Air Pistol 1'!$B$15" tooltip="10m Air Pistol Division 3" display="D3" xr:uid="{B4CEBA66-38D8-4F60-9367-95C3EF8C2B14}"/>
    <hyperlink ref="F5" location="'10m Air Pistol 1'!$J$15" tooltip="10m Air Pistol Division 4" display="D4" xr:uid="{0E202AE5-6EE0-41FB-A066-0A441CD403D2}"/>
    <hyperlink ref="G5" location="'10m Air Pistol 1'!$B$27" tooltip="10m Air Pistol Division 5" display="D5" xr:uid="{474517DF-4389-4225-A418-DB1B7A8D5ADE}"/>
    <hyperlink ref="H5" location="'10m Air Pistol 1'!$J$27" tooltip="10m Air Pistol Division 6" display="D6" xr:uid="{F64543A1-8D8F-4859-9044-C4CDCF52520B}"/>
    <hyperlink ref="I5" location="'10m Air Pistol 1'!$B$39" tooltip="10m Air Pistol Division 7" display="D7" xr:uid="{F5092CE5-A897-4FEB-89D3-F3C208629967}"/>
    <hyperlink ref="J5" location="'10m Air Pistol 1'!$J$39" tooltip="10m Air Pistol Division 8" display="D8" xr:uid="{F8100D3E-D65D-4EC5-B4FA-02E2CD061B80}"/>
    <hyperlink ref="K5" location="'10m Air Pistol 1'!$B$51" tooltip="10m Air Pistol Division 9" display="D9" xr:uid="{554A1CE1-24B5-47A0-88A0-941E3D530939}"/>
    <hyperlink ref="L5" location="'10m Air Pistol 1'!$J$51" tooltip="10m Air Pistol Division 10" display="D10" xr:uid="{E4705962-9467-405D-A582-C2A0BDFF7672}"/>
    <hyperlink ref="C6" location="'10m Air Pistol 2'!$B$3" tooltip="10m Air Pistol Division 11" display="D11" xr:uid="{D8B77109-C8D2-4A94-9113-E0CCED6943E4}"/>
    <hyperlink ref="D6" location="'10m Air Pistol 2'!$J$3" tooltip="10m Air Pistol Division 12" display="D12" xr:uid="{5FFB4824-87F3-4F64-A4D3-9EB20EBB0797}"/>
    <hyperlink ref="E6" location="'10m Air Pistol 2'!$B$15" tooltip="10m Air Pistol Division 13" display="D13" xr:uid="{5A7EDCCE-015F-4316-B42C-9A1815E13BCD}"/>
    <hyperlink ref="F6" location="'10m Air Pistol 2'!$J$15" tooltip="10m Air Pistol Division 14" display="D14" xr:uid="{BAE2DB19-582C-46D4-AC7E-EA8629743584}"/>
    <hyperlink ref="G6" location="'10m Air Pistol 2'!$B$27" tooltip="10m Air Pistol Division 15" display="D15" xr:uid="{E113D0B0-EE16-43DC-A9B9-0F793FE31ED4}"/>
    <hyperlink ref="H6" location="'10m Air Pistol 2'!$J$27" tooltip="10m Air Pistol Division 16" display="D16" xr:uid="{8933040B-5D2A-4D19-813B-A414A3775090}"/>
    <hyperlink ref="I6" location="'10m Air Pistol 2'!$B$40" tooltip="10m Air Pistol Division 17" display="D17" xr:uid="{4E32A478-5C40-4613-A9FF-921FC1A2D801}"/>
    <hyperlink ref="B7" location="'10m Air Pistol Jun'!A2" tooltip="10m Air Pistol Jun" display="10m Air Pistol Jun" xr:uid="{CDF2F2B8-E01A-4088-B8F0-E21969DCD318}"/>
    <hyperlink ref="C7" location="'10m Air Pistol Jun'!$B$3" tooltip="10m Air Pistol Jun Division 1" display="D1" xr:uid="{05BF4327-DFFF-4226-949A-594476990CC8}"/>
    <hyperlink ref="B8" location="'10m Air Pistol Sen'!A2" tooltip="10m Air Pistol Sen" display="10m Air Pistol Sen" xr:uid="{A62AB067-BD0E-44F8-8A30-9226CFCDBFFC}"/>
    <hyperlink ref="C8" location="'10m Air Pistol Sen'!$B$3" tooltip="10m Air Pistol Sen Division 1" display="D1" xr:uid="{729CC6BA-E418-418A-8D23-2161670B100C}"/>
    <hyperlink ref="D8" location="'10m Air Pistol Sen'!$B$14" tooltip="10m Air Pistol Sen Division 2" display="D2" xr:uid="{2B684117-48F1-4FE7-B74A-D29CEB2B34BB}"/>
    <hyperlink ref="E8" location="'10m Air Pistol Sen'!$B$25" tooltip="10m Air Pistol Sen Division 3" display="D3" xr:uid="{18199F8C-653D-4846-9C9C-5AB7A4FAB3C9}"/>
    <hyperlink ref="F8" location="'10m Air Pistol Sen'!$B$36" tooltip="10m Air Pistol Sen Division 4" display="D4" xr:uid="{3758ECA8-2B9C-4F27-8C46-96747DEA3B86}"/>
    <hyperlink ref="G8" location="'10m Air Pistol Sen'!$B$47" tooltip="10m Air Pistol Sen Division 5" display="D5" xr:uid="{C173492B-8455-4118-91D4-8A42BCEC835F}"/>
    <hyperlink ref="B9" location="'10m Air Pistol Team 1'!A2" tooltip="10m Air Pistol Team" display="10m Air Pistol Team" xr:uid="{89323CF7-9771-469E-A699-0C218426D0A1}"/>
    <hyperlink ref="C9" location="'10m Air Pistol Team 1'!$A$3" tooltip="10m Air Pistol Team Division 1" display="D1" xr:uid="{7A28FFD9-C597-4AC0-96AF-6B521B167D23}"/>
    <hyperlink ref="D9" location="'10m Air Pistol Team 1'!$A$29" tooltip="10m Air Pistol Team Division 2" display="D2" xr:uid="{0ED54CA3-E478-4C23-B42B-35A956B29CFC}"/>
    <hyperlink ref="E9" location="'10m Air Pistol Team 2'!$A$3" tooltip="10m Air Pistol Team Division 3" display="D3" xr:uid="{6F0D1B6D-E837-4829-9505-5DA549BEEF5A}"/>
    <hyperlink ref="F9" location="'10m Air Pistol Team 2'!$A$29" tooltip="10m Air Pistol Team Division 4" display="D4" xr:uid="{B246445B-A4B4-46F5-B4A3-8E087B5B2599}"/>
    <hyperlink ref="B10" location="'10m Air Pistol (Supp rest)'!A2" tooltip="10m Air Pistol (Supp rest)" display="10m Air Pistol (Supp rest)" xr:uid="{F7C608B6-BB14-4AAB-BC45-091CF56B051B}"/>
    <hyperlink ref="C10" location="'10m Air Pistol (Supp rest)'!$B$3" tooltip="10m Air Pistol (Supp rest) Division 1" display="D1" xr:uid="{5C768904-9A29-40F1-840E-B867B3BFA01F}"/>
    <hyperlink ref="D10" location="'10m Air Pistol (Supp rest)'!$B$15" tooltip="10m Air Pistol (Supp rest) Division 2" display="D2" xr:uid="{01212972-C247-4FE9-98FC-DC375D70E7F2}"/>
    <hyperlink ref="E10" location="'10m Air Pistol (Supp rest)'!$B$27" tooltip="10m Air Pistol (Supp rest) Division 3" display="D3" xr:uid="{B02ABF22-C0A2-431D-8B39-0E465633ED30}"/>
    <hyperlink ref="F10" location="'10m Air Pistol (Supp rest)'!$B$38" tooltip="10m Air Pistol (Supp rest) Division 4" display="D4" xr:uid="{F09ACBF9-9941-47AF-A9B4-F3EE146AE237}"/>
    <hyperlink ref="G10" location="'10m Air Pistol (Supp rest)'!$B$49" tooltip="10m Air Pistol (Supp rest) Division 5" display="D5" xr:uid="{9FD4ADB7-F5CF-49A1-BA9A-36C3D9FA6E5D}"/>
    <hyperlink ref="B11" location="'10m Air Pistol (Supp rest) Sen'!A2" tooltip="10m Air Pistol (Supp rest) Sen" display="10m Air Pistol (Supp rest) Sen" xr:uid="{7B948441-F2BD-4802-9607-FBD0CAA6A7AF}"/>
    <hyperlink ref="C11" location="'10m Air Pistol (Supp rest) Sen'!$B$3" tooltip="10m Air Pistol (Supp rest) Sen Division 1" display="D1" xr:uid="{ADB31051-F6D5-4A05-9E7C-1931D4B1E801}"/>
    <hyperlink ref="B12" location="'6Yd Air Pistol'!A2" tooltip="6Yd Air Pistol" display="6Yd Air Pistol" xr:uid="{1B07845C-C722-4ED9-AB4F-D13EF0F3179C}"/>
    <hyperlink ref="C12" location="'6Yd Air Pistol'!$B$3" tooltip="6Yd Air Pistol Division 1" display="D1" xr:uid="{D7C607C2-8771-40F3-89E4-C9F4DB2F18CF}"/>
    <hyperlink ref="D12" location="'6Yd Air Pistol'!$B$13" tooltip="6Yd Air Pistol Division 2" display="D2" xr:uid="{FB3EEA27-2EF9-47EB-A0BA-B1FEEB626DE6}"/>
    <hyperlink ref="B13" location="'10m Air Rifle'!A2" tooltip="10m Air Rifle" display="10m Air Rifle" xr:uid="{F6B1C450-EA9F-4210-ACD2-96D4D34B723A}"/>
    <hyperlink ref="C13" location="'10m Air Rifle'!$B$3" tooltip="10m Air Rifle Division 1" display="D1" xr:uid="{1222F578-C772-4BEA-94A9-C7544FB675DC}"/>
    <hyperlink ref="D13" location="'10m Air Rifle'!$J$3" tooltip="10m Air Rifle Division 2" display="D2" xr:uid="{C660BA39-D546-4690-9AF8-961DBCE47C02}"/>
    <hyperlink ref="E13" location="'10m Air Rifle'!$B$15" tooltip="10m Air Rifle Division 3" display="D3" xr:uid="{7F9145BF-9917-4C10-B1D8-EB5E10F38FB1}"/>
    <hyperlink ref="F13" location="'10m Air Rifle'!$J$15" tooltip="10m Air Rifle Division 4" display="D4" xr:uid="{40212F41-EEC9-4493-8249-BEE01A7B9277}"/>
    <hyperlink ref="G13" location="'10m Air Rifle'!$B$27" tooltip="10m Air Rifle Division 5" display="D5" xr:uid="{096F2989-59D9-45F9-BA1E-8AFFCAB57782}"/>
    <hyperlink ref="H13" location="'10m Air Rifle'!$J$27" tooltip="10m Air Rifle Division 6" display="D6" xr:uid="{FA48304F-49A1-427B-A7D7-796EB3E7EF4D}"/>
    <hyperlink ref="I13" location="'10m Air Rifle'!$B$39" tooltip="10m Air Rifle Division 7" display="D7" xr:uid="{EEA1A30D-478C-4605-8292-27F5FD752845}"/>
    <hyperlink ref="J13" location="'10m Air Rifle'!$J$39" tooltip="10m Air Rifle Division 8" display="D8" xr:uid="{2B5FCAEE-025E-4445-AE2A-AD1147C1D677}"/>
    <hyperlink ref="B14" location="'10m Air Rifle Jun'!A2" tooltip="10m Air Rifle Jun" display="10m Air Rifle Jun" xr:uid="{9E305BE2-935C-4584-9393-1B24B810F134}"/>
    <hyperlink ref="C14" location="'10m Air Rifle Jun'!$B$3" tooltip="10m Air Rifle Jun Division 1" display="D1" xr:uid="{5475153E-6E93-4287-9338-5984FC12AB1F}"/>
    <hyperlink ref="D14" location="'10m Air Rifle Jun'!$B$13" tooltip="10m Air Rifle Jun Division 2" display="D2" xr:uid="{1757B7AB-686D-4DB5-9A23-C1D91022AF04}"/>
    <hyperlink ref="E14" location="'10m Air Rifle Jun'!$B$22" tooltip="10m Air Rifle Jun Division 3" display="D3" xr:uid="{F73A6F9C-B37B-472E-89FC-B12E57255E52}"/>
    <hyperlink ref="B15" location="'10m Air Rifle Sen'!A2" tooltip="10m Air Rifle Sen" display="10m Air Rifle Sen" xr:uid="{279C2F9C-6BC0-428A-B048-19427B931C5D}"/>
    <hyperlink ref="C15" location="'10m Air Rifle Sen'!$B$3" tooltip="10m Air Rifle Sen Division 1" display="D1" xr:uid="{BB0988E8-E7A9-46E3-ADA2-0D652E2FB8BC}"/>
    <hyperlink ref="D15" location="'10m Air Rifle Sen'!$B$14" tooltip="10m Air Rifle Sen Division 2" display="D2" xr:uid="{9939266C-FFB1-4A8B-8C72-D4709C436A63}"/>
    <hyperlink ref="B16" location="'10m Air Rifle Team'!A2" tooltip="10m Air Rifle Team" display="10m Air Rifle Team" xr:uid="{87F70CA3-3972-4A0F-B271-276C0CD8DC28}"/>
    <hyperlink ref="C16" location="'10m Air Rifle Team'!$A$3" tooltip="10m Air Rifle Team Division 1" display="D1" xr:uid="{05B90336-8E5B-473E-8F62-6F171A3B3C24}"/>
    <hyperlink ref="D16" location="'10m Air Rifle Team'!$A$29" tooltip="10m Air Rifle Team Division 2" display="D2" xr:uid="{EA746929-EBC3-4975-A9F7-69582E3B8F8B}"/>
    <hyperlink ref="B17" location="'10m Air Rifle (Supp rest)'!A2" tooltip="10m Air Rifle (Supp rest)" display="10m Air Rifle (Supp rest)" xr:uid="{BCC4339E-F7FF-4959-B4CC-B5E6DDF83D92}"/>
    <hyperlink ref="C17" location="'10m Air Rifle (Supp rest)'!$B$3" tooltip="10m Air Rifle (Supp rest) Division 1" display="D1" xr:uid="{130103D0-1115-4170-8686-FE418D09057C}"/>
    <hyperlink ref="D17" location="'10m Air Rifle (Supp rest)'!$B$14" tooltip="10m Air Rifle (Supp rest) Division 2" display="D2" xr:uid="{1589E830-EE2E-4392-B049-5BC650A88E2A}"/>
    <hyperlink ref="E17" location="'10m Air Rifle (Supp rest)'!$B$25" tooltip="10m Air Rifle (Supp rest) Division 3" display="D3" xr:uid="{25C7DC41-970E-44C4-A125-D4A315940F6D}"/>
    <hyperlink ref="B18" location="'10m Air Rifle (Supp rest) Sen'!A2" tooltip="10m Air Rifle (Supp rest) Sen" display="10m Air Rifle (Supp rest) Sen" xr:uid="{A77623A9-9FC5-41F1-A9E6-32FB34390BE3}"/>
    <hyperlink ref="C18" location="'10m Air Rifle (Supp rest) Sen'!$B$3" tooltip="10m Air Rifle (Supp rest) Sen Division 1" display="D1" xr:uid="{7CF10EDF-E8E4-47F5-9D62-BA283AC3CF79}"/>
    <hyperlink ref="B19" location="'20Yd Pistol'!A2" tooltip="20Yd Pistol" display="20Yd Pistol" xr:uid="{7E3800F2-B9DD-43E2-874A-F7FC565D4CA6}"/>
    <hyperlink ref="C19" location="'20Yd Pistol'!$B$3" tooltip="20Yd Pistol Division 1" display="D1" xr:uid="{AA374706-A001-4A81-91BA-E561F67ADD0C}"/>
    <hyperlink ref="D19" location="'20Yd Pistol'!$B$14" tooltip="20Yd Pistol Division 2" display="D2" xr:uid="{5A480D21-A95D-4BCE-ABAA-F4BB7E1B9BEB}"/>
    <hyperlink ref="E19" location="'20Yd Pistol'!$B$25" tooltip="20Yd Pistol Division 3" display="D3" xr:uid="{A076C35C-1321-4009-98CA-633A8285DDF0}"/>
    <hyperlink ref="F19" location="'20Yd Pistol'!$B$36" tooltip="20Yd Pistol Division 4" display="D4" xr:uid="{38CB1769-EE1E-45A4-BF87-DECF1FD96A29}"/>
    <hyperlink ref="G19" location="'20Yd Pistol'!$B$47" tooltip="20Yd Pistol Division 5" display="D5" xr:uid="{C22F00C1-F96A-4A2C-838A-8607253FD3DE}"/>
    <hyperlink ref="B20" location="'20Yd Pistol Sen'!A2" tooltip="20Yd Pistol Sen" display="20Yd Pistol Sen" xr:uid="{50A9BE2D-08C9-4714-8CD7-F4C0DD962EC6}"/>
    <hyperlink ref="C20" location="'20Yd Pistol Sen'!$B$3" tooltip="20Yd Pistol Sen Division 1" display="D1" xr:uid="{A3CB19FC-5340-4399-B6E1-66513B3AB712}"/>
    <hyperlink ref="B21" location="'Bench 100yd'!A2" tooltip="Bench 100yd" display="Bench 100yd" xr:uid="{E11A29C3-E4BC-4065-929B-897ACDE2B0FA}"/>
    <hyperlink ref="C21" location="'Bench 100yd'!$B$3" tooltip="Bench 100yd Division 1" display="D1" xr:uid="{9A541032-B350-4A46-A474-C835779ECBAF}"/>
    <hyperlink ref="D21" location="'Bench 100yd'!$B$16" tooltip="Bench 100yd Division 2" display="D2" xr:uid="{EF3AF9C1-FFA3-4CB0-B7C5-4889CD17FA23}"/>
    <hyperlink ref="E21" location="'Bench 100yd'!$B$29" tooltip="Bench 100yd Division 3" display="D3" xr:uid="{04FDDF9D-8A3A-47E2-9819-DA69038DA580}"/>
    <hyperlink ref="F21" location="'Bench 100yd'!$B$42" tooltip="Bench 100yd Division 4" display="D4" xr:uid="{EE1E4A42-1E8D-4535-ADA3-FB5D0A3EE43B}"/>
    <hyperlink ref="G21" location="'Bench 100yd'!$B$55" tooltip="Bench 100yd Division 5" display="D5" xr:uid="{B3DDB8DD-FB25-4896-A055-23CF984744E4}"/>
    <hyperlink ref="B22" location="'Bench 100yd Sen'!A2" tooltip="Bench 100yd Sen" display="Bench 100yd Sen" xr:uid="{D1B41F84-0023-47E0-8789-EB30E8082432}"/>
    <hyperlink ref="C22" location="'Bench 100yd Sen'!$B$3" tooltip="Bench 100yd Sen Division 1" display="D1" xr:uid="{E6EECC03-47A7-4763-9B92-B519459604F5}"/>
    <hyperlink ref="D22" location="'Bench 100yd Sen'!$B$15" tooltip="Bench 100yd Sen Division 2" display="D2" xr:uid="{ACB05E50-E5B4-4D9C-8720-15756A846936}"/>
    <hyperlink ref="B23" location="'Bench 100yd Team'!A2" tooltip="Bench 100yd Team" display="Bench 100yd Team" xr:uid="{A1801D40-94B7-4437-8135-BBD1B39C736A}"/>
    <hyperlink ref="C23" location="'Bench 100yd Team'!$A$3" tooltip="Bench 100yd Team Division 1" display="D1" xr:uid="{BA86182C-A6BD-4026-BC8A-D8662C51ACE3}"/>
    <hyperlink ref="B24" location="'Bench 50m 1'!A2" tooltip="Bench 50m" display="Bench 50m" xr:uid="{DF16092E-AA14-422D-8F70-E78762ED3054}"/>
    <hyperlink ref="C24" location="'Bench 50m 1'!$B$3" tooltip="Bench 50m Division 1" display="D1" xr:uid="{ED7623F7-35C5-41E1-BCAA-87A9070E9F81}"/>
    <hyperlink ref="D24" location="'Bench 50m 1'!$B$15" tooltip="Bench 50m Division 2" display="D2" xr:uid="{6A4E1A5D-89EE-41ED-BB7D-5444C8E436B3}"/>
    <hyperlink ref="E24" location="'Bench 50m 1'!$B$27" tooltip="Bench 50m Division 3" display="D3" xr:uid="{04EAD960-A2A8-4ABE-BEEC-5F2B5035E56A}"/>
    <hyperlink ref="F24" location="'Bench 50m 1'!$B$39" tooltip="Bench 50m Division 4" display="D4" xr:uid="{2E01C8EA-74A7-4748-B557-E4FA61DB40CA}"/>
    <hyperlink ref="G24" location="'Bench 50m 1'!$B$51" tooltip="Bench 50m Division 5" display="D5" xr:uid="{8872AF01-90AB-4F08-8212-E3B8FFD1D7EB}"/>
    <hyperlink ref="H24" location="'Bench 50m 2'!$B$3" tooltip="Bench 50m Division 6" display="D6" xr:uid="{C80BD7F9-58AD-45B9-AD32-51B78B29BADF}"/>
    <hyperlink ref="I24" location="'Bench 50m 2'!$B$13" tooltip="Bench 50m Division 7" display="D7" xr:uid="{B6557E9F-CC75-4E76-A3F9-8AA564DB562B}"/>
    <hyperlink ref="J24" location="'Bench 50m 2'!$B$23" tooltip="Bench 50m Division 8" display="D8" xr:uid="{5B23E403-9A97-412C-A1F3-E3BA4EB4A563}"/>
    <hyperlink ref="B25" location="'Bench 50m Sen'!A2" tooltip="Bench 50m Sen" display="Bench 50m Sen" xr:uid="{E4D955FF-B7AF-4C54-A00F-53144D10AC0F}"/>
    <hyperlink ref="C25" location="'Bench 50m Sen'!$B$3" tooltip="Bench 50m Sen Division 1" display="D1" xr:uid="{FD55C005-EB01-4245-8682-C996BF662D1E}"/>
    <hyperlink ref="B26" location="'Bench SR (Air) 1'!A2" tooltip="Bench SR (Air)" display="Bench SR (Air)" xr:uid="{B3556827-1E2F-4B04-9708-9C135D49491E}"/>
    <hyperlink ref="C26" location="'Bench SR (Air) 1'!$B$3" tooltip="Bench SR (Air) Division 1" display="D1" xr:uid="{ECCB6A28-D640-4A1D-9D46-663DE99BEEAB}"/>
    <hyperlink ref="D26" location="'Bench SR (Air) 1'!$B$16" tooltip="Bench SR (Air) Division 2" display="D2" xr:uid="{0034895A-2CDC-4808-A45B-A62F536206B6}"/>
    <hyperlink ref="E26" location="'Bench SR (Air) 1'!$B$29" tooltip="Bench SR (Air) Division 3" display="D3" xr:uid="{74C984B5-32AF-4E4A-B74A-25F9B63F554F}"/>
    <hyperlink ref="F26" location="'Bench SR (Air) 1'!$B$42" tooltip="Bench SR (Air) Division 4" display="D4" xr:uid="{D52C7579-0934-4F03-91DC-0F3389F5EFC4}"/>
    <hyperlink ref="G26" location="'Bench SR (Air) 1'!$B$55" tooltip="Bench SR (Air) Division 5" display="D5" xr:uid="{0A618DEE-AC7C-4A77-B6A0-83947DA24304}"/>
    <hyperlink ref="H26" location="'Bench SR (Air) 2'!$B$3" tooltip="Bench SR (Air) Division 6" display="D6" xr:uid="{91828DF3-7D87-4305-8648-467F2A396A38}"/>
    <hyperlink ref="I26" location="'Bench SR (Air) 2'!$B$16" tooltip="Bench SR (Air) Division 7" display="D7" xr:uid="{61EC6337-925D-47B0-9D4A-13D814F481FE}"/>
    <hyperlink ref="J26" location="'Bench SR (Air) 2'!$B$29" tooltip="Bench SR (Air) Division 8" display="D8" xr:uid="{7988C0A9-A6A7-4A6D-97D0-58E84DFB97B1}"/>
    <hyperlink ref="K26" location="'Bench SR (Air) 2'!$B$42" tooltip="Bench SR (Air) Division 9" display="D9" xr:uid="{80C4AD40-B6AE-42A5-BAD0-914A191D3959}"/>
    <hyperlink ref="L26" location="'Bench SR (Air) 2'!$B$55" tooltip="Bench SR (Air) Division 10" display="D10" xr:uid="{48FA4E33-4692-464D-A2AF-BE6BC47D9C8A}"/>
    <hyperlink ref="C27" location="'Bench SR (Air) 3'!$B$3" tooltip="Bench SR (Air) Division 11" display="D11" xr:uid="{850C0D04-AEE9-4CE9-836D-809D260AD9CC}"/>
    <hyperlink ref="D27" location="'Bench SR (Air) 3'!$B$16" tooltip="Bench SR (Air) Division 12" display="D12" xr:uid="{E7D80E14-391E-4732-9F67-D08EAF13A016}"/>
    <hyperlink ref="B28" location="'Bench SR (Air) Jun'!A2" tooltip="Bench SR (Air) Jun" display="Bench SR (Air) Jun" xr:uid="{FE0984F0-0673-4F3C-82E3-E8B41E109DD6}"/>
    <hyperlink ref="C28" location="'Bench SR (Air) Jun'!$B$3" tooltip="Bench SR (Air) Jun Division 1" display="D1" xr:uid="{8F04298E-C2BA-40BA-BEDD-D7082C143CA5}"/>
    <hyperlink ref="B29" location="'Bench SR (Air) Sen'!A2" tooltip="Bench SR (Air) Sen" display="Bench SR (Air) Sen" xr:uid="{62020EB3-3E43-42A6-AC74-E14AAEFDC002}"/>
    <hyperlink ref="C29" location="'Bench SR (Air) Sen'!$B$3" tooltip="Bench SR (Air) Sen Division 1" display="D1" xr:uid="{22534E8C-8B60-42DF-BBD1-86C74452BE73}"/>
    <hyperlink ref="D29" location="'Bench SR (Air) Sen'!$B$14" tooltip="Bench SR (Air) Sen Division 2" display="D2" xr:uid="{1D2CB90F-385E-4418-A3F4-D49038EBFDA1}"/>
    <hyperlink ref="E29" location="'Bench SR (Air) Sen'!$B$25" tooltip="Bench SR (Air) Sen Division 3" display="D3" xr:uid="{767C2993-FC61-4082-81EA-FB8DD8F8B0F3}"/>
    <hyperlink ref="B30" location="'Bench SR (Air) Team'!A2" tooltip="Bench SR (Air) Team" display="Bench SR (Air) Team" xr:uid="{8280821F-3A7C-4A3F-85CC-EFCF2D84035F}"/>
    <hyperlink ref="C30" location="'Bench SR (Air) Team'!$A$3" tooltip="Bench SR (Air) Team Division 1" display="D1" xr:uid="{45BD71C6-8902-4EBC-B26F-5FF7055E3941}"/>
    <hyperlink ref="D30" location="'Bench SR (Air) Team'!$A$29" tooltip="Bench SR (Air) Team Division 2" display="D2" xr:uid="{B88EB36D-1DA9-4BFA-AE71-BA708B79533B}"/>
    <hyperlink ref="B31" location="'Bench SR (Rim) 1'!A2" tooltip="Bench SR (Rim)" display="Bench SR (Rim)" xr:uid="{43CA4511-24B7-447F-B216-0F7ADCD9237A}"/>
    <hyperlink ref="C31" location="'Bench SR (Rim) 1'!$B$3" tooltip="Bench SR (Rim) Division 1" display="D1" xr:uid="{F4056911-E1BB-442C-B75E-8691323F2113}"/>
    <hyperlink ref="D31" location="'Bench SR (Rim) 1'!$B$16" tooltip="Bench SR (Rim) Division 2" display="D2" xr:uid="{8444DB46-4C12-403D-ACC7-83C3C8B4B80A}"/>
    <hyperlink ref="E31" location="'Bench SR (Rim) 1'!$B$29" tooltip="Bench SR (Rim) Division 3" display="D3" xr:uid="{577D35CD-E7BE-4DC4-BC1A-5226FC135362}"/>
    <hyperlink ref="F31" location="'Bench SR (Rim) 1'!$B$42" tooltip="Bench SR (Rim) Division 4" display="D4" xr:uid="{D2C5B337-0FEF-4812-9EE8-88BC5897E9EF}"/>
    <hyperlink ref="G31" location="'Bench SR (Rim) 1'!$B$55" tooltip="Bench SR (Rim) Division 5" display="D5" xr:uid="{20D04933-DA4F-4ACE-B5D9-1A515246C455}"/>
    <hyperlink ref="H31" location="'Bench SR (Rim) 2'!$B$3" tooltip="Bench SR (Rim) Division 6" display="D6" xr:uid="{AF191CA5-55BA-40D9-8D9E-59290D456D97}"/>
    <hyperlink ref="I31" location="'Bench SR (Rim) 2'!$B$16" tooltip="Bench SR (Rim) Division 7" display="D7" xr:uid="{3E146650-E207-4B2C-97B4-96431A2C5563}"/>
    <hyperlink ref="J31" location="'Bench SR (Rim) 2'!$B$29" tooltip="Bench SR (Rim) Division 8" display="D8" xr:uid="{A6636E09-C983-4380-84E9-1AB6F9E14853}"/>
    <hyperlink ref="K31" location="'Bench SR (Rim) 2'!$B$42" tooltip="Bench SR (Rim) Division 9" display="D9" xr:uid="{4C0DAF46-EEB0-44C7-B542-028FA850EEAA}"/>
    <hyperlink ref="L31" location="'Bench SR (Rim) 2'!$B$55" tooltip="Bench SR (Rim) Division 10" display="D10" xr:uid="{79A69A8B-6D03-483D-8570-4149F6505415}"/>
    <hyperlink ref="C32" location="'Bench SR (Rim) 3'!$B$3" tooltip="Bench SR (Rim) Division 11" display="D11" xr:uid="{9850CBDA-E845-46B0-A01B-571F4F5583C2}"/>
    <hyperlink ref="D32" location="'Bench SR (Rim) 3'!$B$16" tooltip="Bench SR (Rim) Division 12" display="D12" xr:uid="{05AA58ED-BF74-4625-AE98-B0FB5F79ABD8}"/>
    <hyperlink ref="E32" location="'Bench SR (Rim) 3'!$B$29" tooltip="Bench SR (Rim) Division 13" display="D13" xr:uid="{32512F9A-0351-4374-8BF9-A8FE4739C898}"/>
    <hyperlink ref="F32" location="'Bench SR (Rim) 3'!$B$42" tooltip="Bench SR (Rim) Division 14" display="D14" xr:uid="{34219606-1023-439F-BF0C-E733AE109ADB}"/>
    <hyperlink ref="G32" location="'Bench SR (Rim) 3'!$B$55" tooltip="Bench SR (Rim) Division 15" display="D15" xr:uid="{1D20569B-082B-40D9-AD81-04FCC04860A1}"/>
    <hyperlink ref="H32" location="'Bench SR (Rim) 4'!$B$3" tooltip="Bench SR (Rim) Division 16" display="D16" xr:uid="{CF03E25C-17CC-4F11-BDBE-12C15773E2B7}"/>
    <hyperlink ref="I32" location="'Bench SR (Rim) 4'!$B$16" tooltip="Bench SR (Rim) Division 17" display="D17" xr:uid="{84B00CA2-453C-45D2-B5D7-F764BFCAB735}"/>
    <hyperlink ref="J32" location="'Bench SR (Rim) 4'!$B$28" tooltip="Bench SR (Rim) Division 18" display="D18" xr:uid="{3BE15031-855B-4F10-A5ED-BA8DAF11649A}"/>
    <hyperlink ref="K32" location="'Bench SR (Rim) 4'!$B$40" tooltip="Bench SR (Rim) Division 19" display="D19" xr:uid="{579EA9E0-AC03-4001-92DA-8BD49C62CA7D}"/>
    <hyperlink ref="L32" location="'Bench SR (Rim) 4'!$B$52" tooltip="Bench SR (Rim) Division 20" display="D20" xr:uid="{C4AF5E20-54CA-4A3E-A168-1A4AAEAC1B9A}"/>
    <hyperlink ref="C33" location="'Bench SR (Rim) 5'!$B$3" tooltip="Bench SR (Rim) Division 21" display="D21" xr:uid="{2F92F48A-31D9-473C-95A0-20977B3EE7FB}"/>
    <hyperlink ref="D33" location="'Bench SR (Rim) 5'!$B$15" tooltip="Bench SR (Rim) Division 22" display="D22" xr:uid="{32FC6F41-4DC7-4F74-A21F-06A44A4F1B8D}"/>
    <hyperlink ref="E33" location="'Bench SR (Rim) 5'!$B$27" tooltip="Bench SR (Rim) Division 23" display="D23" xr:uid="{58338768-881A-4CA5-960C-827D44DAF56D}"/>
    <hyperlink ref="B34" location="'Bench SR (Rim) Jun'!A2" tooltip="Bench SR (Rim) Jun" display="Bench SR (Rim) Jun" xr:uid="{195237F0-ABBB-4986-825E-3B295FA35F0B}"/>
    <hyperlink ref="C34" location="'Bench SR (Rim) Jun'!$B$3" tooltip="Bench SR (Rim) Jun Division 1" display="D1" xr:uid="{673EEEF7-05EB-4DA1-B427-8943706D239A}"/>
    <hyperlink ref="O5" location="'Bench SR (Rim) Sen 1'!A2" tooltip="Bench SR (Rim) Sen" display="Bench SR (Rim) Sen" xr:uid="{67F7DBF9-9341-45F2-87F6-275B988590C9}"/>
    <hyperlink ref="P5" location="'Bench SR (Rim) Sen 1'!$B$3" tooltip="Bench SR (Rim) Sen Division 1" display="D1" xr:uid="{2B8832BC-BAC5-42DD-B347-168A97FFC8DC}"/>
    <hyperlink ref="Q5" location="'Bench SR (Rim) Sen 1'!$B$16" tooltip="Bench SR (Rim) Sen Division 2" display="D2" xr:uid="{4B9FDD1E-10FA-487C-B64E-1B70D91685CD}"/>
    <hyperlink ref="R5" location="'Bench SR (Rim) Sen 1'!$B$29" tooltip="Bench SR (Rim) Sen Division 3" display="D3" xr:uid="{E5FE647C-655E-4524-8809-5977412EE4E6}"/>
    <hyperlink ref="S5" location="'Bench SR (Rim) Sen 1'!$B$41" tooltip="Bench SR (Rim) Sen Division 4" display="D4" xr:uid="{66CA85DA-CC5A-4CB9-A87E-99864D04C3EB}"/>
    <hyperlink ref="T5" location="'Bench SR (Rim) Sen 1'!$B$53" tooltip="Bench SR (Rim) Sen Division 5" display="D5" xr:uid="{4E88F387-6706-4B10-A198-228AC628980B}"/>
    <hyperlink ref="U5" location="'Bench SR (Rim) Sen 2'!$B$3" tooltip="Bench SR (Rim) Sen Division 6" display="D6" xr:uid="{2B6244EB-1BA7-4D4B-A95C-FFF02C5EE211}"/>
    <hyperlink ref="V5" location="'Bench SR (Rim) Sen 2'!$B$15" tooltip="Bench SR (Rim) Sen Division 7" display="D7" xr:uid="{55B7DC29-564A-4C9A-AB14-16C2EEBC64A2}"/>
    <hyperlink ref="O6" location="'Bench SR (Rim) Team 1'!A2" tooltip="Bench SR (Rim) Team" display="Bench SR (Rim) Team" xr:uid="{854DECBB-F9A9-4101-943A-CF83BBC7B564}"/>
    <hyperlink ref="P6" location="'Bench SR (Rim) Team 1'!$A$3" tooltip="Bench SR (Rim) Team Division 1" display="D1" xr:uid="{6D9EAE97-2409-4657-A737-F41C663EC6EF}"/>
    <hyperlink ref="Q6" location="'Bench SR (Rim) Team 1'!$A$29" tooltip="Bench SR (Rim) Team Division 2" display="D2" xr:uid="{2965C6F1-7AB8-4701-8788-0A23503F4001}"/>
    <hyperlink ref="R6" location="'Bench SR (Rim) Team 2'!$A$3" tooltip="Bench SR (Rim) Team Division 3" display="D3" xr:uid="{D9C2F8E2-6841-427B-B514-408658A386E9}"/>
    <hyperlink ref="S6" location="'Bench SR (Rim) Team 2'!$A$29" tooltip="Bench SR (Rim) Team Division 4" display="D4" xr:uid="{9EF6BD0B-ACED-49D5-80C2-F21BF4EF8C28}"/>
    <hyperlink ref="O7" location="'Gallery Rifle Any'!A2" tooltip="Gallery Rifle Any" display="Gallery Rifle Any" xr:uid="{0BF5C06C-01FA-490C-890A-95907EC6ED26}"/>
    <hyperlink ref="P7" location="'Gallery Rifle Any'!$B$3" tooltip="Gallery Rifle Any Division 1" display="D1" xr:uid="{5965A9F5-6F58-4701-8679-92E43415A3EE}"/>
    <hyperlink ref="Q7" location="'Gallery Rifle Any'!$L$3" tooltip="Gallery Rifle Any Division 2" display="D2" xr:uid="{950753BC-6CC9-41A3-B7F6-B42B77214C07}"/>
    <hyperlink ref="R7" location="'Gallery Rifle Any'!$B$16" tooltip="Gallery Rifle Any Division 3" display="D3" xr:uid="{7BA62D0D-2679-4DD6-8F2A-F8F6F5D160CE}"/>
    <hyperlink ref="S7" location="'Gallery Rifle Any'!$L$16" tooltip="Gallery Rifle Any Division 4" display="D4" xr:uid="{83457C70-C600-4908-933B-AE138AED5170}"/>
    <hyperlink ref="T7" location="'Gallery Rifle Any'!$B$29" tooltip="Gallery Rifle Any Division 5" display="D5" xr:uid="{1EBC0E26-B238-4225-B41E-71C740FE863A}"/>
    <hyperlink ref="U7" location="'Gallery Rifle Any'!$L$29" tooltip="Gallery Rifle Any Division 6" display="D6" xr:uid="{250AAC10-A65F-46B3-B62B-B82C5B23A193}"/>
    <hyperlink ref="O8" location="'Gallery Rifle Any Sen'!A2" tooltip="Gallery Rifle Any Sen" display="Gallery Rifle Any Sen" xr:uid="{2C74A3A8-D279-4358-9A43-FD36A53CA2C2}"/>
    <hyperlink ref="P8" location="'Gallery Rifle Any Sen'!$B$3" tooltip="Gallery Rifle Any Sen Division 1" display="D1" xr:uid="{92CD128D-FEB8-447A-A352-9D44C69898B9}"/>
    <hyperlink ref="Q8" location="'Gallery Rifle Any Sen'!$B$16" tooltip="Gallery Rifle Any Sen Division 2" display="D2" xr:uid="{F8896E00-E8DF-4B1C-8D8B-3451ADBF8FAA}"/>
    <hyperlink ref="O9" location="'Gallery Rifle Iron'!A2" tooltip="Gallery Rifle Iron" display="Gallery Rifle Iron" xr:uid="{DDA314C3-1A2F-4665-8257-BDC960452C90}"/>
    <hyperlink ref="P9" location="'Gallery Rifle Iron'!$B$3" tooltip="Gallery Rifle Iron Division 1" display="D1" xr:uid="{81ADF487-FDD8-49CC-B7DC-26FD0C588AE0}"/>
    <hyperlink ref="Q9" location="'Gallery Rifle Iron'!$L$3" tooltip="Gallery Rifle Iron Division 2" display="D2" xr:uid="{F319B1C3-EE5E-452F-82D9-5F562803ECE2}"/>
    <hyperlink ref="R9" location="'Gallery Rifle Iron'!$B$16" tooltip="Gallery Rifle Iron Division 3" display="D3" xr:uid="{88FF0405-0E10-4BAD-A960-9AF9E5F75362}"/>
    <hyperlink ref="S9" location="'Gallery Rifle Iron'!$L$16" tooltip="Gallery Rifle Iron Division 4" display="D4" xr:uid="{D2987374-E613-4162-80FD-0AE5B05BB9BA}"/>
    <hyperlink ref="T9" location="'Gallery Rifle Iron'!$B$29" tooltip="Gallery Rifle Iron Division 5" display="D5" xr:uid="{7844459E-16FA-4FA5-B4EF-A444B89D2DBC}"/>
    <hyperlink ref="U9" location="'Gallery Rifle Iron'!$L$29" tooltip="Gallery Rifle Iron Division 6" display="D6" xr:uid="{577AC02F-C586-4239-AC5C-157E638E849D}"/>
    <hyperlink ref="O10" location="'Gallery Rifle Iron Sen'!A2" tooltip="Gallery Rifle Iron Sen" display="Gallery Rifle Iron Sen" xr:uid="{5DC74E27-8F22-4AB4-B2E0-5A3735BAF609}"/>
    <hyperlink ref="P10" location="'Gallery Rifle Iron Sen'!$B$3" tooltip="Gallery Rifle Iron Sen Division 1" display="D1" xr:uid="{15363013-17BA-4EF6-A3E2-E68C2111F97D}"/>
    <hyperlink ref="Q10" location="'Gallery Rifle Iron Sen'!$B$14" tooltip="Gallery Rifle Iron Sen Division 2" display="D2" xr:uid="{0790C12D-1BA1-40A5-A042-65046482991B}"/>
    <hyperlink ref="O11" location="'L-Barrelled Revolver Any'!A2" tooltip="L-Barrelled Revolver Any" display="L-Barrelled Revolver Any" xr:uid="{E4DF4893-5C0A-4820-A918-814FD2C334C3}"/>
    <hyperlink ref="P11" location="'L-Barrelled Revolver Any'!$B$3" tooltip="L-Barrelled Revolver Any Division 1" display="D1" xr:uid="{4B465663-69DC-4559-AC0D-27516808CAFE}"/>
    <hyperlink ref="Q11" location="'L-Barrelled Revolver Any'!$B$12" tooltip="L-Barrelled Revolver Any Division 2" display="D2" xr:uid="{7273B75D-5040-4108-8EDB-12805C459AB7}"/>
    <hyperlink ref="O12" location="'L-Barrelled Revolver Any Sen'!A2" tooltip="L-Barrelled Revolver Any Sen" display="L-Barrelled Revolver Any Sen" xr:uid="{44551285-568F-4FBC-9B2F-3CB1B0B25A0E}"/>
    <hyperlink ref="P12" location="'L-Barrelled Revolver Any Sen'!$B$3" tooltip="L-Barrelled Revolver Any Sen Division 1" display="D1" xr:uid="{2C6DCE81-BA89-43E2-A837-F009735A4224}"/>
    <hyperlink ref="O13" location="'L-Barrelled Revolver Iron'!A2" tooltip="L-Barrelled Revolver Iron" display="L-Barrelled Revolver Iron" xr:uid="{02A5CEF3-9637-4FFE-ACB7-A7249413D4E5}"/>
    <hyperlink ref="P13" location="'L-Barrelled Revolver Iron'!$B$3" tooltip="L-Barrelled Revolver Iron Division 1" display="D1" xr:uid="{7FE21762-4D49-4022-B664-50A37E39AAE5}"/>
    <hyperlink ref="O14" location="'Long Barrelled Pistol'!A2" tooltip="Long Barrelled Pistol" display="Long Barrelled Pistol" xr:uid="{9D2ECEEC-442D-4B23-AF90-1D2E859305BC}"/>
    <hyperlink ref="P14" location="'Long Barrelled Pistol'!$B$3" tooltip="Long Barrelled Pistol Division 1" display="D1" xr:uid="{FD053F2A-3BBB-4422-B766-E1B897482476}"/>
    <hyperlink ref="Q14" location="'Long Barrelled Pistol'!$B$16" tooltip="Long Barrelled Pistol Division 2" display="D2" xr:uid="{5262B6BC-6AB3-4648-82F9-F375D6F1A386}"/>
    <hyperlink ref="R14" location="'Long Barrelled Pistol'!$B$29" tooltip="Long Barrelled Pistol Division 3" display="D3" xr:uid="{098C51B0-36A4-405A-8728-C88D73A75E37}"/>
    <hyperlink ref="O15" location="'Long Barrelled Pistol Sen'!A2" tooltip="Long Barrelled Pistol Sen" display="Long Barrelled Pistol Sen" xr:uid="{99AED7DC-3896-4679-A098-F16703B10984}"/>
    <hyperlink ref="P15" location="'Long Barrelled Pistol Sen'!$B$3" tooltip="Long Barrelled Pistol Sen Division 1" display="D1" xr:uid="{3455DFF2-224D-4EB1-97E1-6D09FE7C773C}"/>
    <hyperlink ref="O16" location="'LR Rifle 100 Any'!A2" tooltip="LR Rifle 100 Any" display="LR Rifle 100 Any" xr:uid="{7F97C075-A160-4676-AF6D-3878AC5F7025}"/>
    <hyperlink ref="P16" location="'LR Rifle 100 Any'!$B$3" tooltip="LR Rifle 100 Any Division 1" display="D1" xr:uid="{AB94CCD8-EE49-4BC2-BD54-AA294096CF31}"/>
    <hyperlink ref="O17" location="'LR Rifle 100 Any Sen'!A2" tooltip="LR Rifle 100 Any Sen" display="LR Rifle 100 Any Sen" xr:uid="{1B91AD10-5A32-45FB-942D-775BD9CB2F1A}"/>
    <hyperlink ref="P17" location="'LR Rifle 100 Any Sen'!$B$3" tooltip="LR Rifle 100 Any Sen Division 1" display="D1" xr:uid="{E28FB2F3-ADBE-42BF-A79F-31F8AD5CA2EE}"/>
    <hyperlink ref="O18" location="'LR Rifle 50 Iron'!A2" tooltip="LR Rifle 50 Iron" display="LR Rifle 50 Iron" xr:uid="{6BC7BA5F-D284-4C5E-ACB7-7C587FF63F5B}"/>
    <hyperlink ref="P18" location="'LR Rifle 50 Iron'!$B$3" tooltip="LR Rifle 50 Iron Division 1" display="D1" xr:uid="{E8C9B363-13F8-454D-A2F9-5B7AC11ACC0F}"/>
    <hyperlink ref="O19" location="'Muzzle-loading Nitro'!A2" tooltip="Muzzle-loading Nitro" display="Muzzle-loading Nitro" xr:uid="{3887A127-94CF-4071-9750-3D31E90E0005}"/>
    <hyperlink ref="P19" location="'Muzzle-loading Nitro'!$B$3" tooltip="Muzzle-loading Nitro Division 1" display="D1" xr:uid="{BC90B971-38F3-4C02-B94B-04BA4871BE38}"/>
    <hyperlink ref="O20" location="'Muzzle-loading Pistol'!A2" tooltip="Muzzle-loading Pistol" display="Muzzle-loading Pistol" xr:uid="{D18D27B2-0FF1-4F4C-A97C-1FFED351CD0A}"/>
    <hyperlink ref="P20" location="'Muzzle-loading Pistol'!$B$3" tooltip="Muzzle-loading Pistol Division 1" display="D1" xr:uid="{7046B32B-26D2-4594-B4AD-E5ED38D0B236}"/>
    <hyperlink ref="O21" location="'Muzzle-loading Pistol Sen'!A2" tooltip="Muzzle-loading Pistol Sen" display="Muzzle-loading Pistol Sen" xr:uid="{86E5E30F-1083-406B-80CD-AA1B5C70F6EB}"/>
    <hyperlink ref="P21" location="'Muzzle-loading Pistol Sen'!$B$3" tooltip="Muzzle-loading Pistol Sen Division 1" display="D1" xr:uid="{29053F76-F518-4171-AD8D-EF3169634A69}"/>
    <hyperlink ref="O22" location="'Muzzle-loading Revolver'!A2" tooltip="Muzzle-loading Revolver" display="Muzzle-loading Revolver" xr:uid="{FC134BB2-4532-4FE2-9B5C-818C1D93699C}"/>
    <hyperlink ref="P22" location="'Muzzle-loading Revolver'!$B$3" tooltip="Muzzle-loading Revolver Division 1" display="D1" xr:uid="{93379DE1-C58B-4D5F-B9B0-1887171E6C5A}"/>
    <hyperlink ref="O23" location="'Rapid Fire Air Pistol'!A2" tooltip="Rapid Fire Air Pistol" display="Rapid Fire Air Pistol" xr:uid="{B0209E06-FED4-4844-B8B1-9FF104E80E4B}"/>
    <hyperlink ref="P23" location="'Rapid Fire Air Pistol'!$B$3" tooltip="Rapid Fire Air Pistol Division 1" display="D1" xr:uid="{44AE64D4-BCAD-4B72-88B1-F246447B2055}"/>
    <hyperlink ref="O24" location="'Rapid Fire Rifle'!A2" tooltip="Rapid Fire Rifle" display="Rapid Fire Rifle" xr:uid="{A51C007D-A234-4FC3-8D7F-2131053E1303}"/>
    <hyperlink ref="P24" location="'Rapid Fire Rifle'!$B$3" tooltip="Rapid Fire Rifle Division 1" display="D1" xr:uid="{B912BA5A-5ADF-462D-95DA-71D93B953623}"/>
    <hyperlink ref="Q24" location="'Rapid Fire Rifle'!$B$14" tooltip="Rapid Fire Rifle Division 2" display="D2" xr:uid="{B3B8EEE0-4AF3-4959-95DC-2CB545FB4CCB}"/>
    <hyperlink ref="R24" location="'Rapid Fire Rifle'!$B$25" tooltip="Rapid Fire Rifle Division 3" display="D3" xr:uid="{4C51E6A7-B2B3-4212-9782-D1DCB43493AC}"/>
    <hyperlink ref="O25" location="'Short Range Rifle 1'!A2" tooltip="Short Range Rifle" display="Short Range Rifle" xr:uid="{D5D971FD-5F22-4A95-9C4B-58E489DF52A6}"/>
    <hyperlink ref="P25" location="'Short Range Rifle 1'!$B$3" tooltip="Short Range Rifle Division 1" display="D1" xr:uid="{590898EE-263D-45E7-BD27-058AFBE923F6}"/>
    <hyperlink ref="Q25" location="'Short Range Rifle 1'!$J$3" tooltip="Short Range Rifle Division 2" display="D2" xr:uid="{8EF2A29B-DBED-421B-A981-EB3BE88C7349}"/>
    <hyperlink ref="R25" location="'Short Range Rifle 1'!$B$16" tooltip="Short Range Rifle Division 3" display="D3" xr:uid="{23CEC3E7-4A1F-4834-97CB-797640C39C1D}"/>
    <hyperlink ref="S25" location="'Short Range Rifle 1'!$J$16" tooltip="Short Range Rifle Division 4" display="D4" xr:uid="{B7AF3740-908B-4B48-A23F-EB444CF8C27A}"/>
    <hyperlink ref="T25" location="'Short Range Rifle 1'!$B$29" tooltip="Short Range Rifle Division 5" display="D5" xr:uid="{B9ACB69E-6A54-42F1-B461-BC3B89941D84}"/>
    <hyperlink ref="U25" location="'Short Range Rifle 1'!$J$29" tooltip="Short Range Rifle Division 6" display="D6" xr:uid="{5F796486-8EFA-4867-BDEA-2B53460EF694}"/>
    <hyperlink ref="V25" location="'Short Range Rifle 1'!$B$42" tooltip="Short Range Rifle Division 7" display="D7" xr:uid="{EAF28C44-D446-4E8C-9FBF-23361353DFB7}"/>
    <hyperlink ref="W25" location="'Short Range Rifle 1'!$J$42" tooltip="Short Range Rifle Division 8" display="D8" xr:uid="{33AEEFF3-9CE3-411C-8FEC-482D21C9CBC6}"/>
    <hyperlink ref="X25" location="'Short Range Rifle 1'!$B$56" tooltip="Short Range Rifle Division 9" display="D9" xr:uid="{8F4D5098-FCFE-41A2-A6C1-B7C97D0DBF44}"/>
    <hyperlink ref="Y25" location="'Short Range Rifle 1'!$J$56" tooltip="Short Range Rifle Division 10" display="D10" xr:uid="{67903807-8E4B-4C56-9FBD-1F88960E0422}"/>
    <hyperlink ref="P26" location="'Short Range Rifle 2'!$B$3" tooltip="Short Range Rifle Division 11" display="D11" xr:uid="{3738EE46-4BDC-48A4-A7EB-42AEE8FAE755}"/>
    <hyperlink ref="Q26" location="'Short Range Rifle 2'!$J$3" tooltip="Short Range Rifle Division 12" display="D12" xr:uid="{387810E8-6939-47CB-BD8A-B43E9F8D205E}"/>
    <hyperlink ref="O27" location="'Short Range Rifle Jun'!A2" tooltip="Short Range Rifle Jun" display="Short Range Rifle Jun" xr:uid="{6EC73B1E-1E3B-4F07-BDE0-7BB09FF654CF}"/>
    <hyperlink ref="P27" location="'Short Range Rifle Jun'!$B$3" tooltip="Short Range Rifle Jun Division 1" display="D1" xr:uid="{B11F65EC-017B-4252-93EB-9EA5EE9E5FF2}"/>
    <hyperlink ref="O28" location="'Short Range Rifle Sen'!A2" tooltip="Short Range Rifle Sen" display="Short Range Rifle Sen" xr:uid="{347971B0-91D7-4425-A92A-13BC6330B011}"/>
    <hyperlink ref="P28" location="'Short Range Rifle Sen'!$B$3" tooltip="Short Range Rifle Sen Division 1" display="D1" xr:uid="{498D36B2-C678-48FC-BD6A-C44374E9A1E3}"/>
    <hyperlink ref="Q28" location="'Short Range Rifle Sen'!$B$12" tooltip="Short Range Rifle Sen Division 2" display="D2" xr:uid="{4951A931-8D2D-4435-A23C-AEB66EFB8F98}"/>
    <hyperlink ref="R28" location="'Short Range Rifle Sen'!$B$22" tooltip="Short Range Rifle Sen Division 3" display="D3" xr:uid="{70D5BACB-1A8F-4D07-9365-E074A490B809}"/>
    <hyperlink ref="O29" location="'Short Range Rifle Team 1'!A2" tooltip="Short Range Rifle Team" display="Short Range Rifle Team" xr:uid="{FCCB58AF-9CC8-4307-B665-EBB506E7B330}"/>
    <hyperlink ref="P29" location="'Short Range Rifle Team 1'!$A$3" tooltip="Short Range Rifle Team Division 1" display="D1" xr:uid="{A8FE12A7-06D3-4271-B4EC-2FB6ABD49630}"/>
    <hyperlink ref="Q29" location="'Short Range Rifle Team 1'!$A$29" tooltip="Short Range Rifle Team Division 2" display="D2" xr:uid="{017C38C9-F533-44D8-9A14-1B1DB19BAFC9}"/>
    <hyperlink ref="R29" location="'Short Range Rifle Team 2'!$A$3" tooltip="Short Range Rifle Team Division 3" display="D3" xr:uid="{14F41BB9-4066-4479-A3D9-D6E0476E9968}"/>
    <hyperlink ref="O30" location="'Sport Rifle 1'!A2" tooltip="Sport Rifle" display="Sport Rifle" xr:uid="{A8A60243-7E92-4020-A046-0B5FC8B40E3D}"/>
    <hyperlink ref="P30" location="'Sport Rifle 1'!$B$3" tooltip="Sport Rifle Division 1" display="D1" xr:uid="{84F05CAC-CE8C-430A-A6CB-66AB635523D8}"/>
    <hyperlink ref="Q30" location="'Sport Rifle 1'!$J$3" tooltip="Sport Rifle Division 2" display="D2" xr:uid="{600DF722-F8F2-4590-A9F3-7298AC34E8CB}"/>
    <hyperlink ref="R30" location="'Sport Rifle 1'!$B$16" tooltip="Sport Rifle Division 3" display="D3" xr:uid="{CB84AF08-D76E-4AC8-8455-68E72C4E3BE3}"/>
    <hyperlink ref="S30" location="'Sport Rifle 1'!$J$16" tooltip="Sport Rifle Division 4" display="D4" xr:uid="{83CBDA0B-B9B5-4386-AB02-0FEA4139DC43}"/>
    <hyperlink ref="T30" location="'Sport Rifle 1'!$B$29" tooltip="Sport Rifle Division 5" display="D5" xr:uid="{76C9C933-0E75-4421-8993-35CE6441A477}"/>
    <hyperlink ref="U30" location="'Sport Rifle 1'!$J$29" tooltip="Sport Rifle Division 6" display="D6" xr:uid="{354A78A8-0E0A-40EB-ABC3-57A194C32E09}"/>
    <hyperlink ref="V30" location="'Sport Rifle 1'!$B$42" tooltip="Sport Rifle Division 7" display="D7" xr:uid="{733175E9-0A32-4615-A031-03EDAB3A4B10}"/>
    <hyperlink ref="W30" location="'Sport Rifle 1'!$J$42" tooltip="Sport Rifle Division 8" display="D8" xr:uid="{4818463F-B009-4E20-AA83-A28BADD0652A}"/>
    <hyperlink ref="X30" location="'Sport Rifle 1'!$B$55" tooltip="Sport Rifle Division 9" display="D9" xr:uid="{704AB3A7-5602-4045-846F-9290578F5499}"/>
    <hyperlink ref="Y30" location="'Sport Rifle 1'!$J$55" tooltip="Sport Rifle Division 10" display="D10" xr:uid="{280D3C97-B153-404E-A7E4-D27A0A2A8489}"/>
    <hyperlink ref="P31" location="'Sport Rifle 2'!$B$3" tooltip="Sport Rifle Division 11" display="D11" xr:uid="{4C41567D-28E0-413F-9E3C-36D3F66106E2}"/>
    <hyperlink ref="Q31" location="'Sport Rifle 2'!$J$3" tooltip="Sport Rifle Division 12" display="D12" xr:uid="{E61D3225-A135-4205-86D0-80F48FD92C33}"/>
    <hyperlink ref="R31" location="'Sport Rifle 2'!$B$16" tooltip="Sport Rifle Division 13" display="D13" xr:uid="{B1979C82-D782-4EAD-A313-95F467147A7B}"/>
    <hyperlink ref="S31" location="'Sport Rifle 2'!$J$16" tooltip="Sport Rifle Division 14" display="D14" xr:uid="{FCAD38C9-BCD7-4B5D-9BFC-7C02551FD57B}"/>
    <hyperlink ref="T31" location="'Sport Rifle 2'!$B$29" tooltip="Sport Rifle Division 15" display="D15" xr:uid="{39D75CE9-A0F3-40A7-BE8C-40A5BAA70D99}"/>
    <hyperlink ref="O32" location="'Sport Rifle Sen'!A2" tooltip="Sport Rifle Sen" display="Sport Rifle Sen" xr:uid="{AF66C95C-EADB-4184-B971-EC59FB9DFA63}"/>
    <hyperlink ref="P32" location="'Sport Rifle Sen'!$B$3" tooltip="Sport Rifle Sen Division 1" display="D1" xr:uid="{07F0BA26-87AD-4909-8233-28ED6BFEA06A}"/>
    <hyperlink ref="Q32" location="'Sport Rifle Sen'!$B$16" tooltip="Sport Rifle Sen Division 2" display="D2" xr:uid="{E58FBD0A-F0C3-4E93-85AC-5B8D645D3890}"/>
    <hyperlink ref="R32" location="'Sport Rifle Sen'!$B$29" tooltip="Sport Rifle Sen Division 3" display="D3" xr:uid="{EF20BABC-9191-4DA2-A3D8-E6B7A85AE61D}"/>
    <hyperlink ref="S32" location="'Sport Rifle Sen'!$B$42" tooltip="Sport Rifle Sen Division 4" display="D4" xr:uid="{A7A0B425-69D6-4C26-B734-850C165FE5A5}"/>
    <hyperlink ref="O33" location="'Sport Rifle Team 1'!A2" tooltip="Sport Rifle Team" display="Sport Rifle Team" xr:uid="{1B3D0F83-AE66-449E-BE99-5AE72CE3EDC2}"/>
    <hyperlink ref="P33" location="'Sport Rifle Team 1'!$A$3" tooltip="Sport Rifle Team Division 1" display="D1" xr:uid="{EA8334E7-0BDB-41F5-A602-F8FFF5CD7778}"/>
    <hyperlink ref="Q33" location="'Sport Rifle Team 1'!$A$29" tooltip="Sport Rifle Team Division 2" display="D2" xr:uid="{2C732262-FE7D-4A9D-8DC4-FED996E6EC18}"/>
    <hyperlink ref="R33" location="'Sport Rifle Team 2'!$A$3" tooltip="Sport Rifle Team Division 3" display="D3" xr:uid="{A5443977-BD29-4DDC-9889-C8BB2D0F5777}"/>
    <hyperlink ref="S33" location="'Sport Rifle Team 2'!$A$29" tooltip="Sport Rifle Team Division 4" display="D4" xr:uid="{8B94DCD1-2C4A-46F5-A56D-DF47C695DA01}"/>
    <hyperlink ref="O34" location="'SR Standard Pistol'!A2" tooltip="SR Standard Pistol" display="SR Standard Pistol" xr:uid="{C1FCEC3C-73EF-4D71-AA29-A5951A550AB8}"/>
    <hyperlink ref="P34" location="'SR Standard Pistol'!$B$3" tooltip="SR Standard Pistol Division 1" display="D1" xr:uid="{0034117D-F985-49EC-AE71-AC26732D9E3F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575B3-3C5B-4CE8-9B28-94F3E0690D41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96"/>
      <c r="B1" s="2" t="s">
        <v>374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2</v>
      </c>
      <c r="C2" s="104" t="s">
        <v>3</v>
      </c>
      <c r="D2" s="104"/>
      <c r="E2" s="104"/>
      <c r="F2" s="104"/>
      <c r="G2" s="104"/>
    </row>
    <row r="3" spans="1:25" ht="15.75" customHeight="1" x14ac:dyDescent="0.3">
      <c r="A3" s="1"/>
      <c r="B3" s="8" t="s">
        <v>4</v>
      </c>
      <c r="C3" s="9" t="s">
        <v>375</v>
      </c>
      <c r="D3" s="9"/>
      <c r="E3" s="9" t="s">
        <v>376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25" ht="15.75" customHeight="1" x14ac:dyDescent="0.3">
      <c r="A5" s="15">
        <v>6</v>
      </c>
      <c r="B5" s="16" t="s">
        <v>54</v>
      </c>
      <c r="C5" s="16" t="s">
        <v>55</v>
      </c>
      <c r="D5" s="17">
        <v>185</v>
      </c>
      <c r="E5" s="18">
        <v>6</v>
      </c>
      <c r="F5" s="18">
        <v>751</v>
      </c>
      <c r="G5" s="19">
        <v>27</v>
      </c>
    </row>
    <row r="6" spans="1:25" ht="15.75" customHeight="1" x14ac:dyDescent="0.3">
      <c r="A6" s="20">
        <v>2</v>
      </c>
      <c r="B6" s="21" t="s">
        <v>320</v>
      </c>
      <c r="C6" s="21" t="s">
        <v>321</v>
      </c>
      <c r="D6" s="22">
        <v>189</v>
      </c>
      <c r="E6" s="23">
        <v>7</v>
      </c>
      <c r="F6" s="24">
        <v>726</v>
      </c>
      <c r="G6" s="25">
        <v>23</v>
      </c>
    </row>
    <row r="7" spans="1:25" ht="15.75" customHeight="1" x14ac:dyDescent="0.3">
      <c r="A7" s="20">
        <v>3</v>
      </c>
      <c r="B7" s="21" t="s">
        <v>40</v>
      </c>
      <c r="C7" s="21" t="s">
        <v>17</v>
      </c>
      <c r="D7" s="22">
        <v>176</v>
      </c>
      <c r="E7" s="23">
        <v>5</v>
      </c>
      <c r="F7" s="24">
        <v>706</v>
      </c>
      <c r="G7" s="25">
        <v>21</v>
      </c>
      <c r="J7" s="105"/>
    </row>
    <row r="8" spans="1:25" ht="15.75" customHeight="1" x14ac:dyDescent="0.3">
      <c r="A8" s="20">
        <v>4</v>
      </c>
      <c r="B8" s="21" t="s">
        <v>161</v>
      </c>
      <c r="C8" s="21" t="s">
        <v>89</v>
      </c>
      <c r="D8" s="22">
        <v>168</v>
      </c>
      <c r="E8" s="23">
        <v>4</v>
      </c>
      <c r="F8" s="24">
        <v>685</v>
      </c>
      <c r="G8" s="25">
        <v>16</v>
      </c>
    </row>
    <row r="9" spans="1:25" ht="15.75" customHeight="1" x14ac:dyDescent="0.3">
      <c r="A9" s="20">
        <v>5</v>
      </c>
      <c r="B9" s="21" t="s">
        <v>30</v>
      </c>
      <c r="C9" s="21" t="s">
        <v>31</v>
      </c>
      <c r="D9" s="22">
        <v>166</v>
      </c>
      <c r="E9" s="23">
        <v>3</v>
      </c>
      <c r="F9" s="24">
        <v>679</v>
      </c>
      <c r="G9" s="25">
        <v>14</v>
      </c>
    </row>
    <row r="10" spans="1:25" ht="15.75" customHeight="1" x14ac:dyDescent="0.3">
      <c r="A10" s="20">
        <v>1</v>
      </c>
      <c r="B10" s="21" t="s">
        <v>107</v>
      </c>
      <c r="C10" s="21" t="s">
        <v>35</v>
      </c>
      <c r="D10" s="22" t="s">
        <v>110</v>
      </c>
      <c r="E10" s="23">
        <v>0</v>
      </c>
      <c r="F10" s="28">
        <v>489</v>
      </c>
      <c r="G10" s="29">
        <v>7</v>
      </c>
    </row>
    <row r="11" spans="1:25" ht="15.75" customHeight="1" x14ac:dyDescent="0.3">
      <c r="A11" s="30">
        <v>7</v>
      </c>
      <c r="B11" s="31" t="s">
        <v>331</v>
      </c>
      <c r="C11" s="31" t="s">
        <v>321</v>
      </c>
      <c r="D11" s="32">
        <v>117</v>
      </c>
      <c r="E11" s="33">
        <v>2</v>
      </c>
      <c r="F11" s="34">
        <v>501</v>
      </c>
      <c r="G11" s="35">
        <v>5</v>
      </c>
    </row>
    <row r="12" spans="1:25" ht="15.75" customHeight="1" x14ac:dyDescent="0.3">
      <c r="D12" s="106"/>
    </row>
    <row r="13" spans="1:25" ht="15.75" customHeight="1" x14ac:dyDescent="0.3">
      <c r="A13" s="1"/>
      <c r="B13" s="8" t="s">
        <v>7</v>
      </c>
      <c r="C13" s="9" t="s">
        <v>377</v>
      </c>
      <c r="D13" s="9"/>
      <c r="E13" s="9" t="s">
        <v>378</v>
      </c>
      <c r="F13" s="8"/>
      <c r="G13" s="8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</row>
    <row r="15" spans="1:25" ht="15.75" customHeight="1" x14ac:dyDescent="0.3">
      <c r="A15" s="15">
        <v>2</v>
      </c>
      <c r="B15" s="107" t="s">
        <v>186</v>
      </c>
      <c r="C15" s="16" t="s">
        <v>243</v>
      </c>
      <c r="D15" s="17">
        <v>177</v>
      </c>
      <c r="E15" s="18">
        <v>6</v>
      </c>
      <c r="F15" s="18">
        <v>678</v>
      </c>
      <c r="G15" s="19">
        <v>23</v>
      </c>
    </row>
    <row r="16" spans="1:25" ht="15.75" customHeight="1" x14ac:dyDescent="0.3">
      <c r="A16" s="20">
        <v>5</v>
      </c>
      <c r="B16" s="21" t="s">
        <v>204</v>
      </c>
      <c r="C16" s="21" t="s">
        <v>131</v>
      </c>
      <c r="D16" s="22">
        <v>167</v>
      </c>
      <c r="E16" s="23">
        <v>5</v>
      </c>
      <c r="F16" s="24">
        <v>654</v>
      </c>
      <c r="G16" s="25">
        <v>21</v>
      </c>
    </row>
    <row r="17" spans="1:25" ht="15.75" customHeight="1" x14ac:dyDescent="0.3">
      <c r="A17" s="20">
        <v>3</v>
      </c>
      <c r="B17" s="21" t="s">
        <v>123</v>
      </c>
      <c r="C17" s="21" t="s">
        <v>55</v>
      </c>
      <c r="D17" s="22">
        <v>159</v>
      </c>
      <c r="E17" s="23">
        <v>3</v>
      </c>
      <c r="F17" s="24">
        <v>626</v>
      </c>
      <c r="G17" s="25">
        <v>15</v>
      </c>
    </row>
    <row r="18" spans="1:25" ht="15.75" customHeight="1" x14ac:dyDescent="0.3">
      <c r="A18" s="20">
        <v>1</v>
      </c>
      <c r="B18" s="21" t="s">
        <v>236</v>
      </c>
      <c r="C18" s="21" t="s">
        <v>17</v>
      </c>
      <c r="D18" s="22">
        <v>163</v>
      </c>
      <c r="E18" s="23">
        <v>4</v>
      </c>
      <c r="F18" s="28">
        <v>605</v>
      </c>
      <c r="G18" s="29">
        <v>13</v>
      </c>
    </row>
    <row r="19" spans="1:25" ht="15.75" customHeight="1" x14ac:dyDescent="0.3">
      <c r="A19" s="20">
        <v>4</v>
      </c>
      <c r="B19" s="21" t="s">
        <v>242</v>
      </c>
      <c r="C19" s="21" t="s">
        <v>243</v>
      </c>
      <c r="D19" s="22">
        <v>147</v>
      </c>
      <c r="E19" s="23">
        <v>2</v>
      </c>
      <c r="F19" s="24">
        <v>403</v>
      </c>
      <c r="G19" s="25">
        <v>5</v>
      </c>
    </row>
    <row r="20" spans="1:25" ht="15.75" customHeight="1" x14ac:dyDescent="0.3">
      <c r="A20" s="30">
        <v>6</v>
      </c>
      <c r="B20" s="31" t="s">
        <v>343</v>
      </c>
      <c r="C20" s="31" t="s">
        <v>321</v>
      </c>
      <c r="D20" s="32" t="s">
        <v>110</v>
      </c>
      <c r="E20" s="33">
        <v>0</v>
      </c>
      <c r="F20" s="34">
        <v>353</v>
      </c>
      <c r="G20" s="35">
        <v>5</v>
      </c>
    </row>
    <row r="21" spans="1:25" ht="15.75" customHeight="1" x14ac:dyDescent="0.3"/>
    <row r="22" spans="1:25" ht="15.75" customHeight="1" x14ac:dyDescent="0.3">
      <c r="B22" s="10" t="s">
        <v>167</v>
      </c>
      <c r="F22" s="43" t="s">
        <v>168</v>
      </c>
    </row>
    <row r="23" spans="1:25" ht="15.75" customHeight="1" x14ac:dyDescent="0.3">
      <c r="B23" s="10" t="s">
        <v>169</v>
      </c>
    </row>
    <row r="24" spans="1:25" ht="15.75" customHeight="1" x14ac:dyDescent="0.3"/>
    <row r="25" spans="1:25" ht="15.75" customHeight="1" x14ac:dyDescent="0.3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1:25" ht="15.75" customHeight="1" x14ac:dyDescent="0.3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1:25" ht="15.75" customHeight="1" x14ac:dyDescent="0.3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1:25" ht="15.75" customHeight="1" x14ac:dyDescent="0.3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1:25" ht="15.75" customHeight="1" x14ac:dyDescent="0.3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1:25" ht="15.75" customHeight="1" x14ac:dyDescent="0.3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1:25" ht="15.75" customHeight="1" x14ac:dyDescent="0.3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1:25" ht="15.75" customHeight="1" x14ac:dyDescent="0.3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2:25" ht="15.75" customHeight="1" x14ac:dyDescent="0.3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2:25" ht="15.75" customHeight="1" x14ac:dyDescent="0.3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2:25" ht="15.75" customHeight="1" x14ac:dyDescent="0.3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spans="2:25" ht="15.75" customHeight="1" x14ac:dyDescent="0.3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</row>
    <row r="37" spans="2:25" ht="15.75" customHeight="1" x14ac:dyDescent="0.3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spans="2:25" ht="15.75" customHeight="1" x14ac:dyDescent="0.3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spans="2:25" ht="15.75" customHeight="1" x14ac:dyDescent="0.3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  <row r="40" spans="2:25" ht="15.75" customHeight="1" x14ac:dyDescent="0.3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2:25" ht="15.75" customHeight="1" x14ac:dyDescent="0.3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spans="2:25" ht="15.75" customHeight="1" x14ac:dyDescent="0.3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spans="2:25" ht="15.75" customHeight="1" x14ac:dyDescent="0.3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2:25" ht="15.75" customHeight="1" x14ac:dyDescent="0.3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2:25" ht="15.75" customHeight="1" x14ac:dyDescent="0.3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pans="2:25" ht="15.75" customHeight="1" x14ac:dyDescent="0.3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spans="2:25" ht="15.75" customHeight="1" x14ac:dyDescent="0.3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spans="2:25" ht="15.75" customHeight="1" x14ac:dyDescent="0.3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spans="2:25" ht="15.75" customHeight="1" x14ac:dyDescent="0.3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spans="2:25" ht="15.75" customHeight="1" x14ac:dyDescent="0.3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2:25" ht="15.75" customHeight="1" x14ac:dyDescent="0.3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</row>
    <row r="52" spans="2:25" ht="15.75" customHeight="1" x14ac:dyDescent="0.3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spans="2:25" ht="15.75" customHeight="1" x14ac:dyDescent="0.3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</row>
    <row r="54" spans="2:25" ht="15.75" customHeight="1" x14ac:dyDescent="0.3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spans="2:25" ht="15.75" customHeight="1" x14ac:dyDescent="0.3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2:25" ht="15.75" customHeight="1" x14ac:dyDescent="0.3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</row>
    <row r="57" spans="2:25" ht="15.75" customHeight="1" x14ac:dyDescent="0.3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2:25" ht="15.75" customHeight="1" x14ac:dyDescent="0.3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2:25" ht="15.75" customHeight="1" x14ac:dyDescent="0.3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2:25" ht="15.75" customHeight="1" x14ac:dyDescent="0.3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2:25" ht="15.75" customHeight="1" x14ac:dyDescent="0.3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pans="2:25" ht="15.75" customHeight="1" x14ac:dyDescent="0.3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2:25" ht="15.75" customHeight="1" x14ac:dyDescent="0.3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2:25" ht="15.75" customHeight="1" x14ac:dyDescent="0.3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spans="2:25" ht="15.75" customHeight="1" x14ac:dyDescent="0.3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2:25" ht="15.75" customHeight="1" x14ac:dyDescent="0.3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2:25" ht="15.75" customHeight="1" x14ac:dyDescent="0.3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</sheetData>
  <mergeCells count="1">
    <mergeCell ref="C2:G2"/>
  </mergeCells>
  <hyperlinks>
    <hyperlink ref="B2" location="'Index'!A3" tooltip="Go to the Index sheet" display="á" xr:uid="{6DC31A24-C6EA-454B-AD74-E5594D283C7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6532-2D00-4432-A75E-B6D3AB3DE276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6"/>
      <c r="B1" s="2" t="s">
        <v>379</v>
      </c>
      <c r="C1" s="2"/>
      <c r="D1" s="3"/>
      <c r="E1" s="3"/>
      <c r="F1" s="3"/>
      <c r="G1" s="3"/>
      <c r="H1" s="3"/>
      <c r="I1" s="4" t="s">
        <v>380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5"/>
      <c r="J2" s="7" t="s">
        <v>381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382</v>
      </c>
      <c r="D3" s="9"/>
      <c r="E3" s="9" t="s">
        <v>383</v>
      </c>
      <c r="F3" s="8"/>
      <c r="G3" s="8"/>
      <c r="I3" s="1"/>
      <c r="J3" s="8" t="s">
        <v>7</v>
      </c>
      <c r="K3" s="9" t="s">
        <v>384</v>
      </c>
      <c r="L3" s="9"/>
      <c r="M3" s="9" t="s">
        <v>385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2</v>
      </c>
      <c r="B5" s="16" t="s">
        <v>386</v>
      </c>
      <c r="C5" s="16" t="s">
        <v>159</v>
      </c>
      <c r="D5" s="18">
        <v>193</v>
      </c>
      <c r="E5" s="18">
        <v>7</v>
      </c>
      <c r="F5" s="18">
        <v>776</v>
      </c>
      <c r="G5" s="19">
        <v>32</v>
      </c>
      <c r="I5" s="15">
        <v>3</v>
      </c>
      <c r="J5" s="108" t="s">
        <v>387</v>
      </c>
      <c r="K5" s="16" t="s">
        <v>46</v>
      </c>
      <c r="L5" s="18">
        <v>192</v>
      </c>
      <c r="M5" s="18">
        <v>9</v>
      </c>
      <c r="N5" s="18">
        <v>767</v>
      </c>
      <c r="O5" s="19">
        <v>33</v>
      </c>
    </row>
    <row r="6" spans="1:25" ht="15.75" customHeight="1" x14ac:dyDescent="0.3">
      <c r="A6" s="20">
        <v>6</v>
      </c>
      <c r="B6" s="21" t="s">
        <v>388</v>
      </c>
      <c r="C6" s="21" t="s">
        <v>39</v>
      </c>
      <c r="D6" s="24">
        <v>195</v>
      </c>
      <c r="E6" s="23">
        <v>9</v>
      </c>
      <c r="F6" s="24">
        <v>769</v>
      </c>
      <c r="G6" s="25">
        <v>32</v>
      </c>
      <c r="I6" s="20">
        <v>7</v>
      </c>
      <c r="J6" s="21" t="s">
        <v>389</v>
      </c>
      <c r="K6" s="21" t="s">
        <v>37</v>
      </c>
      <c r="L6" s="24">
        <v>191</v>
      </c>
      <c r="M6" s="23">
        <v>8</v>
      </c>
      <c r="N6" s="24">
        <v>765</v>
      </c>
      <c r="O6" s="25">
        <v>31</v>
      </c>
    </row>
    <row r="7" spans="1:25" ht="15.75" customHeight="1" x14ac:dyDescent="0.3">
      <c r="A7" s="20">
        <v>9</v>
      </c>
      <c r="B7" s="21" t="s">
        <v>74</v>
      </c>
      <c r="C7" s="21" t="s">
        <v>93</v>
      </c>
      <c r="D7" s="24">
        <v>194</v>
      </c>
      <c r="E7" s="23">
        <v>8</v>
      </c>
      <c r="F7" s="24">
        <v>767</v>
      </c>
      <c r="G7" s="25">
        <v>31</v>
      </c>
      <c r="I7" s="20">
        <v>4</v>
      </c>
      <c r="J7" s="21" t="s">
        <v>390</v>
      </c>
      <c r="K7" s="21" t="s">
        <v>46</v>
      </c>
      <c r="L7" s="24">
        <v>188</v>
      </c>
      <c r="M7" s="23">
        <v>6</v>
      </c>
      <c r="N7" s="24">
        <v>756</v>
      </c>
      <c r="O7" s="25">
        <v>29</v>
      </c>
    </row>
    <row r="8" spans="1:25" ht="15.75" customHeight="1" x14ac:dyDescent="0.3">
      <c r="A8" s="20">
        <v>5</v>
      </c>
      <c r="B8" s="21" t="s">
        <v>391</v>
      </c>
      <c r="C8" s="21" t="s">
        <v>95</v>
      </c>
      <c r="D8" s="24">
        <v>193</v>
      </c>
      <c r="E8" s="23">
        <v>7</v>
      </c>
      <c r="F8" s="24">
        <v>764</v>
      </c>
      <c r="G8" s="25">
        <v>28</v>
      </c>
      <c r="I8" s="20">
        <v>8</v>
      </c>
      <c r="J8" s="21" t="s">
        <v>392</v>
      </c>
      <c r="K8" s="21" t="s">
        <v>93</v>
      </c>
      <c r="L8" s="24">
        <v>191</v>
      </c>
      <c r="M8" s="23">
        <v>8</v>
      </c>
      <c r="N8" s="24">
        <v>749</v>
      </c>
      <c r="O8" s="25">
        <v>26</v>
      </c>
    </row>
    <row r="9" spans="1:25" ht="15.75" customHeight="1" x14ac:dyDescent="0.3">
      <c r="A9" s="20">
        <v>8</v>
      </c>
      <c r="B9" s="21" t="s">
        <v>393</v>
      </c>
      <c r="C9" s="21" t="s">
        <v>21</v>
      </c>
      <c r="D9" s="24">
        <v>187</v>
      </c>
      <c r="E9" s="23">
        <v>4</v>
      </c>
      <c r="F9" s="24">
        <v>755</v>
      </c>
      <c r="G9" s="25">
        <v>20</v>
      </c>
      <c r="I9" s="20">
        <v>9</v>
      </c>
      <c r="J9" s="21" t="s">
        <v>394</v>
      </c>
      <c r="K9" s="21" t="s">
        <v>159</v>
      </c>
      <c r="L9" s="24">
        <v>184</v>
      </c>
      <c r="M9" s="23">
        <v>5</v>
      </c>
      <c r="N9" s="24">
        <v>737</v>
      </c>
      <c r="O9" s="25">
        <v>20</v>
      </c>
    </row>
    <row r="10" spans="1:25" ht="15.75" customHeight="1" x14ac:dyDescent="0.3">
      <c r="A10" s="20">
        <v>7</v>
      </c>
      <c r="B10" s="21" t="s">
        <v>395</v>
      </c>
      <c r="C10" s="21" t="s">
        <v>37</v>
      </c>
      <c r="D10" s="24">
        <v>193</v>
      </c>
      <c r="E10" s="23">
        <v>7</v>
      </c>
      <c r="F10" s="24">
        <v>753</v>
      </c>
      <c r="G10" s="25">
        <v>18</v>
      </c>
      <c r="I10" s="20">
        <v>5</v>
      </c>
      <c r="J10" s="21" t="s">
        <v>396</v>
      </c>
      <c r="K10" s="21" t="s">
        <v>27</v>
      </c>
      <c r="L10" s="24">
        <v>184</v>
      </c>
      <c r="M10" s="23">
        <v>5</v>
      </c>
      <c r="N10" s="24">
        <v>741</v>
      </c>
      <c r="O10" s="25">
        <v>19</v>
      </c>
    </row>
    <row r="11" spans="1:25" ht="15.75" customHeight="1" x14ac:dyDescent="0.3">
      <c r="A11" s="20">
        <v>1</v>
      </c>
      <c r="B11" s="21" t="s">
        <v>397</v>
      </c>
      <c r="C11" s="21" t="s">
        <v>37</v>
      </c>
      <c r="D11" s="24">
        <v>183</v>
      </c>
      <c r="E11" s="23">
        <v>3</v>
      </c>
      <c r="F11" s="28">
        <v>739</v>
      </c>
      <c r="G11" s="29">
        <v>15</v>
      </c>
      <c r="I11" s="20">
        <v>1</v>
      </c>
      <c r="J11" s="21" t="s">
        <v>398</v>
      </c>
      <c r="K11" s="21" t="s">
        <v>46</v>
      </c>
      <c r="L11" s="24">
        <v>182</v>
      </c>
      <c r="M11" s="23">
        <v>3</v>
      </c>
      <c r="N11" s="28">
        <v>731</v>
      </c>
      <c r="O11" s="29">
        <v>15</v>
      </c>
    </row>
    <row r="12" spans="1:25" ht="15.75" customHeight="1" x14ac:dyDescent="0.3">
      <c r="A12" s="20">
        <v>3</v>
      </c>
      <c r="B12" s="21" t="s">
        <v>399</v>
      </c>
      <c r="C12" s="21" t="s">
        <v>31</v>
      </c>
      <c r="D12" s="24" t="s">
        <v>110</v>
      </c>
      <c r="E12" s="23">
        <v>0</v>
      </c>
      <c r="F12" s="24">
        <v>0</v>
      </c>
      <c r="G12" s="25">
        <v>0</v>
      </c>
      <c r="I12" s="20">
        <v>6</v>
      </c>
      <c r="J12" s="21" t="s">
        <v>353</v>
      </c>
      <c r="K12" s="21" t="s">
        <v>64</v>
      </c>
      <c r="L12" s="24">
        <v>174</v>
      </c>
      <c r="M12" s="23">
        <v>2</v>
      </c>
      <c r="N12" s="24">
        <v>710</v>
      </c>
      <c r="O12" s="25">
        <v>9</v>
      </c>
    </row>
    <row r="13" spans="1:25" ht="15.75" customHeight="1" x14ac:dyDescent="0.3">
      <c r="A13" s="30">
        <v>4</v>
      </c>
      <c r="B13" s="31" t="s">
        <v>400</v>
      </c>
      <c r="C13" s="31" t="s">
        <v>95</v>
      </c>
      <c r="D13" s="34" t="s">
        <v>110</v>
      </c>
      <c r="E13" s="33">
        <v>0</v>
      </c>
      <c r="F13" s="34">
        <v>0</v>
      </c>
      <c r="G13" s="35">
        <v>0</v>
      </c>
      <c r="I13" s="30">
        <v>2</v>
      </c>
      <c r="J13" s="31" t="s">
        <v>401</v>
      </c>
      <c r="K13" s="31" t="s">
        <v>131</v>
      </c>
      <c r="L13" s="34">
        <v>164</v>
      </c>
      <c r="M13" s="33">
        <v>1</v>
      </c>
      <c r="N13" s="34">
        <v>682</v>
      </c>
      <c r="O13" s="35">
        <v>4</v>
      </c>
    </row>
    <row r="14" spans="1:25" ht="15.75" customHeight="1" x14ac:dyDescent="0.3"/>
    <row r="15" spans="1:25" ht="15.75" customHeight="1" x14ac:dyDescent="0.3">
      <c r="A15" s="1"/>
      <c r="B15" s="8" t="s">
        <v>47</v>
      </c>
      <c r="C15" s="9" t="s">
        <v>402</v>
      </c>
      <c r="D15" s="9"/>
      <c r="E15" s="9" t="s">
        <v>403</v>
      </c>
      <c r="F15" s="8"/>
      <c r="G15" s="8"/>
      <c r="I15" s="1"/>
      <c r="J15" s="8" t="s">
        <v>50</v>
      </c>
      <c r="K15" s="9" t="s">
        <v>404</v>
      </c>
      <c r="L15" s="9"/>
      <c r="M15" s="9" t="s">
        <v>405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9</v>
      </c>
      <c r="B17" s="16" t="s">
        <v>63</v>
      </c>
      <c r="C17" s="16" t="s">
        <v>64</v>
      </c>
      <c r="D17" s="18">
        <v>161</v>
      </c>
      <c r="E17" s="18">
        <v>7</v>
      </c>
      <c r="F17" s="18">
        <v>673</v>
      </c>
      <c r="G17" s="19">
        <v>31</v>
      </c>
      <c r="I17" s="15">
        <v>9</v>
      </c>
      <c r="J17" s="16" t="s">
        <v>406</v>
      </c>
      <c r="K17" s="16" t="s">
        <v>89</v>
      </c>
      <c r="L17" s="18">
        <v>173</v>
      </c>
      <c r="M17" s="18">
        <v>8</v>
      </c>
      <c r="N17" s="18">
        <v>685</v>
      </c>
      <c r="O17" s="19">
        <v>32</v>
      </c>
    </row>
    <row r="18" spans="1:15" ht="15.75" customHeight="1" x14ac:dyDescent="0.3">
      <c r="A18" s="20">
        <v>3</v>
      </c>
      <c r="B18" s="21" t="s">
        <v>407</v>
      </c>
      <c r="C18" s="21" t="s">
        <v>64</v>
      </c>
      <c r="D18" s="24">
        <v>163</v>
      </c>
      <c r="E18" s="23">
        <v>8</v>
      </c>
      <c r="F18" s="24">
        <v>674</v>
      </c>
      <c r="G18" s="25">
        <v>30</v>
      </c>
      <c r="I18" s="20">
        <v>6</v>
      </c>
      <c r="J18" s="21" t="s">
        <v>408</v>
      </c>
      <c r="K18" s="21" t="s">
        <v>93</v>
      </c>
      <c r="L18" s="24">
        <v>163</v>
      </c>
      <c r="M18" s="23">
        <v>6</v>
      </c>
      <c r="N18" s="24">
        <v>664</v>
      </c>
      <c r="O18" s="25">
        <v>27</v>
      </c>
    </row>
    <row r="19" spans="1:15" ht="15.75" customHeight="1" x14ac:dyDescent="0.3">
      <c r="A19" s="20">
        <v>5</v>
      </c>
      <c r="B19" s="21" t="s">
        <v>409</v>
      </c>
      <c r="C19" s="21" t="s">
        <v>93</v>
      </c>
      <c r="D19" s="24">
        <v>160</v>
      </c>
      <c r="E19" s="23">
        <v>6</v>
      </c>
      <c r="F19" s="24">
        <v>663</v>
      </c>
      <c r="G19" s="25">
        <v>25</v>
      </c>
      <c r="I19" s="20">
        <v>8</v>
      </c>
      <c r="J19" s="21" t="s">
        <v>410</v>
      </c>
      <c r="K19" s="21" t="s">
        <v>35</v>
      </c>
      <c r="L19" s="24">
        <v>174</v>
      </c>
      <c r="M19" s="23">
        <v>9</v>
      </c>
      <c r="N19" s="24">
        <v>658</v>
      </c>
      <c r="O19" s="25">
        <v>26</v>
      </c>
    </row>
    <row r="20" spans="1:15" ht="15.75" customHeight="1" x14ac:dyDescent="0.3">
      <c r="A20" s="20">
        <v>6</v>
      </c>
      <c r="B20" s="21" t="s">
        <v>411</v>
      </c>
      <c r="C20" s="21" t="s">
        <v>21</v>
      </c>
      <c r="D20" s="24">
        <v>158</v>
      </c>
      <c r="E20" s="23">
        <v>4</v>
      </c>
      <c r="F20" s="24">
        <v>659</v>
      </c>
      <c r="G20" s="25">
        <v>23</v>
      </c>
      <c r="I20" s="20">
        <v>1</v>
      </c>
      <c r="J20" s="21" t="s">
        <v>412</v>
      </c>
      <c r="K20" s="21" t="s">
        <v>128</v>
      </c>
      <c r="L20" s="24">
        <v>166</v>
      </c>
      <c r="M20" s="23">
        <v>7</v>
      </c>
      <c r="N20" s="28">
        <v>643</v>
      </c>
      <c r="O20" s="29">
        <v>25</v>
      </c>
    </row>
    <row r="21" spans="1:15" ht="15.75" customHeight="1" x14ac:dyDescent="0.3">
      <c r="A21" s="20">
        <v>2</v>
      </c>
      <c r="B21" s="21" t="s">
        <v>413</v>
      </c>
      <c r="C21" s="21" t="s">
        <v>64</v>
      </c>
      <c r="D21" s="24">
        <v>160</v>
      </c>
      <c r="E21" s="23">
        <v>6</v>
      </c>
      <c r="F21" s="24">
        <v>654</v>
      </c>
      <c r="G21" s="25">
        <v>22</v>
      </c>
      <c r="I21" s="20">
        <v>2</v>
      </c>
      <c r="J21" s="21" t="s">
        <v>414</v>
      </c>
      <c r="K21" s="21" t="s">
        <v>57</v>
      </c>
      <c r="L21" s="24">
        <v>158</v>
      </c>
      <c r="M21" s="23">
        <v>3</v>
      </c>
      <c r="N21" s="24">
        <v>657</v>
      </c>
      <c r="O21" s="25">
        <v>24</v>
      </c>
    </row>
    <row r="22" spans="1:15" ht="15.75" customHeight="1" x14ac:dyDescent="0.3">
      <c r="A22" s="20">
        <v>8</v>
      </c>
      <c r="B22" s="21" t="s">
        <v>415</v>
      </c>
      <c r="C22" s="21" t="s">
        <v>64</v>
      </c>
      <c r="D22" s="24">
        <v>166</v>
      </c>
      <c r="E22" s="23">
        <v>9</v>
      </c>
      <c r="F22" s="24">
        <v>640</v>
      </c>
      <c r="G22" s="25">
        <v>17</v>
      </c>
      <c r="I22" s="20">
        <v>7</v>
      </c>
      <c r="J22" s="21" t="s">
        <v>416</v>
      </c>
      <c r="K22" s="21" t="s">
        <v>417</v>
      </c>
      <c r="L22" s="24">
        <v>160</v>
      </c>
      <c r="M22" s="23">
        <v>5</v>
      </c>
      <c r="N22" s="24">
        <v>635</v>
      </c>
      <c r="O22" s="25">
        <v>21</v>
      </c>
    </row>
    <row r="23" spans="1:15" ht="15.75" customHeight="1" x14ac:dyDescent="0.3">
      <c r="A23" s="20">
        <v>4</v>
      </c>
      <c r="B23" s="21" t="s">
        <v>418</v>
      </c>
      <c r="C23" s="21" t="s">
        <v>64</v>
      </c>
      <c r="D23" s="24">
        <v>151</v>
      </c>
      <c r="E23" s="23">
        <v>3</v>
      </c>
      <c r="F23" s="24">
        <v>631</v>
      </c>
      <c r="G23" s="25">
        <v>14</v>
      </c>
      <c r="I23" s="20">
        <v>4</v>
      </c>
      <c r="J23" s="21" t="s">
        <v>419</v>
      </c>
      <c r="K23" s="21" t="s">
        <v>37</v>
      </c>
      <c r="L23" s="24">
        <v>159</v>
      </c>
      <c r="M23" s="23">
        <v>4</v>
      </c>
      <c r="N23" s="24">
        <v>616</v>
      </c>
      <c r="O23" s="25">
        <v>16</v>
      </c>
    </row>
    <row r="24" spans="1:15" ht="15.75" customHeight="1" x14ac:dyDescent="0.3">
      <c r="A24" s="20">
        <v>7</v>
      </c>
      <c r="B24" s="21" t="s">
        <v>420</v>
      </c>
      <c r="C24" s="21" t="s">
        <v>159</v>
      </c>
      <c r="D24" s="24" t="s">
        <v>110</v>
      </c>
      <c r="E24" s="23">
        <v>0</v>
      </c>
      <c r="F24" s="24">
        <v>349</v>
      </c>
      <c r="G24" s="25">
        <v>14</v>
      </c>
      <c r="I24" s="20">
        <v>3</v>
      </c>
      <c r="J24" s="21" t="s">
        <v>421</v>
      </c>
      <c r="K24" s="21" t="s">
        <v>35</v>
      </c>
      <c r="L24" s="24">
        <v>149</v>
      </c>
      <c r="M24" s="23">
        <v>1</v>
      </c>
      <c r="N24" s="24">
        <v>579</v>
      </c>
      <c r="O24" s="25">
        <v>6</v>
      </c>
    </row>
    <row r="25" spans="1:15" ht="15.75" customHeight="1" x14ac:dyDescent="0.3">
      <c r="A25" s="30">
        <v>1</v>
      </c>
      <c r="B25" s="31" t="s">
        <v>422</v>
      </c>
      <c r="C25" s="31" t="s">
        <v>35</v>
      </c>
      <c r="D25" s="34" t="s">
        <v>110</v>
      </c>
      <c r="E25" s="33">
        <v>0</v>
      </c>
      <c r="F25" s="38">
        <v>0</v>
      </c>
      <c r="G25" s="39">
        <v>0</v>
      </c>
      <c r="I25" s="30">
        <v>5</v>
      </c>
      <c r="J25" s="31" t="s">
        <v>183</v>
      </c>
      <c r="K25" s="31" t="s">
        <v>35</v>
      </c>
      <c r="L25" s="34">
        <v>150</v>
      </c>
      <c r="M25" s="33">
        <v>2</v>
      </c>
      <c r="N25" s="34">
        <v>557</v>
      </c>
      <c r="O25" s="35">
        <v>6</v>
      </c>
    </row>
    <row r="26" spans="1:15" ht="15.75" customHeight="1" x14ac:dyDescent="0.3"/>
    <row r="27" spans="1:15" ht="15.75" customHeight="1" x14ac:dyDescent="0.3">
      <c r="A27" s="1"/>
      <c r="B27" s="8" t="s">
        <v>80</v>
      </c>
      <c r="C27" s="9" t="s">
        <v>423</v>
      </c>
      <c r="D27" s="9"/>
      <c r="E27" s="9" t="s">
        <v>424</v>
      </c>
      <c r="F27" s="8"/>
      <c r="G27" s="8"/>
      <c r="I27" s="1"/>
      <c r="J27" s="8" t="s">
        <v>83</v>
      </c>
      <c r="K27" s="9" t="s">
        <v>425</v>
      </c>
      <c r="L27" s="9"/>
      <c r="M27" s="9" t="s">
        <v>426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2</v>
      </c>
      <c r="B29" s="16" t="s">
        <v>427</v>
      </c>
      <c r="C29" s="16" t="s">
        <v>93</v>
      </c>
      <c r="D29" s="18">
        <v>162</v>
      </c>
      <c r="E29" s="18">
        <v>9</v>
      </c>
      <c r="F29" s="18">
        <v>643</v>
      </c>
      <c r="G29" s="19">
        <v>35</v>
      </c>
      <c r="I29" s="15">
        <v>5</v>
      </c>
      <c r="J29" s="16" t="s">
        <v>258</v>
      </c>
      <c r="K29" s="16" t="s">
        <v>35</v>
      </c>
      <c r="L29" s="18">
        <v>165</v>
      </c>
      <c r="M29" s="18">
        <v>9</v>
      </c>
      <c r="N29" s="18">
        <v>651</v>
      </c>
      <c r="O29" s="19">
        <v>34</v>
      </c>
    </row>
    <row r="30" spans="1:15" ht="15.75" customHeight="1" x14ac:dyDescent="0.3">
      <c r="A30" s="20">
        <v>7</v>
      </c>
      <c r="B30" s="21" t="s">
        <v>428</v>
      </c>
      <c r="C30" s="21" t="s">
        <v>64</v>
      </c>
      <c r="D30" s="24">
        <v>158</v>
      </c>
      <c r="E30" s="23">
        <v>6</v>
      </c>
      <c r="F30" s="24">
        <v>642</v>
      </c>
      <c r="G30" s="25">
        <v>28</v>
      </c>
      <c r="I30" s="20">
        <v>9</v>
      </c>
      <c r="J30" s="21" t="s">
        <v>204</v>
      </c>
      <c r="K30" s="21" t="s">
        <v>131</v>
      </c>
      <c r="L30" s="24">
        <v>153</v>
      </c>
      <c r="M30" s="23">
        <v>7</v>
      </c>
      <c r="N30" s="24">
        <v>578</v>
      </c>
      <c r="O30" s="25">
        <v>26</v>
      </c>
    </row>
    <row r="31" spans="1:15" ht="15.75" customHeight="1" x14ac:dyDescent="0.3">
      <c r="A31" s="20">
        <v>8</v>
      </c>
      <c r="B31" s="21" t="s">
        <v>429</v>
      </c>
      <c r="C31" s="21" t="s">
        <v>33</v>
      </c>
      <c r="D31" s="24">
        <v>159</v>
      </c>
      <c r="E31" s="23">
        <v>8</v>
      </c>
      <c r="F31" s="24">
        <v>614</v>
      </c>
      <c r="G31" s="25">
        <v>27</v>
      </c>
      <c r="I31" s="20">
        <v>7</v>
      </c>
      <c r="J31" s="21" t="s">
        <v>430</v>
      </c>
      <c r="K31" s="21" t="s">
        <v>95</v>
      </c>
      <c r="L31" s="24">
        <v>156</v>
      </c>
      <c r="M31" s="23">
        <v>8</v>
      </c>
      <c r="N31" s="24">
        <v>576</v>
      </c>
      <c r="O31" s="25">
        <v>26</v>
      </c>
    </row>
    <row r="32" spans="1:15" ht="15.75" customHeight="1" x14ac:dyDescent="0.3">
      <c r="A32" s="20">
        <v>6</v>
      </c>
      <c r="B32" s="21" t="s">
        <v>431</v>
      </c>
      <c r="C32" s="21" t="s">
        <v>21</v>
      </c>
      <c r="D32" s="24">
        <v>159</v>
      </c>
      <c r="E32" s="23">
        <v>8</v>
      </c>
      <c r="F32" s="24">
        <v>617</v>
      </c>
      <c r="G32" s="25">
        <v>26</v>
      </c>
      <c r="I32" s="20">
        <v>4</v>
      </c>
      <c r="J32" s="21" t="s">
        <v>432</v>
      </c>
      <c r="K32" s="21" t="s">
        <v>329</v>
      </c>
      <c r="L32" s="24">
        <v>134</v>
      </c>
      <c r="M32" s="23">
        <v>4</v>
      </c>
      <c r="N32" s="24">
        <v>551</v>
      </c>
      <c r="O32" s="25">
        <v>21</v>
      </c>
    </row>
    <row r="33" spans="1:15" ht="15.75" customHeight="1" x14ac:dyDescent="0.3">
      <c r="A33" s="20">
        <v>5</v>
      </c>
      <c r="B33" s="21" t="s">
        <v>96</v>
      </c>
      <c r="C33" s="21" t="s">
        <v>95</v>
      </c>
      <c r="D33" s="24">
        <v>152</v>
      </c>
      <c r="E33" s="23">
        <v>5</v>
      </c>
      <c r="F33" s="24">
        <v>614</v>
      </c>
      <c r="G33" s="25">
        <v>23</v>
      </c>
      <c r="I33" s="20">
        <v>6</v>
      </c>
      <c r="J33" s="21" t="s">
        <v>240</v>
      </c>
      <c r="K33" s="21" t="s">
        <v>35</v>
      </c>
      <c r="L33" s="24">
        <v>153</v>
      </c>
      <c r="M33" s="23">
        <v>7</v>
      </c>
      <c r="N33" s="24">
        <v>543</v>
      </c>
      <c r="O33" s="25">
        <v>21</v>
      </c>
    </row>
    <row r="34" spans="1:15" ht="15.75" customHeight="1" x14ac:dyDescent="0.3">
      <c r="A34" s="20">
        <v>3</v>
      </c>
      <c r="B34" s="21" t="s">
        <v>433</v>
      </c>
      <c r="C34" s="21" t="s">
        <v>39</v>
      </c>
      <c r="D34" s="24">
        <v>146</v>
      </c>
      <c r="E34" s="23">
        <v>3</v>
      </c>
      <c r="F34" s="24">
        <v>589</v>
      </c>
      <c r="G34" s="25">
        <v>20</v>
      </c>
      <c r="I34" s="20">
        <v>8</v>
      </c>
      <c r="J34" s="21" t="s">
        <v>160</v>
      </c>
      <c r="K34" s="21" t="s">
        <v>95</v>
      </c>
      <c r="L34" s="24">
        <v>152</v>
      </c>
      <c r="M34" s="23">
        <v>5</v>
      </c>
      <c r="N34" s="24">
        <v>540</v>
      </c>
      <c r="O34" s="25">
        <v>18</v>
      </c>
    </row>
    <row r="35" spans="1:15" ht="15.75" customHeight="1" x14ac:dyDescent="0.3">
      <c r="A35" s="20">
        <v>9</v>
      </c>
      <c r="B35" s="21" t="s">
        <v>434</v>
      </c>
      <c r="C35" s="21" t="s">
        <v>182</v>
      </c>
      <c r="D35" s="24">
        <v>150</v>
      </c>
      <c r="E35" s="23">
        <v>4</v>
      </c>
      <c r="F35" s="24">
        <v>593</v>
      </c>
      <c r="G35" s="25">
        <v>16</v>
      </c>
      <c r="I35" s="20">
        <v>1</v>
      </c>
      <c r="J35" s="21" t="s">
        <v>435</v>
      </c>
      <c r="K35" s="21" t="s">
        <v>329</v>
      </c>
      <c r="L35" s="24">
        <v>0</v>
      </c>
      <c r="M35" s="23">
        <v>0</v>
      </c>
      <c r="N35" s="28">
        <v>357</v>
      </c>
      <c r="O35" s="29">
        <v>18</v>
      </c>
    </row>
    <row r="36" spans="1:15" ht="15.75" customHeight="1" x14ac:dyDescent="0.3">
      <c r="A36" s="20">
        <v>4</v>
      </c>
      <c r="B36" s="21" t="s">
        <v>436</v>
      </c>
      <c r="C36" s="21" t="s">
        <v>35</v>
      </c>
      <c r="D36" s="24">
        <v>128</v>
      </c>
      <c r="E36" s="23">
        <v>2</v>
      </c>
      <c r="F36" s="24">
        <v>387</v>
      </c>
      <c r="G36" s="25">
        <v>8</v>
      </c>
      <c r="I36" s="20">
        <v>2</v>
      </c>
      <c r="J36" s="21" t="s">
        <v>437</v>
      </c>
      <c r="K36" s="21" t="s">
        <v>46</v>
      </c>
      <c r="L36" s="24" t="s">
        <v>110</v>
      </c>
      <c r="M36" s="23">
        <v>0</v>
      </c>
      <c r="N36" s="24">
        <v>0</v>
      </c>
      <c r="O36" s="25">
        <v>0</v>
      </c>
    </row>
    <row r="37" spans="1:15" ht="15.75" customHeight="1" x14ac:dyDescent="0.3">
      <c r="A37" s="30">
        <v>1</v>
      </c>
      <c r="B37" s="31" t="s">
        <v>438</v>
      </c>
      <c r="C37" s="31" t="s">
        <v>138</v>
      </c>
      <c r="D37" s="34">
        <v>90</v>
      </c>
      <c r="E37" s="33">
        <v>1</v>
      </c>
      <c r="F37" s="38">
        <v>388</v>
      </c>
      <c r="G37" s="39">
        <v>5</v>
      </c>
      <c r="I37" s="30">
        <v>3</v>
      </c>
      <c r="J37" s="31" t="s">
        <v>439</v>
      </c>
      <c r="K37" s="31" t="s">
        <v>21</v>
      </c>
      <c r="L37" s="34" t="s">
        <v>196</v>
      </c>
      <c r="M37" s="33">
        <v>0</v>
      </c>
      <c r="N37" s="34">
        <v>0</v>
      </c>
      <c r="O37" s="35">
        <v>0</v>
      </c>
    </row>
    <row r="38" spans="1:15" ht="15.75" customHeight="1" x14ac:dyDescent="0.3"/>
    <row r="39" spans="1:15" ht="15.75" customHeight="1" x14ac:dyDescent="0.3">
      <c r="A39" s="1"/>
      <c r="B39" s="8" t="s">
        <v>112</v>
      </c>
      <c r="C39" s="9" t="s">
        <v>440</v>
      </c>
      <c r="D39" s="9"/>
      <c r="E39" s="9" t="s">
        <v>441</v>
      </c>
      <c r="F39" s="8"/>
      <c r="G39" s="8"/>
      <c r="I39" s="1"/>
      <c r="J39" s="8" t="s">
        <v>114</v>
      </c>
      <c r="K39" s="9" t="s">
        <v>442</v>
      </c>
      <c r="L39" s="9"/>
      <c r="M39" s="9" t="s">
        <v>443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2</v>
      </c>
      <c r="B41" s="16" t="s">
        <v>444</v>
      </c>
      <c r="C41" s="16" t="s">
        <v>93</v>
      </c>
      <c r="D41" s="18">
        <v>166</v>
      </c>
      <c r="E41" s="18">
        <v>9</v>
      </c>
      <c r="F41" s="18">
        <v>652</v>
      </c>
      <c r="G41" s="19">
        <v>36</v>
      </c>
      <c r="I41" s="15">
        <v>3</v>
      </c>
      <c r="J41" s="16" t="s">
        <v>445</v>
      </c>
      <c r="K41" s="16" t="s">
        <v>93</v>
      </c>
      <c r="L41" s="18">
        <v>163</v>
      </c>
      <c r="M41" s="18">
        <v>7</v>
      </c>
      <c r="N41" s="18">
        <v>641</v>
      </c>
      <c r="O41" s="19">
        <v>31</v>
      </c>
    </row>
    <row r="42" spans="1:15" ht="15.75" customHeight="1" x14ac:dyDescent="0.3">
      <c r="A42" s="20">
        <v>7</v>
      </c>
      <c r="B42" s="21" t="s">
        <v>446</v>
      </c>
      <c r="C42" s="21" t="s">
        <v>159</v>
      </c>
      <c r="D42" s="24">
        <v>141</v>
      </c>
      <c r="E42" s="23">
        <v>7</v>
      </c>
      <c r="F42" s="24">
        <v>558</v>
      </c>
      <c r="G42" s="25">
        <v>30</v>
      </c>
      <c r="I42" s="20">
        <v>4</v>
      </c>
      <c r="J42" s="21" t="s">
        <v>447</v>
      </c>
      <c r="K42" s="21" t="s">
        <v>93</v>
      </c>
      <c r="L42" s="24">
        <v>166</v>
      </c>
      <c r="M42" s="23">
        <v>8</v>
      </c>
      <c r="N42" s="24">
        <v>577</v>
      </c>
      <c r="O42" s="25">
        <v>25</v>
      </c>
    </row>
    <row r="43" spans="1:15" ht="15.75" customHeight="1" x14ac:dyDescent="0.3">
      <c r="A43" s="20">
        <v>8</v>
      </c>
      <c r="B43" s="21" t="s">
        <v>448</v>
      </c>
      <c r="C43" s="21" t="s">
        <v>138</v>
      </c>
      <c r="D43" s="24">
        <v>148</v>
      </c>
      <c r="E43" s="23">
        <v>8</v>
      </c>
      <c r="F43" s="24">
        <v>543</v>
      </c>
      <c r="G43" s="25">
        <v>24</v>
      </c>
      <c r="I43" s="20">
        <v>1</v>
      </c>
      <c r="J43" s="21" t="s">
        <v>449</v>
      </c>
      <c r="K43" s="21" t="s">
        <v>93</v>
      </c>
      <c r="L43" s="24">
        <v>112</v>
      </c>
      <c r="M43" s="23">
        <v>4</v>
      </c>
      <c r="N43" s="28">
        <v>546</v>
      </c>
      <c r="O43" s="29">
        <v>23</v>
      </c>
    </row>
    <row r="44" spans="1:15" ht="15.75" customHeight="1" x14ac:dyDescent="0.3">
      <c r="A44" s="20">
        <v>9</v>
      </c>
      <c r="B44" s="21" t="s">
        <v>91</v>
      </c>
      <c r="C44" s="21" t="s">
        <v>64</v>
      </c>
      <c r="D44" s="24">
        <v>138</v>
      </c>
      <c r="E44" s="23">
        <v>5</v>
      </c>
      <c r="F44" s="24">
        <v>534</v>
      </c>
      <c r="G44" s="25">
        <v>21</v>
      </c>
      <c r="I44" s="20">
        <v>6</v>
      </c>
      <c r="J44" s="21" t="s">
        <v>450</v>
      </c>
      <c r="K44" s="21" t="s">
        <v>93</v>
      </c>
      <c r="L44" s="24">
        <v>147</v>
      </c>
      <c r="M44" s="23">
        <v>6</v>
      </c>
      <c r="N44" s="24">
        <v>550</v>
      </c>
      <c r="O44" s="25">
        <v>20</v>
      </c>
    </row>
    <row r="45" spans="1:15" ht="15.75" customHeight="1" x14ac:dyDescent="0.3">
      <c r="A45" s="20">
        <v>5</v>
      </c>
      <c r="B45" s="21" t="s">
        <v>451</v>
      </c>
      <c r="C45" s="21" t="s">
        <v>35</v>
      </c>
      <c r="D45" s="24">
        <v>136</v>
      </c>
      <c r="E45" s="23">
        <v>4</v>
      </c>
      <c r="F45" s="24">
        <v>527</v>
      </c>
      <c r="G45" s="25">
        <v>21</v>
      </c>
      <c r="I45" s="20">
        <v>8</v>
      </c>
      <c r="J45" s="21" t="s">
        <v>34</v>
      </c>
      <c r="K45" s="21" t="s">
        <v>21</v>
      </c>
      <c r="L45" s="24">
        <v>112</v>
      </c>
      <c r="M45" s="23">
        <v>4</v>
      </c>
      <c r="N45" s="24">
        <v>494</v>
      </c>
      <c r="O45" s="25">
        <v>16</v>
      </c>
    </row>
    <row r="46" spans="1:15" ht="15.75" customHeight="1" x14ac:dyDescent="0.3">
      <c r="A46" s="20">
        <v>3</v>
      </c>
      <c r="B46" s="21" t="s">
        <v>219</v>
      </c>
      <c r="C46" s="21" t="s">
        <v>182</v>
      </c>
      <c r="D46" s="24">
        <v>130</v>
      </c>
      <c r="E46" s="23">
        <v>3</v>
      </c>
      <c r="F46" s="24">
        <v>503</v>
      </c>
      <c r="G46" s="25">
        <v>17</v>
      </c>
      <c r="I46" s="20">
        <v>5</v>
      </c>
      <c r="J46" s="21" t="s">
        <v>452</v>
      </c>
      <c r="K46" s="21" t="s">
        <v>35</v>
      </c>
      <c r="L46" s="24" t="s">
        <v>110</v>
      </c>
      <c r="M46" s="23">
        <v>0</v>
      </c>
      <c r="N46" s="24">
        <v>394</v>
      </c>
      <c r="O46" s="25">
        <v>15</v>
      </c>
    </row>
    <row r="47" spans="1:15" ht="15.75" customHeight="1" x14ac:dyDescent="0.3">
      <c r="A47" s="20">
        <v>4</v>
      </c>
      <c r="B47" s="21" t="s">
        <v>88</v>
      </c>
      <c r="C47" s="21" t="s">
        <v>89</v>
      </c>
      <c r="D47" s="24">
        <v>140</v>
      </c>
      <c r="E47" s="23">
        <v>6</v>
      </c>
      <c r="F47" s="24">
        <v>471</v>
      </c>
      <c r="G47" s="25">
        <v>15</v>
      </c>
      <c r="I47" s="20">
        <v>7</v>
      </c>
      <c r="J47" s="21" t="s">
        <v>453</v>
      </c>
      <c r="K47" s="21" t="s">
        <v>33</v>
      </c>
      <c r="L47" s="24">
        <v>119</v>
      </c>
      <c r="M47" s="23">
        <v>5</v>
      </c>
      <c r="N47" s="24">
        <v>463</v>
      </c>
      <c r="O47" s="25">
        <v>11</v>
      </c>
    </row>
    <row r="48" spans="1:15" ht="15.75" customHeight="1" x14ac:dyDescent="0.3">
      <c r="A48" s="20">
        <v>1</v>
      </c>
      <c r="B48" s="21" t="s">
        <v>454</v>
      </c>
      <c r="C48" s="21" t="s">
        <v>93</v>
      </c>
      <c r="D48" s="24">
        <v>126</v>
      </c>
      <c r="E48" s="23">
        <v>2</v>
      </c>
      <c r="F48" s="28">
        <v>491</v>
      </c>
      <c r="G48" s="29">
        <v>12</v>
      </c>
      <c r="I48" s="30">
        <v>2</v>
      </c>
      <c r="J48" s="31" t="s">
        <v>455</v>
      </c>
      <c r="K48" s="31" t="s">
        <v>95</v>
      </c>
      <c r="L48" s="34" t="s">
        <v>110</v>
      </c>
      <c r="M48" s="33">
        <v>0</v>
      </c>
      <c r="N48" s="34">
        <v>0</v>
      </c>
      <c r="O48" s="35">
        <v>0</v>
      </c>
    </row>
    <row r="49" spans="1:7" ht="15.75" customHeight="1" x14ac:dyDescent="0.3">
      <c r="A49" s="30">
        <v>6</v>
      </c>
      <c r="B49" s="31" t="s">
        <v>456</v>
      </c>
      <c r="C49" s="31" t="s">
        <v>95</v>
      </c>
      <c r="D49" s="34" t="s">
        <v>110</v>
      </c>
      <c r="E49" s="33">
        <v>0</v>
      </c>
      <c r="F49" s="34">
        <v>0</v>
      </c>
      <c r="G49" s="35">
        <v>0</v>
      </c>
    </row>
    <row r="50" spans="1:7" ht="15.75" customHeight="1" x14ac:dyDescent="0.3"/>
    <row r="51" spans="1:7" ht="15.75" customHeight="1" x14ac:dyDescent="0.3">
      <c r="B51" s="10" t="s">
        <v>457</v>
      </c>
      <c r="F51" s="43" t="s">
        <v>458</v>
      </c>
    </row>
    <row r="52" spans="1:7" ht="15.75" customHeight="1" x14ac:dyDescent="0.3">
      <c r="B52" s="10" t="s">
        <v>459</v>
      </c>
    </row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ED3B12BE-6523-4313-BBAA-CD6FDF2A285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AF8ED-D155-4B75-8773-D56B93C14BB4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6"/>
      <c r="B1" s="2" t="s">
        <v>379</v>
      </c>
      <c r="C1" s="2"/>
      <c r="D1" s="3"/>
      <c r="E1" s="3"/>
      <c r="F1" s="3" t="s">
        <v>262</v>
      </c>
      <c r="G1" s="3"/>
      <c r="H1" s="3"/>
      <c r="I1" s="101" t="s">
        <v>380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 t="s">
        <v>381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460</v>
      </c>
      <c r="D3" s="9"/>
      <c r="E3" s="9" t="s">
        <v>461</v>
      </c>
      <c r="F3" s="8"/>
      <c r="G3" s="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15">
        <v>5</v>
      </c>
      <c r="B5" s="48" t="s">
        <v>386</v>
      </c>
      <c r="C5" s="48" t="s">
        <v>159</v>
      </c>
      <c r="D5" s="17">
        <v>193</v>
      </c>
      <c r="E5" s="18">
        <v>7</v>
      </c>
      <c r="F5" s="17">
        <v>776</v>
      </c>
      <c r="G5" s="49">
        <v>27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">
        <v>4</v>
      </c>
      <c r="B6" s="50" t="s">
        <v>387</v>
      </c>
      <c r="C6" s="50" t="s">
        <v>46</v>
      </c>
      <c r="D6" s="22">
        <v>192</v>
      </c>
      <c r="E6" s="24">
        <v>6</v>
      </c>
      <c r="F6" s="22">
        <v>767</v>
      </c>
      <c r="G6" s="51">
        <v>23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2">
        <v>6</v>
      </c>
      <c r="B7" s="50" t="s">
        <v>390</v>
      </c>
      <c r="C7" s="50" t="s">
        <v>46</v>
      </c>
      <c r="D7" s="22">
        <v>188</v>
      </c>
      <c r="E7" s="24">
        <v>4</v>
      </c>
      <c r="F7" s="22">
        <v>756</v>
      </c>
      <c r="G7" s="51">
        <v>21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7</v>
      </c>
      <c r="B8" s="50" t="s">
        <v>392</v>
      </c>
      <c r="C8" s="50" t="s">
        <v>93</v>
      </c>
      <c r="D8" s="22">
        <v>191</v>
      </c>
      <c r="E8" s="24">
        <v>5</v>
      </c>
      <c r="F8" s="22">
        <v>749</v>
      </c>
      <c r="G8" s="51">
        <v>16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52">
        <v>2</v>
      </c>
      <c r="B9" s="50" t="s">
        <v>397</v>
      </c>
      <c r="C9" s="50" t="s">
        <v>37</v>
      </c>
      <c r="D9" s="22">
        <v>183</v>
      </c>
      <c r="E9" s="24">
        <v>3</v>
      </c>
      <c r="F9" s="22">
        <v>739</v>
      </c>
      <c r="G9" s="51">
        <v>14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0">
        <v>1</v>
      </c>
      <c r="B10" s="21" t="s">
        <v>398</v>
      </c>
      <c r="C10" s="21" t="s">
        <v>46</v>
      </c>
      <c r="D10" s="24">
        <v>182</v>
      </c>
      <c r="E10" s="24">
        <v>2</v>
      </c>
      <c r="F10" s="28">
        <v>731</v>
      </c>
      <c r="G10" s="29">
        <v>11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30">
        <v>3</v>
      </c>
      <c r="B11" s="55" t="s">
        <v>414</v>
      </c>
      <c r="C11" s="55" t="s">
        <v>57</v>
      </c>
      <c r="D11" s="32">
        <v>158</v>
      </c>
      <c r="E11" s="34">
        <v>1</v>
      </c>
      <c r="F11" s="32">
        <v>657</v>
      </c>
      <c r="G11" s="56">
        <v>4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1"/>
      <c r="B13" s="8" t="s">
        <v>7</v>
      </c>
      <c r="C13" s="9" t="s">
        <v>462</v>
      </c>
      <c r="D13" s="9"/>
      <c r="E13" s="9" t="s">
        <v>463</v>
      </c>
      <c r="F13" s="8"/>
      <c r="G13" s="8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09" t="s">
        <v>13</v>
      </c>
      <c r="F14" s="13" t="s">
        <v>14</v>
      </c>
      <c r="G14" s="14" t="s">
        <v>15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7">
        <v>6</v>
      </c>
      <c r="B15" s="48" t="s">
        <v>408</v>
      </c>
      <c r="C15" s="48" t="s">
        <v>93</v>
      </c>
      <c r="D15" s="17">
        <v>163</v>
      </c>
      <c r="E15" s="18">
        <v>5</v>
      </c>
      <c r="F15" s="17">
        <v>664</v>
      </c>
      <c r="G15" s="49">
        <v>21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20">
        <v>5</v>
      </c>
      <c r="B16" s="50" t="s">
        <v>258</v>
      </c>
      <c r="C16" s="50" t="s">
        <v>35</v>
      </c>
      <c r="D16" s="22">
        <v>165</v>
      </c>
      <c r="E16" s="24">
        <v>6</v>
      </c>
      <c r="F16" s="22">
        <v>651</v>
      </c>
      <c r="G16" s="51">
        <v>21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20">
        <v>1</v>
      </c>
      <c r="B17" s="21" t="s">
        <v>427</v>
      </c>
      <c r="C17" s="21" t="s">
        <v>93</v>
      </c>
      <c r="D17" s="24">
        <v>162</v>
      </c>
      <c r="E17" s="24">
        <v>4</v>
      </c>
      <c r="F17" s="28">
        <v>643</v>
      </c>
      <c r="G17" s="29">
        <v>18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52">
        <v>2</v>
      </c>
      <c r="B18" s="50" t="s">
        <v>421</v>
      </c>
      <c r="C18" s="50" t="s">
        <v>35</v>
      </c>
      <c r="D18" s="22">
        <v>149</v>
      </c>
      <c r="E18" s="24">
        <v>3</v>
      </c>
      <c r="F18" s="22">
        <v>579</v>
      </c>
      <c r="G18" s="51">
        <v>12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20">
        <v>3</v>
      </c>
      <c r="B19" s="50" t="s">
        <v>451</v>
      </c>
      <c r="C19" s="50" t="s">
        <v>35</v>
      </c>
      <c r="D19" s="22">
        <v>136</v>
      </c>
      <c r="E19" s="24">
        <v>2</v>
      </c>
      <c r="F19" s="22">
        <v>527</v>
      </c>
      <c r="G19" s="51">
        <v>8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54">
        <v>4</v>
      </c>
      <c r="B20" s="55" t="s">
        <v>456</v>
      </c>
      <c r="C20" s="55" t="s">
        <v>95</v>
      </c>
      <c r="D20" s="32" t="s">
        <v>110</v>
      </c>
      <c r="E20" s="34">
        <v>0</v>
      </c>
      <c r="F20" s="32">
        <v>0</v>
      </c>
      <c r="G20" s="56">
        <v>0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1"/>
      <c r="B22" s="8" t="s">
        <v>47</v>
      </c>
      <c r="C22" s="9" t="s">
        <v>464</v>
      </c>
      <c r="D22" s="9"/>
      <c r="E22" s="9" t="s">
        <v>465</v>
      </c>
      <c r="F22" s="8"/>
      <c r="G22" s="8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11">
        <v>1</v>
      </c>
      <c r="B23" s="12" t="s">
        <v>10</v>
      </c>
      <c r="C23" s="12" t="s">
        <v>11</v>
      </c>
      <c r="D23" s="13" t="s">
        <v>12</v>
      </c>
      <c r="E23" s="13" t="s">
        <v>13</v>
      </c>
      <c r="F23" s="13" t="s">
        <v>14</v>
      </c>
      <c r="G23" s="14" t="s">
        <v>15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7">
        <v>2</v>
      </c>
      <c r="B24" s="48" t="s">
        <v>444</v>
      </c>
      <c r="C24" s="48" t="s">
        <v>93</v>
      </c>
      <c r="D24" s="17">
        <v>166</v>
      </c>
      <c r="E24" s="18">
        <v>6</v>
      </c>
      <c r="F24" s="17">
        <v>652</v>
      </c>
      <c r="G24" s="49">
        <v>23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52">
        <v>4</v>
      </c>
      <c r="B25" s="50" t="s">
        <v>445</v>
      </c>
      <c r="C25" s="50" t="s">
        <v>93</v>
      </c>
      <c r="D25" s="22">
        <v>163</v>
      </c>
      <c r="E25" s="24">
        <v>4</v>
      </c>
      <c r="F25" s="22">
        <v>641</v>
      </c>
      <c r="G25" s="51">
        <v>20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20">
        <v>5</v>
      </c>
      <c r="B26" s="50" t="s">
        <v>447</v>
      </c>
      <c r="C26" s="50" t="s">
        <v>93</v>
      </c>
      <c r="D26" s="22">
        <v>166</v>
      </c>
      <c r="E26" s="24">
        <v>6</v>
      </c>
      <c r="F26" s="22">
        <v>577</v>
      </c>
      <c r="G26" s="51">
        <v>15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20">
        <v>1</v>
      </c>
      <c r="B27" s="21" t="s">
        <v>449</v>
      </c>
      <c r="C27" s="21" t="s">
        <v>93</v>
      </c>
      <c r="D27" s="24">
        <v>112</v>
      </c>
      <c r="E27" s="24">
        <v>2</v>
      </c>
      <c r="F27" s="28">
        <v>546</v>
      </c>
      <c r="G27" s="29">
        <v>12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52">
        <v>6</v>
      </c>
      <c r="B28" s="50" t="s">
        <v>450</v>
      </c>
      <c r="C28" s="50" t="s">
        <v>93</v>
      </c>
      <c r="D28" s="22">
        <v>147</v>
      </c>
      <c r="E28" s="24">
        <v>3</v>
      </c>
      <c r="F28" s="22">
        <v>550</v>
      </c>
      <c r="G28" s="51">
        <v>11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30">
        <v>3</v>
      </c>
      <c r="B29" s="55" t="s">
        <v>455</v>
      </c>
      <c r="C29" s="55" t="s">
        <v>95</v>
      </c>
      <c r="D29" s="32" t="s">
        <v>110</v>
      </c>
      <c r="E29" s="34">
        <v>0</v>
      </c>
      <c r="F29" s="32">
        <v>0</v>
      </c>
      <c r="G29" s="56">
        <v>0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10" t="s">
        <v>265</v>
      </c>
      <c r="F31" s="43" t="s">
        <v>458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10" t="s">
        <v>459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D9B9B1BD-AEBD-4863-8CE4-E702F79247D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40F8-DCAE-4069-8842-65BDCF24B11D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6"/>
      <c r="B1" s="2" t="s">
        <v>379</v>
      </c>
      <c r="C1" s="2"/>
      <c r="D1" s="3"/>
      <c r="E1" s="3"/>
      <c r="F1" s="3" t="s">
        <v>266</v>
      </c>
      <c r="G1" s="3"/>
      <c r="H1" s="3"/>
      <c r="I1" s="101" t="s">
        <v>380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 t="s">
        <v>381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466</v>
      </c>
      <c r="D3" s="9"/>
      <c r="E3" s="9" t="s">
        <v>467</v>
      </c>
      <c r="F3" s="8"/>
      <c r="G3" s="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7">
        <v>8</v>
      </c>
      <c r="B5" s="48" t="s">
        <v>393</v>
      </c>
      <c r="C5" s="48" t="s">
        <v>21</v>
      </c>
      <c r="D5" s="17">
        <v>187</v>
      </c>
      <c r="E5" s="18">
        <v>7</v>
      </c>
      <c r="F5" s="17">
        <v>755</v>
      </c>
      <c r="G5" s="49">
        <v>31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">
        <v>4</v>
      </c>
      <c r="B6" s="50" t="s">
        <v>395</v>
      </c>
      <c r="C6" s="50" t="s">
        <v>37</v>
      </c>
      <c r="D6" s="22">
        <v>193</v>
      </c>
      <c r="E6" s="24">
        <v>8</v>
      </c>
      <c r="F6" s="22">
        <v>753</v>
      </c>
      <c r="G6" s="51">
        <v>28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2">
        <v>2</v>
      </c>
      <c r="B7" s="50" t="s">
        <v>396</v>
      </c>
      <c r="C7" s="50" t="s">
        <v>27</v>
      </c>
      <c r="D7" s="22">
        <v>184</v>
      </c>
      <c r="E7" s="24">
        <v>6</v>
      </c>
      <c r="F7" s="22">
        <v>741</v>
      </c>
      <c r="G7" s="51">
        <v>26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3</v>
      </c>
      <c r="B8" s="50" t="s">
        <v>353</v>
      </c>
      <c r="C8" s="50" t="s">
        <v>64</v>
      </c>
      <c r="D8" s="22">
        <v>174</v>
      </c>
      <c r="E8" s="24">
        <v>5</v>
      </c>
      <c r="F8" s="22">
        <v>710</v>
      </c>
      <c r="G8" s="51">
        <v>20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1</v>
      </c>
      <c r="B9" s="21" t="s">
        <v>401</v>
      </c>
      <c r="C9" s="21" t="s">
        <v>131</v>
      </c>
      <c r="D9" s="24">
        <v>164</v>
      </c>
      <c r="E9" s="24">
        <v>4</v>
      </c>
      <c r="F9" s="28">
        <v>682</v>
      </c>
      <c r="G9" s="29">
        <v>15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0">
        <v>7</v>
      </c>
      <c r="B10" s="50" t="s">
        <v>63</v>
      </c>
      <c r="C10" s="50" t="s">
        <v>64</v>
      </c>
      <c r="D10" s="22">
        <v>161</v>
      </c>
      <c r="E10" s="24">
        <v>3</v>
      </c>
      <c r="F10" s="22">
        <v>673</v>
      </c>
      <c r="G10" s="51">
        <v>14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52">
        <v>6</v>
      </c>
      <c r="B11" s="50" t="s">
        <v>416</v>
      </c>
      <c r="C11" s="50" t="s">
        <v>417</v>
      </c>
      <c r="D11" s="22">
        <v>160</v>
      </c>
      <c r="E11" s="24">
        <v>2</v>
      </c>
      <c r="F11" s="22">
        <v>635</v>
      </c>
      <c r="G11" s="51">
        <v>8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30">
        <v>5</v>
      </c>
      <c r="B12" s="55" t="s">
        <v>183</v>
      </c>
      <c r="C12" s="55" t="s">
        <v>35</v>
      </c>
      <c r="D12" s="32">
        <v>150</v>
      </c>
      <c r="E12" s="34">
        <v>1</v>
      </c>
      <c r="F12" s="32">
        <v>557</v>
      </c>
      <c r="G12" s="56">
        <v>4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1"/>
      <c r="B14" s="8" t="s">
        <v>7</v>
      </c>
      <c r="C14" s="9" t="s">
        <v>468</v>
      </c>
      <c r="D14" s="9"/>
      <c r="E14" s="9" t="s">
        <v>469</v>
      </c>
      <c r="F14" s="8"/>
      <c r="G14" s="8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09" t="s">
        <v>12</v>
      </c>
      <c r="E15" s="13" t="s">
        <v>13</v>
      </c>
      <c r="F15" s="13" t="s">
        <v>14</v>
      </c>
      <c r="G15" s="14" t="s">
        <v>15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5">
        <v>7</v>
      </c>
      <c r="B16" s="48" t="s">
        <v>428</v>
      </c>
      <c r="C16" s="48" t="s">
        <v>64</v>
      </c>
      <c r="D16" s="17">
        <v>158</v>
      </c>
      <c r="E16" s="18">
        <v>8</v>
      </c>
      <c r="F16" s="17">
        <v>642</v>
      </c>
      <c r="G16" s="49">
        <v>31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52">
        <v>2</v>
      </c>
      <c r="B17" s="50" t="s">
        <v>96</v>
      </c>
      <c r="C17" s="50" t="s">
        <v>95</v>
      </c>
      <c r="D17" s="22">
        <v>152</v>
      </c>
      <c r="E17" s="24">
        <v>5</v>
      </c>
      <c r="F17" s="22">
        <v>614</v>
      </c>
      <c r="G17" s="51">
        <v>27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52">
        <v>6</v>
      </c>
      <c r="B18" s="50" t="s">
        <v>204</v>
      </c>
      <c r="C18" s="50" t="s">
        <v>131</v>
      </c>
      <c r="D18" s="22">
        <v>153</v>
      </c>
      <c r="E18" s="24">
        <v>7</v>
      </c>
      <c r="F18" s="22">
        <v>578</v>
      </c>
      <c r="G18" s="51">
        <v>22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20">
        <v>3</v>
      </c>
      <c r="B19" s="50" t="s">
        <v>446</v>
      </c>
      <c r="C19" s="50" t="s">
        <v>159</v>
      </c>
      <c r="D19" s="22">
        <v>141</v>
      </c>
      <c r="E19" s="24">
        <v>3</v>
      </c>
      <c r="F19" s="22">
        <v>558</v>
      </c>
      <c r="G19" s="51">
        <v>18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52">
        <v>4</v>
      </c>
      <c r="B20" s="50" t="s">
        <v>240</v>
      </c>
      <c r="C20" s="50" t="s">
        <v>35</v>
      </c>
      <c r="D20" s="22">
        <v>153</v>
      </c>
      <c r="E20" s="24">
        <v>7</v>
      </c>
      <c r="F20" s="22">
        <v>543</v>
      </c>
      <c r="G20" s="51">
        <v>17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20">
        <v>5</v>
      </c>
      <c r="B21" s="50" t="s">
        <v>160</v>
      </c>
      <c r="C21" s="50" t="s">
        <v>95</v>
      </c>
      <c r="D21" s="22">
        <v>152</v>
      </c>
      <c r="E21" s="24">
        <v>5</v>
      </c>
      <c r="F21" s="22">
        <v>540</v>
      </c>
      <c r="G21" s="51">
        <v>13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52">
        <v>8</v>
      </c>
      <c r="B22" s="50" t="s">
        <v>91</v>
      </c>
      <c r="C22" s="50" t="s">
        <v>64</v>
      </c>
      <c r="D22" s="22">
        <v>138</v>
      </c>
      <c r="E22" s="24">
        <v>1</v>
      </c>
      <c r="F22" s="22">
        <v>534</v>
      </c>
      <c r="G22" s="51">
        <v>12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30">
        <v>1</v>
      </c>
      <c r="B23" s="31" t="s">
        <v>88</v>
      </c>
      <c r="C23" s="31" t="s">
        <v>89</v>
      </c>
      <c r="D23" s="34">
        <v>140</v>
      </c>
      <c r="E23" s="34">
        <v>2</v>
      </c>
      <c r="F23" s="38">
        <v>471</v>
      </c>
      <c r="G23" s="39">
        <v>6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10" t="s">
        <v>265</v>
      </c>
      <c r="F25" s="43" t="s">
        <v>458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10" t="s">
        <v>459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A72A91BD-13AA-4883-A562-459497A0981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19E41-781C-49B5-A874-C69610260AC4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470</v>
      </c>
      <c r="B1" s="2"/>
      <c r="C1" s="2"/>
      <c r="D1" s="3"/>
      <c r="E1" s="3"/>
      <c r="F1" s="3"/>
      <c r="G1" s="62"/>
      <c r="H1" s="3"/>
      <c r="I1" s="4" t="s">
        <v>380</v>
      </c>
      <c r="J1" s="63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4"/>
      <c r="C2" s="65"/>
      <c r="I2" s="7" t="s">
        <v>381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6" t="s">
        <v>278</v>
      </c>
      <c r="B4" s="67"/>
      <c r="C4" s="68">
        <v>567</v>
      </c>
      <c r="D4" s="67"/>
      <c r="E4" s="69" t="s">
        <v>15</v>
      </c>
      <c r="F4" s="70">
        <f>SUM(F5:F7)</f>
        <v>567</v>
      </c>
      <c r="G4" s="71" t="s">
        <v>279</v>
      </c>
      <c r="H4" s="66" t="s">
        <v>471</v>
      </c>
      <c r="I4" s="67"/>
      <c r="J4" s="68">
        <v>510</v>
      </c>
      <c r="K4" s="67"/>
      <c r="L4" s="69" t="s">
        <v>15</v>
      </c>
      <c r="M4" s="70">
        <f>SUM(M5:M7)</f>
        <v>515</v>
      </c>
      <c r="N4"/>
    </row>
    <row r="5" spans="1:25" ht="15.75" customHeight="1" x14ac:dyDescent="0.3">
      <c r="A5" s="72" t="s">
        <v>397</v>
      </c>
      <c r="B5" s="23">
        <v>45</v>
      </c>
      <c r="C5" s="23">
        <v>49</v>
      </c>
      <c r="D5" s="23">
        <v>47</v>
      </c>
      <c r="E5" s="23">
        <v>42</v>
      </c>
      <c r="F5" s="74">
        <f>SUM(B5:E5)</f>
        <v>183</v>
      </c>
      <c r="G5"/>
      <c r="H5" s="72" t="s">
        <v>386</v>
      </c>
      <c r="I5" s="23">
        <v>48</v>
      </c>
      <c r="J5" s="23">
        <v>49</v>
      </c>
      <c r="K5" s="23">
        <v>48</v>
      </c>
      <c r="L5" s="23">
        <v>48</v>
      </c>
      <c r="M5" s="74">
        <f>SUM(I5:L5)</f>
        <v>193</v>
      </c>
      <c r="N5"/>
    </row>
    <row r="6" spans="1:25" ht="15.75" customHeight="1" x14ac:dyDescent="0.3">
      <c r="A6" s="75" t="s">
        <v>395</v>
      </c>
      <c r="B6" s="24">
        <v>49</v>
      </c>
      <c r="C6" s="24">
        <v>48</v>
      </c>
      <c r="D6" s="24">
        <v>47</v>
      </c>
      <c r="E6" s="24">
        <v>49</v>
      </c>
      <c r="F6" s="25">
        <f>SUM(B6:E6)</f>
        <v>193</v>
      </c>
      <c r="G6"/>
      <c r="H6" s="75" t="s">
        <v>446</v>
      </c>
      <c r="I6" s="24">
        <v>34</v>
      </c>
      <c r="J6" s="24">
        <v>36</v>
      </c>
      <c r="K6" s="24">
        <v>36</v>
      </c>
      <c r="L6" s="24">
        <v>35</v>
      </c>
      <c r="M6" s="25">
        <f>SUM(I6:L6)</f>
        <v>141</v>
      </c>
      <c r="N6"/>
    </row>
    <row r="7" spans="1:25" ht="15.75" customHeight="1" x14ac:dyDescent="0.3">
      <c r="A7" s="76" t="s">
        <v>389</v>
      </c>
      <c r="B7" s="34">
        <v>47</v>
      </c>
      <c r="C7" s="34">
        <v>47</v>
      </c>
      <c r="D7" s="34">
        <v>49</v>
      </c>
      <c r="E7" s="34">
        <v>48</v>
      </c>
      <c r="F7" s="35">
        <f>SUM(B7:E7)</f>
        <v>191</v>
      </c>
      <c r="G7"/>
      <c r="H7" s="76" t="s">
        <v>394</v>
      </c>
      <c r="I7" s="34">
        <v>46</v>
      </c>
      <c r="J7" s="34">
        <v>43</v>
      </c>
      <c r="K7" s="34">
        <v>44</v>
      </c>
      <c r="L7" s="34">
        <v>48</v>
      </c>
      <c r="M7" s="35">
        <f>SUM(I7:L7)</f>
        <v>181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7"/>
    </row>
    <row r="9" spans="1:25" ht="15.75" customHeight="1" x14ac:dyDescent="0.3">
      <c r="A9" s="66" t="s">
        <v>472</v>
      </c>
      <c r="B9" s="67"/>
      <c r="C9" s="68">
        <v>527</v>
      </c>
      <c r="D9" s="67"/>
      <c r="E9" s="69" t="s">
        <v>15</v>
      </c>
      <c r="F9" s="70">
        <f>SUM(F10:F12)</f>
        <v>516</v>
      </c>
      <c r="G9" s="71" t="s">
        <v>279</v>
      </c>
      <c r="H9" s="10" t="s">
        <v>473</v>
      </c>
      <c r="J9" s="110">
        <v>530</v>
      </c>
      <c r="M9" s="10">
        <v>530</v>
      </c>
      <c r="N9"/>
    </row>
    <row r="10" spans="1:25" ht="15.75" customHeight="1" x14ac:dyDescent="0.3">
      <c r="A10" s="72" t="s">
        <v>474</v>
      </c>
      <c r="B10" s="23">
        <v>41</v>
      </c>
      <c r="C10" s="23">
        <v>44</v>
      </c>
      <c r="D10" s="23">
        <v>47</v>
      </c>
      <c r="E10" s="23">
        <v>39</v>
      </c>
      <c r="F10" s="74">
        <f>SUM(B10:E10)</f>
        <v>171</v>
      </c>
      <c r="G10"/>
      <c r="N10"/>
    </row>
    <row r="11" spans="1:25" ht="15.75" customHeight="1" x14ac:dyDescent="0.3">
      <c r="A11" s="75" t="s">
        <v>411</v>
      </c>
      <c r="B11" s="24">
        <v>39</v>
      </c>
      <c r="C11" s="24">
        <v>42</v>
      </c>
      <c r="D11" s="24">
        <v>38</v>
      </c>
      <c r="E11" s="24">
        <v>39</v>
      </c>
      <c r="F11" s="25">
        <f>SUM(B11:E11)</f>
        <v>158</v>
      </c>
      <c r="G11"/>
      <c r="N11"/>
    </row>
    <row r="12" spans="1:25" ht="15.75" customHeight="1" x14ac:dyDescent="0.3">
      <c r="A12" s="76" t="s">
        <v>393</v>
      </c>
      <c r="B12" s="34">
        <v>46</v>
      </c>
      <c r="C12" s="34">
        <v>49</v>
      </c>
      <c r="D12" s="34">
        <v>46</v>
      </c>
      <c r="E12" s="34">
        <v>46</v>
      </c>
      <c r="F12" s="35">
        <f>SUM(B12:E12)</f>
        <v>187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6" t="s">
        <v>475</v>
      </c>
      <c r="B14" s="67"/>
      <c r="C14" s="68">
        <v>552</v>
      </c>
      <c r="D14" s="67"/>
      <c r="E14" s="69" t="s">
        <v>15</v>
      </c>
      <c r="F14" s="70">
        <f>SUM(F15:F17)</f>
        <v>562</v>
      </c>
      <c r="G14" s="71" t="s">
        <v>279</v>
      </c>
      <c r="H14" s="10" t="s">
        <v>476</v>
      </c>
      <c r="J14" s="110">
        <v>515</v>
      </c>
      <c r="M14" s="10">
        <v>515</v>
      </c>
      <c r="N14"/>
    </row>
    <row r="15" spans="1:25" ht="15.75" customHeight="1" x14ac:dyDescent="0.3">
      <c r="A15" s="72" t="s">
        <v>398</v>
      </c>
      <c r="B15" s="23">
        <v>44</v>
      </c>
      <c r="C15" s="23">
        <v>47</v>
      </c>
      <c r="D15" s="23">
        <v>46</v>
      </c>
      <c r="E15" s="23">
        <v>45</v>
      </c>
      <c r="F15" s="74">
        <f>SUM(B15:E15)</f>
        <v>182</v>
      </c>
      <c r="G15"/>
      <c r="N15"/>
    </row>
    <row r="16" spans="1:25" ht="15.75" customHeight="1" x14ac:dyDescent="0.3">
      <c r="A16" s="75" t="s">
        <v>387</v>
      </c>
      <c r="B16" s="24">
        <v>49</v>
      </c>
      <c r="C16" s="24">
        <v>49</v>
      </c>
      <c r="D16" s="24">
        <v>46</v>
      </c>
      <c r="E16" s="24">
        <v>48</v>
      </c>
      <c r="F16" s="25">
        <f>SUM(B16:E16)</f>
        <v>192</v>
      </c>
      <c r="G16"/>
      <c r="N16"/>
    </row>
    <row r="17" spans="1:20" ht="15.75" customHeight="1" x14ac:dyDescent="0.3">
      <c r="A17" s="76" t="s">
        <v>390</v>
      </c>
      <c r="B17" s="34">
        <v>45</v>
      </c>
      <c r="C17" s="34">
        <v>49</v>
      </c>
      <c r="D17" s="34">
        <v>49</v>
      </c>
      <c r="E17" s="34">
        <v>45</v>
      </c>
      <c r="F17" s="35">
        <f>SUM(B17:E17)</f>
        <v>188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9" t="s">
        <v>4</v>
      </c>
      <c r="I19" s="13" t="s">
        <v>285</v>
      </c>
      <c r="J19" s="13" t="s">
        <v>286</v>
      </c>
      <c r="K19" s="13" t="s">
        <v>287</v>
      </c>
      <c r="L19" s="13" t="s">
        <v>288</v>
      </c>
      <c r="M19" s="13" t="s">
        <v>14</v>
      </c>
      <c r="N19" s="14" t="s">
        <v>289</v>
      </c>
    </row>
    <row r="20" spans="1:20" ht="15.75" customHeight="1" x14ac:dyDescent="0.3">
      <c r="B20" s="10" t="s">
        <v>477</v>
      </c>
      <c r="H20" s="72" t="s">
        <v>475</v>
      </c>
      <c r="I20" s="23">
        <v>4</v>
      </c>
      <c r="J20" s="23">
        <v>4</v>
      </c>
      <c r="K20" s="23"/>
      <c r="L20" s="23"/>
      <c r="M20" s="23">
        <v>2254</v>
      </c>
      <c r="N20" s="74">
        <v>8</v>
      </c>
    </row>
    <row r="21" spans="1:20" ht="15.75" customHeight="1" x14ac:dyDescent="0.3">
      <c r="B21" s="83" t="s">
        <v>478</v>
      </c>
      <c r="H21" s="111" t="s">
        <v>278</v>
      </c>
      <c r="I21" s="28">
        <v>4</v>
      </c>
      <c r="J21" s="28">
        <v>3</v>
      </c>
      <c r="K21" s="28"/>
      <c r="L21" s="28">
        <v>1</v>
      </c>
      <c r="M21" s="28">
        <v>2257</v>
      </c>
      <c r="N21" s="29">
        <v>6</v>
      </c>
    </row>
    <row r="22" spans="1:20" ht="15.75" customHeight="1" x14ac:dyDescent="0.3">
      <c r="B22" s="9" t="s">
        <v>292</v>
      </c>
      <c r="H22" s="75" t="s">
        <v>472</v>
      </c>
      <c r="I22" s="24">
        <v>4</v>
      </c>
      <c r="J22" s="24">
        <v>2</v>
      </c>
      <c r="K22" s="24"/>
      <c r="L22" s="24">
        <v>2</v>
      </c>
      <c r="M22" s="24">
        <v>2101</v>
      </c>
      <c r="N22" s="25">
        <v>4</v>
      </c>
    </row>
    <row r="23" spans="1:20" ht="15.75" customHeight="1" x14ac:dyDescent="0.3">
      <c r="H23" s="75" t="s">
        <v>473</v>
      </c>
      <c r="I23" s="24">
        <v>4</v>
      </c>
      <c r="J23" s="24">
        <v>2</v>
      </c>
      <c r="K23" s="24"/>
      <c r="L23" s="24">
        <v>2</v>
      </c>
      <c r="M23" s="24">
        <v>1590</v>
      </c>
      <c r="N23" s="25">
        <v>4</v>
      </c>
    </row>
    <row r="24" spans="1:20" ht="15.75" customHeight="1" x14ac:dyDescent="0.3">
      <c r="H24" s="75" t="s">
        <v>476</v>
      </c>
      <c r="I24" s="24">
        <v>4</v>
      </c>
      <c r="J24" s="24">
        <v>1</v>
      </c>
      <c r="K24" s="24"/>
      <c r="L24" s="24">
        <v>3</v>
      </c>
      <c r="M24" s="24">
        <v>2060</v>
      </c>
      <c r="N24" s="25">
        <v>2</v>
      </c>
    </row>
    <row r="25" spans="1:20" ht="15.75" customHeight="1" x14ac:dyDescent="0.3">
      <c r="H25" s="76" t="s">
        <v>471</v>
      </c>
      <c r="I25" s="34">
        <v>4</v>
      </c>
      <c r="J25" s="34"/>
      <c r="K25" s="34"/>
      <c r="L25" s="34">
        <v>4</v>
      </c>
      <c r="M25" s="34">
        <v>1870</v>
      </c>
      <c r="N25" s="35">
        <v>0</v>
      </c>
    </row>
    <row r="26" spans="1:20" ht="15.75" customHeight="1" x14ac:dyDescent="0.3">
      <c r="H26" s="84"/>
    </row>
    <row r="27" spans="1:20" ht="15.75" customHeight="1" x14ac:dyDescent="0.3">
      <c r="A27" s="85"/>
      <c r="B27" s="85"/>
      <c r="C27" s="85"/>
      <c r="D27" s="85"/>
      <c r="E27" s="85"/>
      <c r="F27" s="85"/>
      <c r="G27" s="86"/>
      <c r="H27" s="85"/>
      <c r="I27" s="85"/>
      <c r="J27" s="85"/>
      <c r="K27" s="85"/>
      <c r="L27" s="85"/>
      <c r="M27" s="85"/>
      <c r="N27" s="85"/>
      <c r="P27" s="87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6" t="s">
        <v>479</v>
      </c>
      <c r="B30" s="67"/>
      <c r="C30" s="68">
        <v>427</v>
      </c>
      <c r="D30" s="67"/>
      <c r="E30" s="69" t="s">
        <v>15</v>
      </c>
      <c r="F30" s="70">
        <f>SUM(F31:F33)</f>
        <v>450</v>
      </c>
      <c r="G30" s="71" t="s">
        <v>279</v>
      </c>
      <c r="H30" s="66" t="s">
        <v>480</v>
      </c>
      <c r="I30" s="67"/>
      <c r="J30" s="68">
        <v>474</v>
      </c>
      <c r="K30" s="67"/>
      <c r="L30" s="69" t="s">
        <v>15</v>
      </c>
      <c r="M30" s="70">
        <f>SUM(M31:M33)</f>
        <v>484</v>
      </c>
      <c r="N30"/>
      <c r="O30" s="46"/>
      <c r="P30" s="46"/>
      <c r="Q30" s="46"/>
      <c r="R30" s="46"/>
      <c r="S30" s="46"/>
      <c r="T30" s="46"/>
    </row>
    <row r="31" spans="1:20" ht="15.75" customHeight="1" x14ac:dyDescent="0.3">
      <c r="A31" s="72" t="s">
        <v>421</v>
      </c>
      <c r="B31" s="23">
        <v>38</v>
      </c>
      <c r="C31" s="23">
        <v>31</v>
      </c>
      <c r="D31" s="23">
        <v>41</v>
      </c>
      <c r="E31" s="23">
        <v>39</v>
      </c>
      <c r="F31" s="74">
        <f>SUM(B31:E31)</f>
        <v>149</v>
      </c>
      <c r="G31"/>
      <c r="H31" s="72" t="s">
        <v>413</v>
      </c>
      <c r="I31" s="23">
        <v>40</v>
      </c>
      <c r="J31" s="23">
        <v>42</v>
      </c>
      <c r="K31" s="23">
        <v>41</v>
      </c>
      <c r="L31" s="23">
        <v>37</v>
      </c>
      <c r="M31" s="74">
        <f>SUM(I31:L31)</f>
        <v>160</v>
      </c>
      <c r="N31"/>
      <c r="O31" s="46"/>
      <c r="P31" s="46"/>
      <c r="Q31" s="46"/>
      <c r="R31" s="46"/>
      <c r="S31" s="46"/>
      <c r="T31" s="46"/>
    </row>
    <row r="32" spans="1:20" ht="15.75" customHeight="1" x14ac:dyDescent="0.3">
      <c r="A32" s="75" t="s">
        <v>451</v>
      </c>
      <c r="B32" s="24">
        <v>30</v>
      </c>
      <c r="C32" s="24">
        <v>37</v>
      </c>
      <c r="D32" s="24">
        <v>30</v>
      </c>
      <c r="E32" s="24">
        <v>39</v>
      </c>
      <c r="F32" s="25">
        <f>SUM(B32:E32)</f>
        <v>136</v>
      </c>
      <c r="G32"/>
      <c r="H32" s="75" t="s">
        <v>415</v>
      </c>
      <c r="I32" s="24">
        <v>42</v>
      </c>
      <c r="J32" s="24">
        <v>40</v>
      </c>
      <c r="K32" s="24">
        <v>43</v>
      </c>
      <c r="L32" s="24">
        <v>41</v>
      </c>
      <c r="M32" s="25">
        <f>SUM(I32:L32)</f>
        <v>166</v>
      </c>
      <c r="N32"/>
      <c r="O32" s="46"/>
      <c r="P32" s="46"/>
      <c r="Q32" s="46"/>
      <c r="R32" s="46"/>
      <c r="S32" s="46"/>
      <c r="T32" s="46"/>
    </row>
    <row r="33" spans="1:20" ht="15.75" customHeight="1" x14ac:dyDescent="0.3">
      <c r="A33" s="76" t="s">
        <v>258</v>
      </c>
      <c r="B33" s="34">
        <v>43</v>
      </c>
      <c r="C33" s="34">
        <v>41</v>
      </c>
      <c r="D33" s="34">
        <v>41</v>
      </c>
      <c r="E33" s="34">
        <v>40</v>
      </c>
      <c r="F33" s="35">
        <f>SUM(B33:E33)</f>
        <v>165</v>
      </c>
      <c r="G33"/>
      <c r="H33" s="76" t="s">
        <v>428</v>
      </c>
      <c r="I33" s="34">
        <v>45</v>
      </c>
      <c r="J33" s="34">
        <v>42</v>
      </c>
      <c r="K33" s="34">
        <v>39</v>
      </c>
      <c r="L33" s="34">
        <v>32</v>
      </c>
      <c r="M33" s="35">
        <f>SUM(I33:L33)</f>
        <v>158</v>
      </c>
      <c r="N33"/>
      <c r="O33" s="46"/>
      <c r="P33" s="46"/>
      <c r="Q33" s="46"/>
      <c r="R33" s="46"/>
      <c r="S33" s="46"/>
      <c r="T33" s="46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6"/>
      <c r="P34" s="46"/>
      <c r="Q34" s="46"/>
      <c r="R34" s="46"/>
      <c r="S34" s="46"/>
      <c r="T34" s="46"/>
    </row>
    <row r="35" spans="1:20" ht="15.75" customHeight="1" x14ac:dyDescent="0.3">
      <c r="A35" s="66" t="s">
        <v>481</v>
      </c>
      <c r="B35" s="67"/>
      <c r="C35" s="68">
        <v>495</v>
      </c>
      <c r="D35" s="67"/>
      <c r="E35" s="69" t="s">
        <v>15</v>
      </c>
      <c r="F35" s="70">
        <f>SUM(F36:F38)</f>
        <v>475</v>
      </c>
      <c r="G35" s="71" t="s">
        <v>279</v>
      </c>
      <c r="H35" t="s">
        <v>482</v>
      </c>
      <c r="I35"/>
      <c r="J35"/>
      <c r="K35"/>
      <c r="L35"/>
      <c r="M35">
        <v>495</v>
      </c>
      <c r="N35"/>
      <c r="O35" s="46"/>
      <c r="P35" s="46"/>
      <c r="Q35" s="46"/>
      <c r="R35" s="46"/>
      <c r="S35" s="46"/>
      <c r="T35" s="46"/>
    </row>
    <row r="36" spans="1:20" ht="15.75" customHeight="1" x14ac:dyDescent="0.3">
      <c r="A36" s="72" t="s">
        <v>407</v>
      </c>
      <c r="B36" s="23">
        <v>37</v>
      </c>
      <c r="C36" s="23">
        <v>44</v>
      </c>
      <c r="D36" s="23">
        <v>40</v>
      </c>
      <c r="E36" s="23">
        <v>42</v>
      </c>
      <c r="F36" s="74">
        <f>SUM(B36:E36)</f>
        <v>163</v>
      </c>
      <c r="G36"/>
      <c r="H36"/>
      <c r="I36"/>
      <c r="J36"/>
      <c r="K36"/>
      <c r="L36"/>
      <c r="M36"/>
      <c r="N36"/>
      <c r="O36" s="46"/>
      <c r="P36" s="46"/>
      <c r="Q36" s="46"/>
      <c r="R36" s="46"/>
      <c r="S36" s="46"/>
      <c r="T36" s="46"/>
    </row>
    <row r="37" spans="1:20" ht="15.75" customHeight="1" x14ac:dyDescent="0.3">
      <c r="A37" s="75" t="s">
        <v>418</v>
      </c>
      <c r="B37" s="24">
        <v>41</v>
      </c>
      <c r="C37" s="24">
        <v>39</v>
      </c>
      <c r="D37" s="24">
        <v>32</v>
      </c>
      <c r="E37" s="24">
        <v>39</v>
      </c>
      <c r="F37" s="25">
        <f>SUM(B37:E37)</f>
        <v>151</v>
      </c>
      <c r="G37"/>
      <c r="H37"/>
      <c r="I37"/>
      <c r="J37"/>
      <c r="K37"/>
      <c r="L37"/>
      <c r="M37"/>
      <c r="N37"/>
      <c r="O37" s="46"/>
      <c r="P37" s="46"/>
      <c r="Q37" s="46"/>
      <c r="R37" s="46"/>
      <c r="S37" s="46"/>
      <c r="T37" s="46"/>
    </row>
    <row r="38" spans="1:20" ht="15.75" customHeight="1" x14ac:dyDescent="0.3">
      <c r="A38" s="76" t="s">
        <v>63</v>
      </c>
      <c r="B38" s="34">
        <v>42</v>
      </c>
      <c r="C38" s="34">
        <v>45</v>
      </c>
      <c r="D38" s="34">
        <v>32</v>
      </c>
      <c r="E38" s="34">
        <v>42</v>
      </c>
      <c r="F38" s="35">
        <f>SUM(B38:E38)</f>
        <v>161</v>
      </c>
      <c r="G38"/>
      <c r="H38"/>
      <c r="I38"/>
      <c r="J38"/>
      <c r="K38"/>
      <c r="L38"/>
      <c r="M38"/>
      <c r="N38"/>
      <c r="O38" s="46"/>
      <c r="P38" s="46"/>
      <c r="Q38" s="46"/>
      <c r="R38" s="46"/>
      <c r="S38" s="46"/>
      <c r="T38" s="46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6"/>
      <c r="P39" s="46"/>
      <c r="Q39" s="46"/>
      <c r="R39" s="46"/>
      <c r="S39" s="46"/>
      <c r="T39" s="46"/>
    </row>
    <row r="40" spans="1:20" ht="15.75" customHeight="1" x14ac:dyDescent="0.3">
      <c r="A40" s="46" t="s">
        <v>483</v>
      </c>
      <c r="B40" s="46"/>
      <c r="C40" s="95">
        <v>427</v>
      </c>
      <c r="D40" s="46"/>
      <c r="E40" s="46"/>
      <c r="F40" s="46">
        <v>427</v>
      </c>
      <c r="G40" s="71" t="s">
        <v>279</v>
      </c>
      <c r="H40" s="46" t="s">
        <v>484</v>
      </c>
      <c r="I40" s="46"/>
      <c r="J40" s="95">
        <v>480</v>
      </c>
      <c r="K40" s="46"/>
      <c r="L40" s="46"/>
      <c r="M40" s="46"/>
      <c r="N40"/>
      <c r="O40" s="46"/>
      <c r="P40" s="46"/>
      <c r="Q40" s="46"/>
      <c r="R40" s="46"/>
      <c r="S40" s="46"/>
      <c r="T40" s="46"/>
    </row>
    <row r="41" spans="1:20" ht="15.75" customHeight="1" x14ac:dyDescent="0.3">
      <c r="A41" s="46"/>
      <c r="B41" s="46"/>
      <c r="C41" s="46"/>
      <c r="D41" s="46"/>
      <c r="E41" s="46"/>
      <c r="F41" s="46"/>
      <c r="G41"/>
      <c r="H41" s="46"/>
      <c r="I41" s="46"/>
      <c r="J41" s="46"/>
      <c r="K41" s="46"/>
      <c r="L41" s="46"/>
      <c r="M41" s="46"/>
      <c r="N41"/>
      <c r="O41" s="46"/>
      <c r="P41" s="46"/>
      <c r="Q41" s="46"/>
      <c r="R41" s="46"/>
      <c r="S41" s="46"/>
      <c r="T41" s="46"/>
    </row>
    <row r="42" spans="1:20" ht="15.75" customHeight="1" x14ac:dyDescent="0.3">
      <c r="A42" s="46"/>
      <c r="B42" s="46"/>
      <c r="C42" s="46"/>
      <c r="D42" s="46"/>
      <c r="E42" s="46"/>
      <c r="F42" s="46"/>
      <c r="G42"/>
      <c r="H42" s="46"/>
      <c r="I42" s="46"/>
      <c r="J42" s="46"/>
      <c r="K42" s="46"/>
      <c r="L42" s="46"/>
      <c r="M42" s="46"/>
      <c r="N42"/>
      <c r="O42" s="46"/>
      <c r="P42" s="46"/>
      <c r="Q42" s="46"/>
      <c r="R42" s="46"/>
      <c r="S42" s="46"/>
      <c r="T42" s="46"/>
    </row>
    <row r="43" spans="1:20" ht="15.75" customHeight="1" x14ac:dyDescent="0.3">
      <c r="A43" s="46"/>
      <c r="B43" s="46"/>
      <c r="C43" s="46"/>
      <c r="D43" s="46"/>
      <c r="E43" s="46"/>
      <c r="F43" s="46"/>
      <c r="G43"/>
      <c r="H43" s="46"/>
      <c r="I43" s="46"/>
      <c r="J43" s="46"/>
      <c r="K43" s="46"/>
      <c r="L43" s="46"/>
      <c r="M43" s="46"/>
      <c r="N43"/>
      <c r="O43" s="46"/>
      <c r="P43" s="46"/>
      <c r="Q43" s="46"/>
      <c r="R43" s="46"/>
      <c r="S43" s="46"/>
      <c r="T43" s="46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6"/>
      <c r="P44" s="46"/>
      <c r="Q44" s="46"/>
      <c r="R44" s="46"/>
      <c r="S44" s="46"/>
      <c r="T44" s="46"/>
    </row>
    <row r="45" spans="1:20" ht="15.75" customHeight="1" x14ac:dyDescent="0.3">
      <c r="H45" s="79" t="s">
        <v>7</v>
      </c>
      <c r="I45" s="13" t="s">
        <v>285</v>
      </c>
      <c r="J45" s="13" t="s">
        <v>286</v>
      </c>
      <c r="K45" s="13" t="s">
        <v>287</v>
      </c>
      <c r="L45" s="13" t="s">
        <v>288</v>
      </c>
      <c r="M45" s="13" t="s">
        <v>14</v>
      </c>
      <c r="N45" s="14" t="s">
        <v>289</v>
      </c>
    </row>
    <row r="46" spans="1:20" ht="15.75" customHeight="1" x14ac:dyDescent="0.3">
      <c r="B46" s="9" t="s">
        <v>485</v>
      </c>
      <c r="H46" s="88" t="s">
        <v>481</v>
      </c>
      <c r="I46" s="73">
        <v>4</v>
      </c>
      <c r="J46" s="73">
        <v>3</v>
      </c>
      <c r="K46" s="73"/>
      <c r="L46" s="73">
        <v>1</v>
      </c>
      <c r="M46" s="73">
        <v>1978</v>
      </c>
      <c r="N46" s="89">
        <v>6</v>
      </c>
      <c r="O46" s="46"/>
      <c r="P46" s="46"/>
    </row>
    <row r="47" spans="1:20" ht="15.75" customHeight="1" x14ac:dyDescent="0.3">
      <c r="B47" s="90" t="s">
        <v>486</v>
      </c>
      <c r="H47" s="91" t="s">
        <v>480</v>
      </c>
      <c r="I47" s="22">
        <v>4</v>
      </c>
      <c r="J47" s="22">
        <v>3</v>
      </c>
      <c r="K47" s="22"/>
      <c r="L47" s="22">
        <v>1</v>
      </c>
      <c r="M47" s="22">
        <v>1936</v>
      </c>
      <c r="N47" s="51">
        <v>6</v>
      </c>
      <c r="O47" s="46"/>
      <c r="P47" s="46"/>
    </row>
    <row r="48" spans="1:20" ht="15.75" customHeight="1" x14ac:dyDescent="0.3">
      <c r="B48" s="9" t="s">
        <v>292</v>
      </c>
      <c r="H48" s="91" t="s">
        <v>479</v>
      </c>
      <c r="I48" s="22">
        <v>4</v>
      </c>
      <c r="J48" s="22">
        <v>1</v>
      </c>
      <c r="K48" s="22">
        <v>1</v>
      </c>
      <c r="L48" s="22">
        <v>2</v>
      </c>
      <c r="M48" s="22">
        <v>1757</v>
      </c>
      <c r="N48" s="51">
        <v>3</v>
      </c>
      <c r="O48" s="46"/>
      <c r="P48" s="46"/>
    </row>
    <row r="49" spans="1:16" ht="15.75" customHeight="1" x14ac:dyDescent="0.3">
      <c r="H49" s="91" t="s">
        <v>484</v>
      </c>
      <c r="I49" s="22">
        <v>4</v>
      </c>
      <c r="J49" s="22">
        <v>1</v>
      </c>
      <c r="K49" s="22">
        <v>1</v>
      </c>
      <c r="L49" s="22">
        <v>2</v>
      </c>
      <c r="M49" s="22">
        <v>1440</v>
      </c>
      <c r="N49" s="51">
        <v>3</v>
      </c>
      <c r="O49" s="46"/>
      <c r="P49" s="46"/>
    </row>
    <row r="50" spans="1:16" ht="15.75" customHeight="1" x14ac:dyDescent="0.3">
      <c r="H50" s="92" t="s">
        <v>483</v>
      </c>
      <c r="I50" s="32">
        <v>4</v>
      </c>
      <c r="J50" s="32">
        <v>1</v>
      </c>
      <c r="K50" s="32"/>
      <c r="L50" s="32">
        <v>3</v>
      </c>
      <c r="M50" s="32">
        <v>1708</v>
      </c>
      <c r="N50" s="56">
        <v>2</v>
      </c>
      <c r="O50" s="46"/>
      <c r="P50" s="46"/>
    </row>
    <row r="51" spans="1:16" ht="15.75" customHeight="1" x14ac:dyDescent="0.3">
      <c r="H51" s="46"/>
      <c r="I51" s="46"/>
      <c r="J51" s="46"/>
      <c r="K51" s="46"/>
      <c r="L51" s="46"/>
      <c r="M51" s="46"/>
      <c r="N51" s="46"/>
      <c r="O51" s="46"/>
      <c r="P51" s="46"/>
    </row>
    <row r="52" spans="1:16" ht="15.75" customHeight="1" x14ac:dyDescent="0.3">
      <c r="A52" s="10" t="s">
        <v>457</v>
      </c>
      <c r="E52" s="36"/>
      <c r="G52" s="93" t="s">
        <v>458</v>
      </c>
    </row>
    <row r="53" spans="1:16" ht="15.75" customHeight="1" x14ac:dyDescent="0.3">
      <c r="A53" s="10" t="s">
        <v>459</v>
      </c>
    </row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3AA75A27-E3EE-4538-B64C-7B4D9EFAA8C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C5FBE-807B-41EF-A751-D46C6BC9A0E4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6"/>
      <c r="B1" s="2" t="s">
        <v>487</v>
      </c>
      <c r="C1" s="2"/>
      <c r="D1" s="3"/>
      <c r="E1" s="3"/>
      <c r="F1" s="3"/>
      <c r="G1" s="3"/>
      <c r="H1" s="3"/>
      <c r="I1" s="4" t="s">
        <v>380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 t="s">
        <v>381</v>
      </c>
      <c r="D2" s="45"/>
      <c r="E2" s="45"/>
      <c r="F2" s="45"/>
      <c r="G2" s="45"/>
    </row>
    <row r="3" spans="1:25" ht="15.75" customHeight="1" x14ac:dyDescent="0.3">
      <c r="A3" s="1"/>
      <c r="B3" s="8" t="s">
        <v>4</v>
      </c>
      <c r="C3" s="9" t="s">
        <v>488</v>
      </c>
      <c r="D3" s="9"/>
      <c r="E3" s="9" t="s">
        <v>489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0"/>
    </row>
    <row r="5" spans="1:25" ht="15.75" customHeight="1" x14ac:dyDescent="0.3">
      <c r="A5" s="15">
        <v>4</v>
      </c>
      <c r="B5" s="16" t="s">
        <v>183</v>
      </c>
      <c r="C5" s="16" t="s">
        <v>35</v>
      </c>
      <c r="D5" s="18">
        <v>194</v>
      </c>
      <c r="E5" s="18">
        <v>8</v>
      </c>
      <c r="F5" s="18">
        <v>765</v>
      </c>
      <c r="G5" s="19">
        <v>31</v>
      </c>
      <c r="I5" s="10"/>
    </row>
    <row r="6" spans="1:25" ht="15.75" customHeight="1" x14ac:dyDescent="0.3">
      <c r="A6" s="20">
        <v>5</v>
      </c>
      <c r="B6" s="21" t="s">
        <v>490</v>
      </c>
      <c r="C6" s="21" t="s">
        <v>35</v>
      </c>
      <c r="D6" s="24">
        <v>184</v>
      </c>
      <c r="E6" s="23">
        <v>4</v>
      </c>
      <c r="F6" s="24">
        <v>750</v>
      </c>
      <c r="G6" s="25">
        <v>26</v>
      </c>
      <c r="I6" s="10"/>
    </row>
    <row r="7" spans="1:25" ht="15.75" customHeight="1" x14ac:dyDescent="0.3">
      <c r="A7" s="20">
        <v>8</v>
      </c>
      <c r="B7" s="21" t="s">
        <v>491</v>
      </c>
      <c r="C7" s="21" t="s">
        <v>417</v>
      </c>
      <c r="D7" s="24">
        <v>193</v>
      </c>
      <c r="E7" s="23">
        <v>7</v>
      </c>
      <c r="F7" s="24">
        <v>749</v>
      </c>
      <c r="G7" s="25">
        <v>26</v>
      </c>
      <c r="J7" s="105"/>
    </row>
    <row r="8" spans="1:25" ht="15.75" customHeight="1" x14ac:dyDescent="0.3">
      <c r="A8" s="20">
        <v>1</v>
      </c>
      <c r="B8" s="21" t="s">
        <v>342</v>
      </c>
      <c r="C8" s="21" t="s">
        <v>35</v>
      </c>
      <c r="D8" s="24">
        <v>184</v>
      </c>
      <c r="E8" s="23">
        <v>4</v>
      </c>
      <c r="F8" s="28">
        <v>738</v>
      </c>
      <c r="G8" s="29">
        <v>19</v>
      </c>
    </row>
    <row r="9" spans="1:25" ht="15.75" customHeight="1" x14ac:dyDescent="0.3">
      <c r="A9" s="20">
        <v>7</v>
      </c>
      <c r="B9" s="21" t="s">
        <v>324</v>
      </c>
      <c r="C9" s="21" t="s">
        <v>321</v>
      </c>
      <c r="D9" s="24">
        <v>190</v>
      </c>
      <c r="E9" s="23">
        <v>6</v>
      </c>
      <c r="F9" s="24">
        <v>737</v>
      </c>
      <c r="G9" s="25">
        <v>18</v>
      </c>
      <c r="I9" s="10"/>
    </row>
    <row r="10" spans="1:25" ht="15.75" customHeight="1" x14ac:dyDescent="0.3">
      <c r="A10" s="20">
        <v>2</v>
      </c>
      <c r="B10" s="21" t="s">
        <v>363</v>
      </c>
      <c r="C10" s="21" t="s">
        <v>321</v>
      </c>
      <c r="D10" s="24">
        <v>171</v>
      </c>
      <c r="E10" s="23">
        <v>2</v>
      </c>
      <c r="F10" s="24">
        <v>709</v>
      </c>
      <c r="G10" s="25">
        <v>10</v>
      </c>
      <c r="I10" s="10"/>
    </row>
    <row r="11" spans="1:25" ht="15.75" customHeight="1" x14ac:dyDescent="0.3">
      <c r="A11" s="20">
        <v>6</v>
      </c>
      <c r="B11" s="21" t="s">
        <v>410</v>
      </c>
      <c r="C11" s="21" t="s">
        <v>35</v>
      </c>
      <c r="D11" s="24">
        <v>187</v>
      </c>
      <c r="E11" s="23">
        <v>5</v>
      </c>
      <c r="F11" s="24">
        <v>709</v>
      </c>
      <c r="G11" s="25">
        <v>10</v>
      </c>
      <c r="I11" s="10"/>
    </row>
    <row r="12" spans="1:25" ht="15.75" customHeight="1" x14ac:dyDescent="0.3">
      <c r="A12" s="30">
        <v>3</v>
      </c>
      <c r="B12" s="31" t="s">
        <v>492</v>
      </c>
      <c r="C12" s="31" t="s">
        <v>46</v>
      </c>
      <c r="D12" s="34" t="s">
        <v>110</v>
      </c>
      <c r="E12" s="33">
        <v>0</v>
      </c>
      <c r="F12" s="34">
        <v>184</v>
      </c>
      <c r="G12" s="35">
        <v>6</v>
      </c>
      <c r="I12" s="10"/>
    </row>
    <row r="13" spans="1:25" ht="15.75" customHeight="1" x14ac:dyDescent="0.3"/>
    <row r="14" spans="1:25" ht="15.75" customHeight="1" x14ac:dyDescent="0.3">
      <c r="A14" s="1"/>
      <c r="B14" s="8" t="s">
        <v>7</v>
      </c>
      <c r="C14" s="9" t="s">
        <v>493</v>
      </c>
      <c r="D14" s="9"/>
      <c r="E14" s="9" t="s">
        <v>494</v>
      </c>
      <c r="F14" s="8"/>
      <c r="G14" s="8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</row>
    <row r="16" spans="1:25" ht="15.75" customHeight="1" x14ac:dyDescent="0.3">
      <c r="A16" s="15">
        <v>6</v>
      </c>
      <c r="B16" s="16" t="s">
        <v>495</v>
      </c>
      <c r="C16" s="16" t="s">
        <v>35</v>
      </c>
      <c r="D16" s="18">
        <v>184</v>
      </c>
      <c r="E16" s="18">
        <v>8</v>
      </c>
      <c r="F16" s="18">
        <v>729</v>
      </c>
      <c r="G16" s="19">
        <v>30</v>
      </c>
    </row>
    <row r="17" spans="1:7" ht="15.75" customHeight="1" x14ac:dyDescent="0.3">
      <c r="A17" s="20">
        <v>3</v>
      </c>
      <c r="B17" s="21" t="s">
        <v>496</v>
      </c>
      <c r="C17" s="21" t="s">
        <v>321</v>
      </c>
      <c r="D17" s="24">
        <v>172</v>
      </c>
      <c r="E17" s="23">
        <v>4</v>
      </c>
      <c r="F17" s="24">
        <v>705</v>
      </c>
      <c r="G17" s="25">
        <v>25</v>
      </c>
    </row>
    <row r="18" spans="1:7" ht="15.75" customHeight="1" x14ac:dyDescent="0.3">
      <c r="A18" s="20">
        <v>4</v>
      </c>
      <c r="B18" s="21" t="s">
        <v>497</v>
      </c>
      <c r="C18" s="21" t="s">
        <v>95</v>
      </c>
      <c r="D18" s="24">
        <v>176</v>
      </c>
      <c r="E18" s="23">
        <v>5</v>
      </c>
      <c r="F18" s="24">
        <v>705</v>
      </c>
      <c r="G18" s="25">
        <v>25</v>
      </c>
    </row>
    <row r="19" spans="1:7" ht="15.75" customHeight="1" x14ac:dyDescent="0.3">
      <c r="A19" s="20">
        <v>5</v>
      </c>
      <c r="B19" s="21" t="s">
        <v>498</v>
      </c>
      <c r="C19" s="21" t="s">
        <v>35</v>
      </c>
      <c r="D19" s="24">
        <v>179</v>
      </c>
      <c r="E19" s="23">
        <v>7</v>
      </c>
      <c r="F19" s="24">
        <v>686</v>
      </c>
      <c r="G19" s="25">
        <v>20</v>
      </c>
    </row>
    <row r="20" spans="1:7" ht="15.75" customHeight="1" x14ac:dyDescent="0.3">
      <c r="A20" s="20">
        <v>1</v>
      </c>
      <c r="B20" s="21" t="s">
        <v>328</v>
      </c>
      <c r="C20" s="21" t="s">
        <v>329</v>
      </c>
      <c r="D20" s="24">
        <v>178</v>
      </c>
      <c r="E20" s="23">
        <v>6</v>
      </c>
      <c r="F20" s="28">
        <v>669</v>
      </c>
      <c r="G20" s="29">
        <v>16</v>
      </c>
    </row>
    <row r="21" spans="1:7" ht="15.75" customHeight="1" x14ac:dyDescent="0.3">
      <c r="A21" s="20">
        <v>7</v>
      </c>
      <c r="B21" s="21" t="s">
        <v>364</v>
      </c>
      <c r="C21" s="21" t="s">
        <v>321</v>
      </c>
      <c r="D21" s="24">
        <v>168</v>
      </c>
      <c r="E21" s="23">
        <v>3</v>
      </c>
      <c r="F21" s="24">
        <v>643</v>
      </c>
      <c r="G21" s="25">
        <v>14</v>
      </c>
    </row>
    <row r="22" spans="1:7" ht="15.75" customHeight="1" x14ac:dyDescent="0.3">
      <c r="A22" s="20">
        <v>2</v>
      </c>
      <c r="B22" s="21" t="s">
        <v>499</v>
      </c>
      <c r="C22" s="21" t="s">
        <v>35</v>
      </c>
      <c r="D22" s="24">
        <v>160</v>
      </c>
      <c r="E22" s="23">
        <v>2</v>
      </c>
      <c r="F22" s="24">
        <v>635</v>
      </c>
      <c r="G22" s="25">
        <v>9</v>
      </c>
    </row>
    <row r="23" spans="1:7" ht="15.75" customHeight="1" x14ac:dyDescent="0.3">
      <c r="A23" s="30">
        <v>8</v>
      </c>
      <c r="B23" s="31" t="s">
        <v>331</v>
      </c>
      <c r="C23" s="31" t="s">
        <v>321</v>
      </c>
      <c r="D23" s="34">
        <v>148</v>
      </c>
      <c r="E23" s="33">
        <v>1</v>
      </c>
      <c r="F23" s="34">
        <v>577</v>
      </c>
      <c r="G23" s="35">
        <v>5</v>
      </c>
    </row>
    <row r="24" spans="1:7" ht="15.75" customHeight="1" x14ac:dyDescent="0.3"/>
    <row r="25" spans="1:7" ht="15.75" customHeight="1" x14ac:dyDescent="0.3">
      <c r="A25" s="1"/>
      <c r="B25" s="8" t="s">
        <v>47</v>
      </c>
      <c r="C25" s="9" t="s">
        <v>500</v>
      </c>
      <c r="D25" s="9"/>
      <c r="E25" s="9" t="s">
        <v>501</v>
      </c>
      <c r="F25" s="8"/>
      <c r="G25" s="8"/>
    </row>
    <row r="26" spans="1:7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</row>
    <row r="27" spans="1:7" ht="15.75" customHeight="1" x14ac:dyDescent="0.3">
      <c r="A27" s="15">
        <v>7</v>
      </c>
      <c r="B27" s="16" t="s">
        <v>365</v>
      </c>
      <c r="C27" s="16" t="s">
        <v>35</v>
      </c>
      <c r="D27" s="18">
        <v>177</v>
      </c>
      <c r="E27" s="18">
        <v>6</v>
      </c>
      <c r="F27" s="18">
        <v>718</v>
      </c>
      <c r="G27" s="19">
        <v>27</v>
      </c>
    </row>
    <row r="28" spans="1:7" ht="15.75" customHeight="1" x14ac:dyDescent="0.3">
      <c r="A28" s="20">
        <v>4</v>
      </c>
      <c r="B28" s="21" t="s">
        <v>502</v>
      </c>
      <c r="C28" s="21" t="s">
        <v>133</v>
      </c>
      <c r="D28" s="24">
        <v>181</v>
      </c>
      <c r="E28" s="23">
        <v>7</v>
      </c>
      <c r="F28" s="24">
        <v>699</v>
      </c>
      <c r="G28" s="25">
        <v>25</v>
      </c>
    </row>
    <row r="29" spans="1:7" ht="15.75" customHeight="1" x14ac:dyDescent="0.3">
      <c r="A29" s="20">
        <v>1</v>
      </c>
      <c r="B29" s="21" t="s">
        <v>354</v>
      </c>
      <c r="C29" s="21" t="s">
        <v>46</v>
      </c>
      <c r="D29" s="24">
        <v>168</v>
      </c>
      <c r="E29" s="23">
        <v>4</v>
      </c>
      <c r="F29" s="28">
        <v>665</v>
      </c>
      <c r="G29" s="29">
        <v>17</v>
      </c>
    </row>
    <row r="30" spans="1:7" ht="15.75" customHeight="1" x14ac:dyDescent="0.3">
      <c r="A30" s="20">
        <v>6</v>
      </c>
      <c r="B30" s="21" t="s">
        <v>343</v>
      </c>
      <c r="C30" s="21" t="s">
        <v>321</v>
      </c>
      <c r="D30" s="24">
        <v>171</v>
      </c>
      <c r="E30" s="23">
        <v>5</v>
      </c>
      <c r="F30" s="24">
        <v>653</v>
      </c>
      <c r="G30" s="25">
        <v>16</v>
      </c>
    </row>
    <row r="31" spans="1:7" ht="15.75" customHeight="1" x14ac:dyDescent="0.3">
      <c r="A31" s="20">
        <v>2</v>
      </c>
      <c r="B31" s="21" t="s">
        <v>503</v>
      </c>
      <c r="C31" s="21" t="s">
        <v>35</v>
      </c>
      <c r="D31" s="24">
        <v>162</v>
      </c>
      <c r="E31" s="23">
        <v>3</v>
      </c>
      <c r="F31" s="24">
        <v>653</v>
      </c>
      <c r="G31" s="25">
        <v>15</v>
      </c>
    </row>
    <row r="32" spans="1:7" ht="15.75" customHeight="1" x14ac:dyDescent="0.3">
      <c r="A32" s="20">
        <v>5</v>
      </c>
      <c r="B32" s="21" t="s">
        <v>127</v>
      </c>
      <c r="C32" s="21" t="s">
        <v>128</v>
      </c>
      <c r="D32" s="24">
        <v>127</v>
      </c>
      <c r="E32" s="23">
        <v>2</v>
      </c>
      <c r="F32" s="24">
        <v>496</v>
      </c>
      <c r="G32" s="25">
        <v>6</v>
      </c>
    </row>
    <row r="33" spans="1:7" ht="15.75" customHeight="1" x14ac:dyDescent="0.3">
      <c r="A33" s="30">
        <v>3</v>
      </c>
      <c r="B33" s="31" t="s">
        <v>504</v>
      </c>
      <c r="C33" s="31" t="s">
        <v>64</v>
      </c>
      <c r="D33" s="34">
        <v>87</v>
      </c>
      <c r="E33" s="33">
        <v>1</v>
      </c>
      <c r="F33" s="34">
        <v>461</v>
      </c>
      <c r="G33" s="35">
        <v>6</v>
      </c>
    </row>
    <row r="34" spans="1:7" ht="15.75" customHeight="1" x14ac:dyDescent="0.3"/>
    <row r="35" spans="1:7" ht="15.75" customHeight="1" x14ac:dyDescent="0.3">
      <c r="B35" s="10" t="s">
        <v>457</v>
      </c>
      <c r="F35" s="43" t="s">
        <v>458</v>
      </c>
    </row>
    <row r="36" spans="1:7" ht="15.75" customHeight="1" x14ac:dyDescent="0.3">
      <c r="B36" s="10" t="s">
        <v>459</v>
      </c>
    </row>
    <row r="37" spans="1:7" ht="15.75" customHeight="1" x14ac:dyDescent="0.3"/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77F442C0-5637-4938-A735-3E20C7B39AF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F8DB0-A434-4FAD-8C39-D8C439E8155F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6"/>
      <c r="B1" s="2" t="s">
        <v>487</v>
      </c>
      <c r="C1" s="2"/>
      <c r="D1" s="3"/>
      <c r="E1" s="3"/>
      <c r="F1" s="3" t="s">
        <v>266</v>
      </c>
      <c r="G1" s="3"/>
      <c r="H1" s="3"/>
      <c r="I1" s="101" t="s">
        <v>380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 t="s">
        <v>381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505</v>
      </c>
      <c r="D3" s="9"/>
      <c r="E3" s="9" t="s">
        <v>506</v>
      </c>
      <c r="F3" s="8"/>
      <c r="G3" s="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7">
        <v>4</v>
      </c>
      <c r="B5" s="48" t="s">
        <v>183</v>
      </c>
      <c r="C5" s="48" t="s">
        <v>35</v>
      </c>
      <c r="D5" s="17">
        <v>194</v>
      </c>
      <c r="E5" s="18">
        <v>8</v>
      </c>
      <c r="F5" s="17">
        <v>765</v>
      </c>
      <c r="G5" s="49">
        <v>31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0">
        <v>5</v>
      </c>
      <c r="B6" s="50" t="s">
        <v>490</v>
      </c>
      <c r="C6" s="50" t="s">
        <v>35</v>
      </c>
      <c r="D6" s="22">
        <v>184</v>
      </c>
      <c r="E6" s="24">
        <v>5</v>
      </c>
      <c r="F6" s="22">
        <v>750</v>
      </c>
      <c r="G6" s="51">
        <v>27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0">
        <v>7</v>
      </c>
      <c r="B7" s="50" t="s">
        <v>491</v>
      </c>
      <c r="C7" s="50" t="s">
        <v>417</v>
      </c>
      <c r="D7" s="22">
        <v>193</v>
      </c>
      <c r="E7" s="24">
        <v>7</v>
      </c>
      <c r="F7" s="22">
        <v>749</v>
      </c>
      <c r="G7" s="51">
        <v>25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1</v>
      </c>
      <c r="B8" s="21" t="s">
        <v>342</v>
      </c>
      <c r="C8" s="21" t="s">
        <v>35</v>
      </c>
      <c r="D8" s="24">
        <v>184</v>
      </c>
      <c r="E8" s="24">
        <v>5</v>
      </c>
      <c r="F8" s="28">
        <v>738</v>
      </c>
      <c r="G8" s="29">
        <v>20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52">
        <v>6</v>
      </c>
      <c r="B9" s="50" t="s">
        <v>324</v>
      </c>
      <c r="C9" s="50" t="s">
        <v>321</v>
      </c>
      <c r="D9" s="22">
        <v>190</v>
      </c>
      <c r="E9" s="24">
        <v>6</v>
      </c>
      <c r="F9" s="22">
        <v>737</v>
      </c>
      <c r="G9" s="51">
        <v>18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2">
        <v>8</v>
      </c>
      <c r="B10" s="50" t="s">
        <v>365</v>
      </c>
      <c r="C10" s="50" t="s">
        <v>35</v>
      </c>
      <c r="D10" s="22">
        <v>177</v>
      </c>
      <c r="E10" s="24">
        <v>2</v>
      </c>
      <c r="F10" s="22">
        <v>718</v>
      </c>
      <c r="G10" s="51">
        <v>14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52">
        <v>2</v>
      </c>
      <c r="B11" s="50" t="s">
        <v>497</v>
      </c>
      <c r="C11" s="50" t="s">
        <v>95</v>
      </c>
      <c r="D11" s="22">
        <v>176</v>
      </c>
      <c r="E11" s="24">
        <v>1</v>
      </c>
      <c r="F11" s="22">
        <v>705</v>
      </c>
      <c r="G11" s="51">
        <v>9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30">
        <v>3</v>
      </c>
      <c r="B12" s="55" t="s">
        <v>498</v>
      </c>
      <c r="C12" s="55" t="s">
        <v>35</v>
      </c>
      <c r="D12" s="32">
        <v>179</v>
      </c>
      <c r="E12" s="34">
        <v>3</v>
      </c>
      <c r="F12" s="32">
        <v>686</v>
      </c>
      <c r="G12" s="56">
        <v>6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10" t="s">
        <v>265</v>
      </c>
      <c r="F14" s="43" t="s">
        <v>458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10" t="s">
        <v>459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112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/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21B53776-3B1A-4DE9-AEA2-F6604E7B082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15C67-ED7B-4C4C-9871-19B366D0E192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96"/>
      <c r="B1" s="2" t="s">
        <v>507</v>
      </c>
      <c r="C1" s="2"/>
      <c r="D1" s="3"/>
      <c r="E1" s="3"/>
      <c r="F1" s="3"/>
      <c r="G1" s="3"/>
      <c r="H1" s="3"/>
      <c r="I1" s="4" t="s">
        <v>508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113"/>
      <c r="D2" s="7" t="s">
        <v>381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509</v>
      </c>
      <c r="D3" s="9"/>
      <c r="E3" s="9" t="s">
        <v>510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7"/>
      <c r="E4" s="114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5</v>
      </c>
      <c r="B5" s="16" t="s">
        <v>63</v>
      </c>
      <c r="C5" s="16" t="s">
        <v>64</v>
      </c>
      <c r="D5" s="18">
        <v>83</v>
      </c>
      <c r="E5" s="18">
        <v>83</v>
      </c>
      <c r="F5" s="18">
        <f t="shared" ref="F5:F12" si="0">SUM(D5:E5)</f>
        <v>166</v>
      </c>
      <c r="G5" s="18">
        <v>6</v>
      </c>
      <c r="H5" s="18">
        <v>699</v>
      </c>
      <c r="I5" s="19">
        <v>25</v>
      </c>
      <c r="K5" s="10"/>
      <c r="V5" s="36"/>
      <c r="W5" s="36"/>
    </row>
    <row r="6" spans="1:25" ht="15.75" customHeight="1" x14ac:dyDescent="0.3">
      <c r="A6" s="20">
        <v>2</v>
      </c>
      <c r="B6" s="27" t="s">
        <v>511</v>
      </c>
      <c r="C6" s="27" t="s">
        <v>76</v>
      </c>
      <c r="D6" s="24">
        <v>86</v>
      </c>
      <c r="E6" s="24">
        <v>93</v>
      </c>
      <c r="F6" s="24">
        <f t="shared" si="0"/>
        <v>179</v>
      </c>
      <c r="G6" s="23">
        <v>8</v>
      </c>
      <c r="H6" s="24">
        <v>711</v>
      </c>
      <c r="I6" s="25">
        <v>24</v>
      </c>
      <c r="K6" s="10"/>
    </row>
    <row r="7" spans="1:25" ht="15.75" customHeight="1" x14ac:dyDescent="0.3">
      <c r="A7" s="20">
        <v>4</v>
      </c>
      <c r="B7" s="21" t="s">
        <v>512</v>
      </c>
      <c r="C7" s="21" t="s">
        <v>159</v>
      </c>
      <c r="D7" s="24" t="s">
        <v>110</v>
      </c>
      <c r="E7" s="24"/>
      <c r="F7" s="24">
        <f t="shared" si="0"/>
        <v>0</v>
      </c>
      <c r="G7" s="23">
        <v>0</v>
      </c>
      <c r="H7" s="24">
        <v>571</v>
      </c>
      <c r="I7" s="25">
        <v>24</v>
      </c>
      <c r="J7" s="105"/>
      <c r="K7" s="10"/>
    </row>
    <row r="8" spans="1:25" ht="15.75" customHeight="1" x14ac:dyDescent="0.3">
      <c r="A8" s="20">
        <v>1</v>
      </c>
      <c r="B8" s="27" t="s">
        <v>73</v>
      </c>
      <c r="C8" s="27" t="s">
        <v>35</v>
      </c>
      <c r="D8" s="24">
        <v>89</v>
      </c>
      <c r="E8" s="24">
        <v>86</v>
      </c>
      <c r="F8" s="24">
        <f t="shared" si="0"/>
        <v>175</v>
      </c>
      <c r="G8" s="23">
        <v>7</v>
      </c>
      <c r="H8" s="28">
        <v>699</v>
      </c>
      <c r="I8" s="29">
        <v>22</v>
      </c>
      <c r="K8" s="10"/>
    </row>
    <row r="9" spans="1:25" ht="15.75" customHeight="1" x14ac:dyDescent="0.3">
      <c r="A9" s="20">
        <v>7</v>
      </c>
      <c r="B9" s="21" t="s">
        <v>101</v>
      </c>
      <c r="C9" s="21" t="s">
        <v>35</v>
      </c>
      <c r="D9" s="24">
        <v>78</v>
      </c>
      <c r="E9" s="24">
        <v>85</v>
      </c>
      <c r="F9" s="24">
        <f t="shared" si="0"/>
        <v>163</v>
      </c>
      <c r="G9" s="23">
        <v>4</v>
      </c>
      <c r="H9" s="24">
        <v>680</v>
      </c>
      <c r="I9" s="25">
        <v>17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15.75" customHeight="1" x14ac:dyDescent="0.3">
      <c r="A10" s="20">
        <v>6</v>
      </c>
      <c r="B10" s="21" t="s">
        <v>434</v>
      </c>
      <c r="C10" s="21" t="s">
        <v>323</v>
      </c>
      <c r="D10" s="24">
        <v>81</v>
      </c>
      <c r="E10" s="24">
        <v>85</v>
      </c>
      <c r="F10" s="24">
        <f t="shared" si="0"/>
        <v>166</v>
      </c>
      <c r="G10" s="23">
        <v>6</v>
      </c>
      <c r="H10" s="24">
        <v>673</v>
      </c>
      <c r="I10" s="25">
        <v>16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spans="1:25" ht="15.75" customHeight="1" x14ac:dyDescent="0.3">
      <c r="A11" s="20">
        <v>8</v>
      </c>
      <c r="B11" s="21" t="s">
        <v>86</v>
      </c>
      <c r="C11" s="21" t="s">
        <v>35</v>
      </c>
      <c r="D11" s="24">
        <v>83</v>
      </c>
      <c r="E11" s="24">
        <v>70</v>
      </c>
      <c r="F11" s="24">
        <f t="shared" si="0"/>
        <v>153</v>
      </c>
      <c r="G11" s="23">
        <v>3</v>
      </c>
      <c r="H11" s="24">
        <v>645</v>
      </c>
      <c r="I11" s="25">
        <v>13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X11" s="36"/>
      <c r="Y11" s="36"/>
    </row>
    <row r="12" spans="1:25" ht="15.75" customHeight="1" x14ac:dyDescent="0.3">
      <c r="A12" s="30">
        <v>3</v>
      </c>
      <c r="B12" s="31" t="s">
        <v>38</v>
      </c>
      <c r="C12" s="31" t="s">
        <v>39</v>
      </c>
      <c r="D12" s="34" t="s">
        <v>110</v>
      </c>
      <c r="E12" s="34"/>
      <c r="F12" s="34">
        <f t="shared" si="0"/>
        <v>0</v>
      </c>
      <c r="G12" s="33">
        <v>0</v>
      </c>
      <c r="H12" s="34">
        <v>0</v>
      </c>
      <c r="I12" s="35">
        <v>0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spans="1:25" ht="15.75" customHeight="1" x14ac:dyDescent="0.3"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</row>
    <row r="14" spans="1:25" ht="15.75" customHeight="1" x14ac:dyDescent="0.3">
      <c r="A14" s="1"/>
      <c r="B14" s="8" t="s">
        <v>7</v>
      </c>
      <c r="C14" s="9" t="s">
        <v>513</v>
      </c>
      <c r="D14" s="9"/>
      <c r="E14" s="9" t="s">
        <v>514</v>
      </c>
      <c r="F14" s="8"/>
      <c r="G14" s="8"/>
      <c r="H14" s="8"/>
      <c r="I14" s="8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15.75" customHeight="1" x14ac:dyDescent="0.3">
      <c r="A15" s="11">
        <v>2</v>
      </c>
      <c r="B15" s="12" t="s">
        <v>10</v>
      </c>
      <c r="C15" s="97" t="s">
        <v>11</v>
      </c>
      <c r="D15" s="67"/>
      <c r="E15" s="114"/>
      <c r="F15" s="13" t="s">
        <v>12</v>
      </c>
      <c r="G15" s="13" t="s">
        <v>13</v>
      </c>
      <c r="H15" s="13" t="s">
        <v>14</v>
      </c>
      <c r="I15" s="14" t="s">
        <v>15</v>
      </c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1:25" ht="15.75" customHeight="1" x14ac:dyDescent="0.3">
      <c r="A16" s="15">
        <v>8</v>
      </c>
      <c r="B16" s="16" t="s">
        <v>91</v>
      </c>
      <c r="C16" s="16" t="s">
        <v>64</v>
      </c>
      <c r="D16" s="18">
        <v>78</v>
      </c>
      <c r="E16" s="18">
        <v>84</v>
      </c>
      <c r="F16" s="18">
        <f t="shared" ref="F16:F23" si="1">SUM(D16:E16)</f>
        <v>162</v>
      </c>
      <c r="G16" s="18">
        <v>6</v>
      </c>
      <c r="H16" s="18">
        <v>673</v>
      </c>
      <c r="I16" s="19">
        <v>28</v>
      </c>
      <c r="L16" s="36"/>
      <c r="M16" s="36"/>
      <c r="N16" s="36"/>
      <c r="O16" s="36"/>
      <c r="P16" s="36"/>
      <c r="Q16" s="36"/>
      <c r="R16" s="36"/>
      <c r="S16" s="36"/>
      <c r="T16" s="36"/>
      <c r="U16" s="36"/>
      <c r="X16" s="36"/>
      <c r="Y16" s="36"/>
    </row>
    <row r="17" spans="1:25" ht="15.75" customHeight="1" x14ac:dyDescent="0.3">
      <c r="A17" s="20">
        <v>3</v>
      </c>
      <c r="B17" s="21" t="s">
        <v>58</v>
      </c>
      <c r="C17" s="21" t="s">
        <v>35</v>
      </c>
      <c r="D17" s="24">
        <v>84</v>
      </c>
      <c r="E17" s="24">
        <v>70</v>
      </c>
      <c r="F17" s="24">
        <f t="shared" si="1"/>
        <v>154</v>
      </c>
      <c r="G17" s="23">
        <v>3</v>
      </c>
      <c r="H17" s="24">
        <v>654</v>
      </c>
      <c r="I17" s="25">
        <v>23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spans="1:25" x14ac:dyDescent="0.3">
      <c r="A18" s="20">
        <v>2</v>
      </c>
      <c r="B18" s="21" t="s">
        <v>88</v>
      </c>
      <c r="C18" s="21" t="s">
        <v>89</v>
      </c>
      <c r="D18" s="24">
        <v>84</v>
      </c>
      <c r="E18" s="24">
        <v>82</v>
      </c>
      <c r="F18" s="24">
        <f t="shared" si="1"/>
        <v>166</v>
      </c>
      <c r="G18" s="23">
        <v>7</v>
      </c>
      <c r="H18" s="24">
        <v>642</v>
      </c>
      <c r="I18" s="25">
        <v>23</v>
      </c>
    </row>
    <row r="19" spans="1:25" ht="15.75" customHeight="1" x14ac:dyDescent="0.3">
      <c r="A19" s="20">
        <v>6</v>
      </c>
      <c r="B19" s="21" t="s">
        <v>69</v>
      </c>
      <c r="C19" s="21" t="s">
        <v>62</v>
      </c>
      <c r="D19" s="24">
        <v>88</v>
      </c>
      <c r="E19" s="24">
        <v>87</v>
      </c>
      <c r="F19" s="24">
        <f t="shared" si="1"/>
        <v>175</v>
      </c>
      <c r="G19" s="23">
        <v>8</v>
      </c>
      <c r="H19" s="24">
        <v>660</v>
      </c>
      <c r="I19" s="25">
        <v>21</v>
      </c>
    </row>
    <row r="20" spans="1:25" ht="15.75" customHeight="1" x14ac:dyDescent="0.3">
      <c r="A20" s="20">
        <v>4</v>
      </c>
      <c r="B20" s="21" t="s">
        <v>119</v>
      </c>
      <c r="C20" s="21" t="s">
        <v>64</v>
      </c>
      <c r="D20" s="24">
        <v>84</v>
      </c>
      <c r="E20" s="24">
        <v>78</v>
      </c>
      <c r="F20" s="24">
        <f t="shared" si="1"/>
        <v>162</v>
      </c>
      <c r="G20" s="23">
        <v>6</v>
      </c>
      <c r="H20" s="24">
        <v>652</v>
      </c>
      <c r="I20" s="25">
        <v>21</v>
      </c>
    </row>
    <row r="21" spans="1:25" ht="15.75" customHeight="1" x14ac:dyDescent="0.3">
      <c r="A21" s="20">
        <v>5</v>
      </c>
      <c r="B21" s="21" t="s">
        <v>75</v>
      </c>
      <c r="C21" s="21" t="s">
        <v>76</v>
      </c>
      <c r="D21" s="24">
        <v>86</v>
      </c>
      <c r="E21" s="24">
        <v>76</v>
      </c>
      <c r="F21" s="24">
        <f t="shared" si="1"/>
        <v>162</v>
      </c>
      <c r="G21" s="23">
        <v>6</v>
      </c>
      <c r="H21" s="24">
        <v>638</v>
      </c>
      <c r="I21" s="25">
        <v>18</v>
      </c>
      <c r="V21" s="36"/>
      <c r="W21" s="36"/>
    </row>
    <row r="22" spans="1:25" ht="15.75" customHeight="1" x14ac:dyDescent="0.3">
      <c r="A22" s="20">
        <v>1</v>
      </c>
      <c r="B22" s="27" t="s">
        <v>41</v>
      </c>
      <c r="C22" s="27" t="s">
        <v>39</v>
      </c>
      <c r="D22" s="24">
        <v>71</v>
      </c>
      <c r="E22" s="24">
        <v>80</v>
      </c>
      <c r="F22" s="24">
        <f t="shared" si="1"/>
        <v>151</v>
      </c>
      <c r="G22" s="23">
        <v>2</v>
      </c>
      <c r="H22" s="28">
        <v>458</v>
      </c>
      <c r="I22" s="29">
        <v>8</v>
      </c>
    </row>
    <row r="23" spans="1:25" ht="15.75" customHeight="1" x14ac:dyDescent="0.3">
      <c r="A23" s="30">
        <v>7</v>
      </c>
      <c r="B23" s="31" t="s">
        <v>515</v>
      </c>
      <c r="C23" s="31" t="s">
        <v>35</v>
      </c>
      <c r="D23" s="34">
        <v>0</v>
      </c>
      <c r="E23" s="34">
        <v>0</v>
      </c>
      <c r="F23" s="34">
        <f t="shared" si="1"/>
        <v>0</v>
      </c>
      <c r="G23" s="33">
        <v>0</v>
      </c>
      <c r="H23" s="34">
        <v>386</v>
      </c>
      <c r="I23" s="35">
        <v>4</v>
      </c>
    </row>
    <row r="24" spans="1:25" ht="15.75" customHeight="1" x14ac:dyDescent="0.3"/>
    <row r="25" spans="1:25" ht="15.75" customHeight="1" x14ac:dyDescent="0.3">
      <c r="A25" s="1"/>
      <c r="B25" s="8" t="s">
        <v>47</v>
      </c>
      <c r="C25" s="9" t="s">
        <v>516</v>
      </c>
      <c r="D25" s="9"/>
      <c r="E25" s="9" t="s">
        <v>517</v>
      </c>
      <c r="F25" s="8"/>
      <c r="G25" s="8"/>
      <c r="H25" s="8"/>
      <c r="I25" s="8"/>
    </row>
    <row r="26" spans="1:25" ht="15.75" customHeight="1" x14ac:dyDescent="0.3">
      <c r="A26" s="11">
        <v>2</v>
      </c>
      <c r="B26" s="12" t="s">
        <v>10</v>
      </c>
      <c r="C26" s="97" t="s">
        <v>11</v>
      </c>
      <c r="D26" s="67"/>
      <c r="E26" s="114"/>
      <c r="F26" s="13" t="s">
        <v>12</v>
      </c>
      <c r="G26" s="13" t="s">
        <v>13</v>
      </c>
      <c r="H26" s="13" t="s">
        <v>14</v>
      </c>
      <c r="I26" s="14" t="s">
        <v>15</v>
      </c>
    </row>
    <row r="27" spans="1:25" ht="15.75" customHeight="1" x14ac:dyDescent="0.3">
      <c r="A27" s="15">
        <v>7</v>
      </c>
      <c r="B27" s="16" t="s">
        <v>322</v>
      </c>
      <c r="C27" s="16" t="s">
        <v>323</v>
      </c>
      <c r="D27" s="18">
        <v>86</v>
      </c>
      <c r="E27" s="18">
        <v>86</v>
      </c>
      <c r="F27" s="18">
        <f t="shared" ref="F27:F34" si="2">SUM(D27:E27)</f>
        <v>172</v>
      </c>
      <c r="G27" s="18">
        <v>8</v>
      </c>
      <c r="H27" s="18">
        <v>659</v>
      </c>
      <c r="I27" s="19">
        <v>26</v>
      </c>
    </row>
    <row r="28" spans="1:25" ht="15.75" customHeight="1" x14ac:dyDescent="0.3">
      <c r="A28" s="20">
        <v>1</v>
      </c>
      <c r="B28" s="27" t="s">
        <v>97</v>
      </c>
      <c r="C28" s="27" t="s">
        <v>98</v>
      </c>
      <c r="D28" s="24">
        <v>82</v>
      </c>
      <c r="E28" s="24">
        <v>77</v>
      </c>
      <c r="F28" s="24">
        <f t="shared" si="2"/>
        <v>159</v>
      </c>
      <c r="G28" s="23">
        <v>4</v>
      </c>
      <c r="H28" s="28">
        <v>647</v>
      </c>
      <c r="I28" s="29">
        <v>25</v>
      </c>
    </row>
    <row r="29" spans="1:25" ht="15.75" customHeight="1" x14ac:dyDescent="0.3">
      <c r="A29" s="20">
        <v>4</v>
      </c>
      <c r="B29" s="21" t="s">
        <v>121</v>
      </c>
      <c r="C29" s="21" t="s">
        <v>76</v>
      </c>
      <c r="D29" s="24">
        <v>80</v>
      </c>
      <c r="E29" s="24">
        <v>83</v>
      </c>
      <c r="F29" s="24">
        <f t="shared" si="2"/>
        <v>163</v>
      </c>
      <c r="G29" s="23">
        <v>5</v>
      </c>
      <c r="H29" s="24">
        <v>650</v>
      </c>
      <c r="I29" s="25">
        <v>24</v>
      </c>
    </row>
    <row r="30" spans="1:25" ht="15.75" customHeight="1" x14ac:dyDescent="0.3">
      <c r="A30" s="20">
        <v>8</v>
      </c>
      <c r="B30" s="21" t="s">
        <v>120</v>
      </c>
      <c r="C30" s="21" t="s">
        <v>62</v>
      </c>
      <c r="D30" s="24">
        <v>77</v>
      </c>
      <c r="E30" s="24">
        <v>75</v>
      </c>
      <c r="F30" s="24">
        <f t="shared" si="2"/>
        <v>152</v>
      </c>
      <c r="G30" s="23">
        <v>3</v>
      </c>
      <c r="H30" s="24">
        <v>617</v>
      </c>
      <c r="I30" s="25">
        <v>18</v>
      </c>
    </row>
    <row r="31" spans="1:25" ht="15.75" customHeight="1" x14ac:dyDescent="0.3">
      <c r="A31" s="20">
        <v>3</v>
      </c>
      <c r="B31" s="21" t="s">
        <v>186</v>
      </c>
      <c r="C31" s="21" t="s">
        <v>243</v>
      </c>
      <c r="D31" s="24">
        <v>87</v>
      </c>
      <c r="E31" s="24">
        <v>84</v>
      </c>
      <c r="F31" s="24">
        <f t="shared" si="2"/>
        <v>171</v>
      </c>
      <c r="G31" s="23">
        <v>7</v>
      </c>
      <c r="H31" s="24">
        <v>620</v>
      </c>
      <c r="I31" s="25">
        <v>17</v>
      </c>
    </row>
    <row r="32" spans="1:25" ht="15.75" customHeight="1" x14ac:dyDescent="0.3">
      <c r="A32" s="20">
        <v>6</v>
      </c>
      <c r="B32" s="21" t="s">
        <v>518</v>
      </c>
      <c r="C32" s="21" t="s">
        <v>323</v>
      </c>
      <c r="D32" s="24">
        <v>95</v>
      </c>
      <c r="E32" s="24">
        <v>70</v>
      </c>
      <c r="F32" s="24">
        <f t="shared" si="2"/>
        <v>165</v>
      </c>
      <c r="G32" s="23">
        <v>6</v>
      </c>
      <c r="H32" s="24">
        <v>614</v>
      </c>
      <c r="I32" s="25">
        <v>16</v>
      </c>
    </row>
    <row r="33" spans="1:9" ht="15.75" customHeight="1" x14ac:dyDescent="0.3">
      <c r="A33" s="20">
        <v>2</v>
      </c>
      <c r="B33" s="21" t="s">
        <v>146</v>
      </c>
      <c r="C33" s="21" t="s">
        <v>76</v>
      </c>
      <c r="D33" s="24">
        <v>73</v>
      </c>
      <c r="E33" s="24">
        <v>71</v>
      </c>
      <c r="F33" s="24">
        <f t="shared" si="2"/>
        <v>144</v>
      </c>
      <c r="G33" s="23">
        <v>2</v>
      </c>
      <c r="H33" s="24">
        <v>594</v>
      </c>
      <c r="I33" s="25">
        <v>16</v>
      </c>
    </row>
    <row r="34" spans="1:9" ht="15.75" customHeight="1" x14ac:dyDescent="0.3">
      <c r="A34" s="30">
        <v>5</v>
      </c>
      <c r="B34" s="31" t="s">
        <v>519</v>
      </c>
      <c r="C34" s="31" t="s">
        <v>138</v>
      </c>
      <c r="D34" s="34">
        <v>60</v>
      </c>
      <c r="E34" s="34">
        <v>34</v>
      </c>
      <c r="F34" s="34">
        <f t="shared" si="2"/>
        <v>94</v>
      </c>
      <c r="G34" s="33">
        <v>1</v>
      </c>
      <c r="H34" s="34">
        <v>404</v>
      </c>
      <c r="I34" s="35">
        <v>4</v>
      </c>
    </row>
    <row r="35" spans="1:9" ht="15.75" customHeight="1" x14ac:dyDescent="0.3"/>
    <row r="36" spans="1:9" ht="15.75" customHeight="1" x14ac:dyDescent="0.3">
      <c r="A36" s="1"/>
      <c r="B36" s="8" t="s">
        <v>50</v>
      </c>
      <c r="C36" s="9" t="s">
        <v>520</v>
      </c>
      <c r="D36" s="9"/>
      <c r="E36" s="9" t="s">
        <v>517</v>
      </c>
      <c r="F36" s="8"/>
      <c r="G36" s="8"/>
      <c r="H36" s="8"/>
      <c r="I36" s="8"/>
    </row>
    <row r="37" spans="1:9" ht="15.75" customHeight="1" x14ac:dyDescent="0.3">
      <c r="A37" s="11">
        <v>2</v>
      </c>
      <c r="B37" s="12" t="s">
        <v>10</v>
      </c>
      <c r="C37" s="97" t="s">
        <v>11</v>
      </c>
      <c r="D37" s="67"/>
      <c r="E37" s="114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15">
        <v>5</v>
      </c>
      <c r="B38" s="16" t="s">
        <v>162</v>
      </c>
      <c r="C38" s="16" t="s">
        <v>163</v>
      </c>
      <c r="D38" s="18">
        <v>87</v>
      </c>
      <c r="E38" s="18">
        <v>85</v>
      </c>
      <c r="F38" s="18">
        <f t="shared" ref="F38:F45" si="3">SUM(D38:E38)</f>
        <v>172</v>
      </c>
      <c r="G38" s="18">
        <v>8</v>
      </c>
      <c r="H38" s="18">
        <v>628</v>
      </c>
      <c r="I38" s="19">
        <v>27</v>
      </c>
    </row>
    <row r="39" spans="1:9" ht="15.75" customHeight="1" x14ac:dyDescent="0.3">
      <c r="A39" s="20">
        <v>3</v>
      </c>
      <c r="B39" s="21" t="s">
        <v>521</v>
      </c>
      <c r="C39" s="21" t="s">
        <v>133</v>
      </c>
      <c r="D39" s="24">
        <v>83</v>
      </c>
      <c r="E39" s="24">
        <v>82</v>
      </c>
      <c r="F39" s="24">
        <f t="shared" si="3"/>
        <v>165</v>
      </c>
      <c r="G39" s="23">
        <v>5</v>
      </c>
      <c r="H39" s="24">
        <v>655</v>
      </c>
      <c r="I39" s="25">
        <v>26</v>
      </c>
    </row>
    <row r="40" spans="1:9" ht="15.75" customHeight="1" x14ac:dyDescent="0.3">
      <c r="A40" s="20">
        <v>7</v>
      </c>
      <c r="B40" s="21" t="s">
        <v>178</v>
      </c>
      <c r="C40" s="21" t="s">
        <v>21</v>
      </c>
      <c r="D40" s="24">
        <v>89</v>
      </c>
      <c r="E40" s="24">
        <v>82</v>
      </c>
      <c r="F40" s="24">
        <f t="shared" si="3"/>
        <v>171</v>
      </c>
      <c r="G40" s="23">
        <v>7</v>
      </c>
      <c r="H40" s="24">
        <v>587</v>
      </c>
      <c r="I40" s="25">
        <v>21</v>
      </c>
    </row>
    <row r="41" spans="1:9" ht="15.75" customHeight="1" x14ac:dyDescent="0.3">
      <c r="A41" s="20">
        <v>8</v>
      </c>
      <c r="B41" s="21" t="s">
        <v>335</v>
      </c>
      <c r="C41" s="21" t="s">
        <v>323</v>
      </c>
      <c r="D41" s="24">
        <v>73</v>
      </c>
      <c r="E41" s="24">
        <v>73</v>
      </c>
      <c r="F41" s="24">
        <f t="shared" si="3"/>
        <v>146</v>
      </c>
      <c r="G41" s="23">
        <v>3</v>
      </c>
      <c r="H41" s="24">
        <v>587</v>
      </c>
      <c r="I41" s="25">
        <v>20</v>
      </c>
    </row>
    <row r="42" spans="1:9" ht="15.75" customHeight="1" x14ac:dyDescent="0.3">
      <c r="A42" s="20">
        <v>2</v>
      </c>
      <c r="B42" s="21" t="s">
        <v>78</v>
      </c>
      <c r="C42" s="21" t="s">
        <v>79</v>
      </c>
      <c r="D42" s="24">
        <v>55</v>
      </c>
      <c r="E42" s="24">
        <v>62</v>
      </c>
      <c r="F42" s="24">
        <f t="shared" si="3"/>
        <v>117</v>
      </c>
      <c r="G42" s="23">
        <v>1</v>
      </c>
      <c r="H42" s="24">
        <v>541</v>
      </c>
      <c r="I42" s="25">
        <v>15</v>
      </c>
    </row>
    <row r="43" spans="1:9" ht="15.75" customHeight="1" x14ac:dyDescent="0.3">
      <c r="A43" s="20">
        <v>6</v>
      </c>
      <c r="B43" s="21" t="s">
        <v>352</v>
      </c>
      <c r="C43" s="21" t="s">
        <v>323</v>
      </c>
      <c r="D43" s="24">
        <v>57</v>
      </c>
      <c r="E43" s="24">
        <v>69</v>
      </c>
      <c r="F43" s="24">
        <f t="shared" si="3"/>
        <v>126</v>
      </c>
      <c r="G43" s="23">
        <v>2</v>
      </c>
      <c r="H43" s="24">
        <v>513</v>
      </c>
      <c r="I43" s="25">
        <v>12</v>
      </c>
    </row>
    <row r="44" spans="1:9" ht="15.75" customHeight="1" x14ac:dyDescent="0.3">
      <c r="A44" s="20">
        <v>1</v>
      </c>
      <c r="B44" s="27" t="s">
        <v>134</v>
      </c>
      <c r="C44" s="27" t="s">
        <v>135</v>
      </c>
      <c r="D44" s="24">
        <v>77</v>
      </c>
      <c r="E44" s="24">
        <v>80</v>
      </c>
      <c r="F44" s="24">
        <f t="shared" si="3"/>
        <v>157</v>
      </c>
      <c r="G44" s="23">
        <v>4</v>
      </c>
      <c r="H44" s="28">
        <v>307</v>
      </c>
      <c r="I44" s="29">
        <v>11</v>
      </c>
    </row>
    <row r="45" spans="1:9" ht="15.75" customHeight="1" x14ac:dyDescent="0.3">
      <c r="A45" s="30">
        <v>4</v>
      </c>
      <c r="B45" s="31" t="s">
        <v>164</v>
      </c>
      <c r="C45" s="31" t="s">
        <v>135</v>
      </c>
      <c r="D45" s="34">
        <v>88</v>
      </c>
      <c r="E45" s="34">
        <v>78</v>
      </c>
      <c r="F45" s="34">
        <f t="shared" si="3"/>
        <v>166</v>
      </c>
      <c r="G45" s="33">
        <v>6</v>
      </c>
      <c r="H45" s="34">
        <v>359</v>
      </c>
      <c r="I45" s="35">
        <v>10</v>
      </c>
    </row>
    <row r="46" spans="1:9" ht="15.75" customHeight="1" x14ac:dyDescent="0.3"/>
    <row r="47" spans="1:9" ht="15.75" customHeight="1" x14ac:dyDescent="0.3">
      <c r="A47" s="1"/>
      <c r="B47" s="8" t="s">
        <v>80</v>
      </c>
      <c r="C47" s="9" t="s">
        <v>522</v>
      </c>
      <c r="D47" s="9"/>
      <c r="E47" s="9" t="s">
        <v>523</v>
      </c>
      <c r="F47" s="8"/>
      <c r="G47" s="8"/>
      <c r="H47" s="8"/>
      <c r="I47" s="8"/>
    </row>
    <row r="48" spans="1:9" ht="15.75" customHeight="1" x14ac:dyDescent="0.3">
      <c r="A48" s="11">
        <v>2</v>
      </c>
      <c r="B48" s="12" t="s">
        <v>10</v>
      </c>
      <c r="C48" s="97" t="s">
        <v>11</v>
      </c>
      <c r="D48" s="67"/>
      <c r="E48" s="114"/>
      <c r="F48" s="13" t="s">
        <v>12</v>
      </c>
      <c r="G48" s="13" t="s">
        <v>13</v>
      </c>
      <c r="H48" s="13" t="s">
        <v>14</v>
      </c>
      <c r="I48" s="14" t="s">
        <v>15</v>
      </c>
    </row>
    <row r="49" spans="1:9" ht="15.75" customHeight="1" x14ac:dyDescent="0.3">
      <c r="A49" s="15">
        <v>1</v>
      </c>
      <c r="B49" s="40" t="s">
        <v>524</v>
      </c>
      <c r="C49" s="40" t="s">
        <v>323</v>
      </c>
      <c r="D49" s="18">
        <v>73</v>
      </c>
      <c r="E49" s="18">
        <v>58</v>
      </c>
      <c r="F49" s="18">
        <f t="shared" ref="F49:F55" si="4">SUM(D49:E49)</f>
        <v>131</v>
      </c>
      <c r="G49" s="18">
        <v>5</v>
      </c>
      <c r="H49" s="41">
        <v>557</v>
      </c>
      <c r="I49" s="42">
        <v>22</v>
      </c>
    </row>
    <row r="50" spans="1:9" ht="15.75" customHeight="1" x14ac:dyDescent="0.3">
      <c r="A50" s="20">
        <v>3</v>
      </c>
      <c r="B50" s="21" t="s">
        <v>334</v>
      </c>
      <c r="C50" s="21" t="s">
        <v>323</v>
      </c>
      <c r="D50" s="24">
        <v>72</v>
      </c>
      <c r="E50" s="24">
        <v>68</v>
      </c>
      <c r="F50" s="24">
        <f t="shared" si="4"/>
        <v>140</v>
      </c>
      <c r="G50" s="23">
        <v>6</v>
      </c>
      <c r="H50" s="24">
        <v>555</v>
      </c>
      <c r="I50" s="25">
        <v>20</v>
      </c>
    </row>
    <row r="51" spans="1:9" ht="15.75" customHeight="1" x14ac:dyDescent="0.3">
      <c r="A51" s="20">
        <v>2</v>
      </c>
      <c r="B51" s="21" t="s">
        <v>525</v>
      </c>
      <c r="C51" s="21" t="s">
        <v>62</v>
      </c>
      <c r="D51" s="24">
        <v>43</v>
      </c>
      <c r="E51" s="24">
        <v>70</v>
      </c>
      <c r="F51" s="24">
        <f t="shared" si="4"/>
        <v>113</v>
      </c>
      <c r="G51" s="23">
        <v>1</v>
      </c>
      <c r="H51" s="24">
        <v>511</v>
      </c>
      <c r="I51" s="25">
        <v>18</v>
      </c>
    </row>
    <row r="52" spans="1:9" ht="15.75" customHeight="1" x14ac:dyDescent="0.3">
      <c r="A52" s="20">
        <v>6</v>
      </c>
      <c r="B52" s="21" t="s">
        <v>526</v>
      </c>
      <c r="C52" s="21" t="s">
        <v>133</v>
      </c>
      <c r="D52" s="24">
        <v>64</v>
      </c>
      <c r="E52" s="24">
        <v>55</v>
      </c>
      <c r="F52" s="24">
        <f t="shared" si="4"/>
        <v>119</v>
      </c>
      <c r="G52" s="23">
        <v>2</v>
      </c>
      <c r="H52" s="24">
        <v>544</v>
      </c>
      <c r="I52" s="25">
        <v>17</v>
      </c>
    </row>
    <row r="53" spans="1:9" ht="15.75" customHeight="1" x14ac:dyDescent="0.3">
      <c r="A53" s="20">
        <v>5</v>
      </c>
      <c r="B53" s="21" t="s">
        <v>527</v>
      </c>
      <c r="C53" s="21" t="s">
        <v>323</v>
      </c>
      <c r="D53" s="24">
        <v>80</v>
      </c>
      <c r="E53" s="24">
        <v>62</v>
      </c>
      <c r="F53" s="24">
        <f t="shared" si="4"/>
        <v>142</v>
      </c>
      <c r="G53" s="23">
        <v>7</v>
      </c>
      <c r="H53" s="24">
        <v>491</v>
      </c>
      <c r="I53" s="25">
        <v>16</v>
      </c>
    </row>
    <row r="54" spans="1:9" ht="15.75" customHeight="1" x14ac:dyDescent="0.3">
      <c r="A54" s="20">
        <v>7</v>
      </c>
      <c r="B54" s="21" t="s">
        <v>336</v>
      </c>
      <c r="C54" s="21" t="s">
        <v>323</v>
      </c>
      <c r="D54" s="24">
        <v>58</v>
      </c>
      <c r="E54" s="24">
        <v>65</v>
      </c>
      <c r="F54" s="24">
        <f t="shared" si="4"/>
        <v>123</v>
      </c>
      <c r="G54" s="23">
        <v>4</v>
      </c>
      <c r="H54" s="24">
        <v>482</v>
      </c>
      <c r="I54" s="25">
        <v>14</v>
      </c>
    </row>
    <row r="55" spans="1:9" ht="15.75" customHeight="1" x14ac:dyDescent="0.3">
      <c r="A55" s="30">
        <v>4</v>
      </c>
      <c r="B55" s="31" t="s">
        <v>528</v>
      </c>
      <c r="C55" s="31" t="s">
        <v>68</v>
      </c>
      <c r="D55" s="34">
        <v>64</v>
      </c>
      <c r="E55" s="34">
        <v>56</v>
      </c>
      <c r="F55" s="34">
        <f t="shared" si="4"/>
        <v>120</v>
      </c>
      <c r="G55" s="33">
        <v>3</v>
      </c>
      <c r="H55" s="34">
        <v>323</v>
      </c>
      <c r="I55" s="35">
        <v>6</v>
      </c>
    </row>
    <row r="56" spans="1:9" ht="15.75" customHeight="1" x14ac:dyDescent="0.3"/>
    <row r="57" spans="1:9" ht="15.75" customHeight="1" x14ac:dyDescent="0.3">
      <c r="B57" s="10" t="s">
        <v>529</v>
      </c>
      <c r="F57" s="43" t="s">
        <v>458</v>
      </c>
    </row>
    <row r="58" spans="1:9" ht="15.75" customHeight="1" x14ac:dyDescent="0.3">
      <c r="B58" s="10" t="s">
        <v>459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mergeCells count="1">
    <mergeCell ref="D2:I2"/>
  </mergeCells>
  <hyperlinks>
    <hyperlink ref="B2" location="'Index'!A3" tooltip="Go to the Index sheet" display="á" xr:uid="{9FCD2B5A-3796-4D15-95B7-364F63A851B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83E35-CCC5-4DD3-89FD-CFF5E2A8979A}">
  <sheetPr>
    <tabColor rgb="FFFFFF00"/>
    <pageSetUpPr fitToPage="1"/>
  </sheetPr>
  <dimension ref="A1:Y6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96"/>
      <c r="B1" s="2" t="s">
        <v>507</v>
      </c>
      <c r="C1" s="2"/>
      <c r="D1" s="3"/>
      <c r="E1" s="3"/>
      <c r="F1" s="3" t="s">
        <v>266</v>
      </c>
      <c r="G1" s="3"/>
      <c r="H1" s="3"/>
      <c r="I1" s="101" t="s">
        <v>508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381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530</v>
      </c>
      <c r="D3" s="9"/>
      <c r="E3" s="9" t="s">
        <v>531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7"/>
      <c r="E4" s="114"/>
      <c r="F4" s="13" t="s">
        <v>12</v>
      </c>
      <c r="G4" s="13" t="s">
        <v>13</v>
      </c>
      <c r="H4" s="13" t="s">
        <v>14</v>
      </c>
      <c r="I4" s="1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7">
        <v>8</v>
      </c>
      <c r="B5" s="48" t="s">
        <v>63</v>
      </c>
      <c r="C5" s="48" t="s">
        <v>64</v>
      </c>
      <c r="D5" s="17">
        <v>83</v>
      </c>
      <c r="E5" s="17">
        <v>83</v>
      </c>
      <c r="F5" s="18">
        <v>166</v>
      </c>
      <c r="G5" s="18">
        <v>7</v>
      </c>
      <c r="H5" s="17">
        <v>699</v>
      </c>
      <c r="I5" s="49">
        <v>33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">
        <v>6</v>
      </c>
      <c r="B6" s="50" t="s">
        <v>512</v>
      </c>
      <c r="C6" s="50" t="s">
        <v>159</v>
      </c>
      <c r="D6" s="22" t="s">
        <v>110</v>
      </c>
      <c r="E6" s="22" t="s">
        <v>532</v>
      </c>
      <c r="F6" s="24">
        <v>0</v>
      </c>
      <c r="G6" s="24">
        <v>0</v>
      </c>
      <c r="H6" s="22">
        <v>571</v>
      </c>
      <c r="I6" s="51">
        <v>30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0">
        <v>9</v>
      </c>
      <c r="B7" s="50" t="s">
        <v>91</v>
      </c>
      <c r="C7" s="50" t="s">
        <v>64</v>
      </c>
      <c r="D7" s="22">
        <v>78</v>
      </c>
      <c r="E7" s="22">
        <v>84</v>
      </c>
      <c r="F7" s="24">
        <v>162</v>
      </c>
      <c r="G7" s="24">
        <v>5</v>
      </c>
      <c r="H7" s="22">
        <v>673</v>
      </c>
      <c r="I7" s="51">
        <v>29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7</v>
      </c>
      <c r="B8" s="50" t="s">
        <v>69</v>
      </c>
      <c r="C8" s="50" t="s">
        <v>62</v>
      </c>
      <c r="D8" s="22">
        <v>88</v>
      </c>
      <c r="E8" s="22">
        <v>87</v>
      </c>
      <c r="F8" s="24">
        <v>175</v>
      </c>
      <c r="G8" s="24">
        <v>10</v>
      </c>
      <c r="H8" s="22">
        <v>660</v>
      </c>
      <c r="I8" s="51">
        <v>28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3</v>
      </c>
      <c r="B9" s="50" t="s">
        <v>88</v>
      </c>
      <c r="C9" s="50" t="s">
        <v>89</v>
      </c>
      <c r="D9" s="22">
        <v>84</v>
      </c>
      <c r="E9" s="22">
        <v>82</v>
      </c>
      <c r="F9" s="24">
        <v>166</v>
      </c>
      <c r="G9" s="24">
        <v>7</v>
      </c>
      <c r="H9" s="22">
        <v>642</v>
      </c>
      <c r="I9" s="51">
        <v>24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2">
        <v>4</v>
      </c>
      <c r="B10" s="50" t="s">
        <v>119</v>
      </c>
      <c r="C10" s="50" t="s">
        <v>64</v>
      </c>
      <c r="D10" s="22">
        <v>84</v>
      </c>
      <c r="E10" s="22">
        <v>78</v>
      </c>
      <c r="F10" s="24">
        <v>162</v>
      </c>
      <c r="G10" s="24">
        <v>5</v>
      </c>
      <c r="H10" s="22">
        <v>652</v>
      </c>
      <c r="I10" s="51">
        <v>22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0">
        <v>1</v>
      </c>
      <c r="B11" s="27" t="s">
        <v>186</v>
      </c>
      <c r="C11" s="27" t="s">
        <v>243</v>
      </c>
      <c r="D11" s="24">
        <v>87</v>
      </c>
      <c r="E11" s="24">
        <v>84</v>
      </c>
      <c r="F11" s="24">
        <v>171</v>
      </c>
      <c r="G11" s="24">
        <v>9</v>
      </c>
      <c r="H11" s="28">
        <v>620</v>
      </c>
      <c r="I11" s="29">
        <v>17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52">
        <v>10</v>
      </c>
      <c r="B12" s="50" t="s">
        <v>178</v>
      </c>
      <c r="C12" s="50" t="s">
        <v>21</v>
      </c>
      <c r="D12" s="22">
        <v>89</v>
      </c>
      <c r="E12" s="22">
        <v>82</v>
      </c>
      <c r="F12" s="24">
        <v>171</v>
      </c>
      <c r="G12" s="24">
        <v>9</v>
      </c>
      <c r="H12" s="22">
        <v>587</v>
      </c>
      <c r="I12" s="51">
        <v>17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20">
        <v>5</v>
      </c>
      <c r="B13" s="50" t="s">
        <v>120</v>
      </c>
      <c r="C13" s="50" t="s">
        <v>62</v>
      </c>
      <c r="D13" s="22">
        <v>77</v>
      </c>
      <c r="E13" s="22">
        <v>75</v>
      </c>
      <c r="F13" s="24">
        <v>152</v>
      </c>
      <c r="G13" s="24">
        <v>3</v>
      </c>
      <c r="H13" s="22">
        <v>617</v>
      </c>
      <c r="I13" s="51">
        <v>15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54">
        <v>2</v>
      </c>
      <c r="B14" s="55" t="s">
        <v>525</v>
      </c>
      <c r="C14" s="55" t="s">
        <v>62</v>
      </c>
      <c r="D14" s="32">
        <v>43</v>
      </c>
      <c r="E14" s="32">
        <v>70</v>
      </c>
      <c r="F14" s="34">
        <v>113</v>
      </c>
      <c r="G14" s="34">
        <v>2</v>
      </c>
      <c r="H14" s="32">
        <v>511</v>
      </c>
      <c r="I14" s="56">
        <v>7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10" t="s">
        <v>265</v>
      </c>
      <c r="F16" s="43" t="s">
        <v>458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10" t="s">
        <v>459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112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91153FDD-7EA2-467F-B7D3-EF71B7DA30A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F40FF-81C4-4928-82BF-999DC1BE10DC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1152</v>
      </c>
      <c r="C1" s="2"/>
      <c r="D1" s="3"/>
      <c r="E1" s="3"/>
      <c r="F1" s="3"/>
      <c r="G1" s="3"/>
      <c r="H1" s="3"/>
      <c r="I1" s="4" t="s">
        <v>1153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4"/>
      <c r="B2" s="5" t="s">
        <v>2</v>
      </c>
      <c r="C2" s="113"/>
      <c r="D2" s="7" t="s">
        <v>381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1154</v>
      </c>
      <c r="D3" s="9"/>
      <c r="E3" s="9" t="s">
        <v>1546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K4" s="10"/>
    </row>
    <row r="5" spans="1:25" ht="15.75" customHeight="1" x14ac:dyDescent="0.3">
      <c r="A5" s="211">
        <v>4</v>
      </c>
      <c r="B5" s="212" t="s">
        <v>1157</v>
      </c>
      <c r="C5" s="212" t="s">
        <v>27</v>
      </c>
      <c r="D5" s="486">
        <v>100.002</v>
      </c>
      <c r="E5" s="486">
        <v>100.001</v>
      </c>
      <c r="F5" s="506">
        <f>SUM(D5:E5)</f>
        <v>200.00299999999999</v>
      </c>
      <c r="G5" s="163">
        <v>10</v>
      </c>
      <c r="H5" s="506">
        <v>796.02600000000007</v>
      </c>
      <c r="I5" s="164">
        <v>37</v>
      </c>
      <c r="K5" s="10"/>
    </row>
    <row r="6" spans="1:25" ht="15.75" customHeight="1" x14ac:dyDescent="0.3">
      <c r="A6" s="213">
        <v>3</v>
      </c>
      <c r="B6" s="214" t="s">
        <v>1156</v>
      </c>
      <c r="C6" s="214" t="s">
        <v>27</v>
      </c>
      <c r="D6" s="477">
        <v>99.003</v>
      </c>
      <c r="E6" s="477">
        <v>98.001999999999995</v>
      </c>
      <c r="F6" s="478">
        <f>SUM(D6:E6)</f>
        <v>197.005</v>
      </c>
      <c r="G6" s="23">
        <v>8</v>
      </c>
      <c r="H6" s="478">
        <v>793.01599999999996</v>
      </c>
      <c r="I6" s="143">
        <v>33</v>
      </c>
      <c r="K6" s="10"/>
    </row>
    <row r="7" spans="1:25" ht="15.75" customHeight="1" x14ac:dyDescent="0.3">
      <c r="A7" s="213">
        <v>2</v>
      </c>
      <c r="B7" s="214" t="s">
        <v>638</v>
      </c>
      <c r="C7" s="214" t="s">
        <v>563</v>
      </c>
      <c r="D7" s="477">
        <v>100.002</v>
      </c>
      <c r="E7" s="477">
        <v>97</v>
      </c>
      <c r="F7" s="478">
        <f>SUM(D7:E7)</f>
        <v>197.00200000000001</v>
      </c>
      <c r="G7" s="23">
        <v>6</v>
      </c>
      <c r="H7" s="479">
        <v>794.01299999999992</v>
      </c>
      <c r="I7" s="145">
        <v>31</v>
      </c>
      <c r="J7" s="105"/>
      <c r="K7" s="10"/>
    </row>
    <row r="8" spans="1:25" ht="15.75" customHeight="1" x14ac:dyDescent="0.3">
      <c r="A8" s="213">
        <v>7</v>
      </c>
      <c r="B8" s="214" t="s">
        <v>781</v>
      </c>
      <c r="C8" s="214" t="s">
        <v>27</v>
      </c>
      <c r="D8" s="477">
        <v>99.003</v>
      </c>
      <c r="E8" s="477">
        <v>98.003</v>
      </c>
      <c r="F8" s="478">
        <f>SUM(D8:E8)</f>
        <v>197.006</v>
      </c>
      <c r="G8" s="23">
        <v>9</v>
      </c>
      <c r="H8" s="478">
        <v>784.01800000000003</v>
      </c>
      <c r="I8" s="143">
        <v>26</v>
      </c>
    </row>
    <row r="9" spans="1:25" ht="15.75" customHeight="1" x14ac:dyDescent="0.3">
      <c r="A9" s="213">
        <v>1</v>
      </c>
      <c r="B9" s="214" t="s">
        <v>1155</v>
      </c>
      <c r="C9" s="214" t="s">
        <v>645</v>
      </c>
      <c r="D9" s="477">
        <v>98.003</v>
      </c>
      <c r="E9" s="477">
        <v>98</v>
      </c>
      <c r="F9" s="478">
        <f>SUM(D9:E9)</f>
        <v>196.00299999999999</v>
      </c>
      <c r="G9" s="23">
        <v>4</v>
      </c>
      <c r="H9" s="478">
        <v>783.0139999999999</v>
      </c>
      <c r="I9" s="145">
        <v>23</v>
      </c>
    </row>
    <row r="10" spans="1:25" ht="15.75" customHeight="1" x14ac:dyDescent="0.3">
      <c r="A10" s="213">
        <v>6</v>
      </c>
      <c r="B10" s="214" t="s">
        <v>1159</v>
      </c>
      <c r="C10" s="214" t="s">
        <v>1160</v>
      </c>
      <c r="D10" s="477">
        <v>100.003</v>
      </c>
      <c r="E10" s="477">
        <v>97.001999999999995</v>
      </c>
      <c r="F10" s="478">
        <f>SUM(D10:E10)</f>
        <v>197.005</v>
      </c>
      <c r="G10" s="23">
        <v>8</v>
      </c>
      <c r="H10" s="478">
        <v>782.01699999999994</v>
      </c>
      <c r="I10" s="143">
        <v>22</v>
      </c>
    </row>
    <row r="11" spans="1:25" ht="15.75" customHeight="1" x14ac:dyDescent="0.3">
      <c r="A11" s="213">
        <v>5</v>
      </c>
      <c r="B11" s="214" t="s">
        <v>1158</v>
      </c>
      <c r="C11" s="214" t="s">
        <v>79</v>
      </c>
      <c r="D11" s="477">
        <v>100.004</v>
      </c>
      <c r="E11" s="477">
        <v>96</v>
      </c>
      <c r="F11" s="478">
        <f>SUM(D11:E11)</f>
        <v>196.00400000000002</v>
      </c>
      <c r="G11" s="23">
        <v>5</v>
      </c>
      <c r="H11" s="478">
        <v>779.01200000000006</v>
      </c>
      <c r="I11" s="143">
        <v>20</v>
      </c>
      <c r="K11" s="10"/>
    </row>
    <row r="12" spans="1:25" ht="15.75" customHeight="1" x14ac:dyDescent="0.3">
      <c r="A12" s="213">
        <v>9</v>
      </c>
      <c r="B12" s="214" t="s">
        <v>561</v>
      </c>
      <c r="C12" s="214" t="s">
        <v>544</v>
      </c>
      <c r="D12" s="477">
        <v>97.001000000000005</v>
      </c>
      <c r="E12" s="477">
        <v>97.001000000000005</v>
      </c>
      <c r="F12" s="478">
        <f>SUM(D12:E12)</f>
        <v>194.00200000000001</v>
      </c>
      <c r="G12" s="23">
        <v>3</v>
      </c>
      <c r="H12" s="478">
        <v>776.01</v>
      </c>
      <c r="I12" s="143">
        <v>15</v>
      </c>
      <c r="K12" s="10"/>
    </row>
    <row r="13" spans="1:25" ht="15.75" customHeight="1" x14ac:dyDescent="0.3">
      <c r="A13" s="213">
        <v>8</v>
      </c>
      <c r="B13" s="214" t="s">
        <v>733</v>
      </c>
      <c r="C13" s="214" t="s">
        <v>98</v>
      </c>
      <c r="D13" s="477">
        <v>98</v>
      </c>
      <c r="E13" s="477">
        <v>96.001999999999995</v>
      </c>
      <c r="F13" s="478">
        <f>SUM(D13:E13)</f>
        <v>194.00200000000001</v>
      </c>
      <c r="G13" s="23">
        <v>3</v>
      </c>
      <c r="H13" s="478">
        <v>767.00800000000004</v>
      </c>
      <c r="I13" s="143">
        <v>9</v>
      </c>
      <c r="K13" s="10"/>
    </row>
    <row r="14" spans="1:25" ht="15.75" customHeight="1" x14ac:dyDescent="0.3">
      <c r="A14" s="507">
        <v>10</v>
      </c>
      <c r="B14" s="508" t="s">
        <v>1161</v>
      </c>
      <c r="C14" s="508" t="s">
        <v>72</v>
      </c>
      <c r="D14" s="509">
        <v>96.003</v>
      </c>
      <c r="E14" s="509">
        <v>88.001000000000005</v>
      </c>
      <c r="F14" s="510">
        <f>SUM(D14:E14)</f>
        <v>184.00400000000002</v>
      </c>
      <c r="G14" s="511">
        <v>1</v>
      </c>
      <c r="H14" s="481">
        <v>752.01099999999997</v>
      </c>
      <c r="I14" s="321">
        <v>6</v>
      </c>
      <c r="K14" s="10"/>
    </row>
    <row r="15" spans="1:25" ht="15.75" customHeight="1" x14ac:dyDescent="0.3">
      <c r="A15" s="10"/>
      <c r="K15" s="10"/>
    </row>
    <row r="16" spans="1:25" ht="15.75" customHeight="1" x14ac:dyDescent="0.3">
      <c r="A16" s="1"/>
      <c r="B16" s="8" t="s">
        <v>7</v>
      </c>
      <c r="C16" s="9" t="s">
        <v>1162</v>
      </c>
      <c r="D16" s="9"/>
      <c r="E16" s="9" t="s">
        <v>1547</v>
      </c>
      <c r="F16" s="8"/>
      <c r="G16" s="8"/>
      <c r="H16" s="8"/>
      <c r="I16" s="8"/>
      <c r="K16" s="10"/>
    </row>
    <row r="17" spans="1:11" ht="15.75" customHeight="1" x14ac:dyDescent="0.3">
      <c r="A17" s="204">
        <v>2</v>
      </c>
      <c r="B17" s="205" t="s">
        <v>10</v>
      </c>
      <c r="C17" s="206" t="s">
        <v>11</v>
      </c>
      <c r="D17" s="207"/>
      <c r="E17" s="208"/>
      <c r="F17" s="209" t="s">
        <v>12</v>
      </c>
      <c r="G17" s="209" t="s">
        <v>13</v>
      </c>
      <c r="H17" s="209" t="s">
        <v>14</v>
      </c>
      <c r="I17" s="210" t="s">
        <v>15</v>
      </c>
      <c r="K17" s="10"/>
    </row>
    <row r="18" spans="1:11" ht="15.75" customHeight="1" x14ac:dyDescent="0.3">
      <c r="A18" s="211">
        <v>9</v>
      </c>
      <c r="B18" s="212" t="s">
        <v>562</v>
      </c>
      <c r="C18" s="212" t="s">
        <v>563</v>
      </c>
      <c r="D18" s="486">
        <v>100.002</v>
      </c>
      <c r="E18" s="486">
        <v>99.001999999999995</v>
      </c>
      <c r="F18" s="506">
        <f>SUM(D18:E18)</f>
        <v>199.00399999999999</v>
      </c>
      <c r="G18" s="163">
        <v>10</v>
      </c>
      <c r="H18" s="506">
        <v>793.01499999999999</v>
      </c>
      <c r="I18" s="164">
        <v>38</v>
      </c>
      <c r="K18" s="10"/>
    </row>
    <row r="19" spans="1:11" ht="15.75" customHeight="1" x14ac:dyDescent="0.3">
      <c r="A19" s="213">
        <v>1</v>
      </c>
      <c r="B19" s="214" t="s">
        <v>1163</v>
      </c>
      <c r="C19" s="214" t="s">
        <v>563</v>
      </c>
      <c r="D19" s="477">
        <v>100.001</v>
      </c>
      <c r="E19" s="477">
        <v>99.001999999999995</v>
      </c>
      <c r="F19" s="478">
        <f>SUM(D19:E19)</f>
        <v>199.00299999999999</v>
      </c>
      <c r="G19" s="23">
        <v>9</v>
      </c>
      <c r="H19" s="478">
        <v>793.0139999999999</v>
      </c>
      <c r="I19" s="145">
        <v>36</v>
      </c>
      <c r="K19" s="10"/>
    </row>
    <row r="20" spans="1:11" ht="15.75" customHeight="1" x14ac:dyDescent="0.3">
      <c r="A20" s="213">
        <v>3</v>
      </c>
      <c r="B20" s="214" t="s">
        <v>1165</v>
      </c>
      <c r="C20" s="214" t="s">
        <v>563</v>
      </c>
      <c r="D20" s="477">
        <v>100.00700000000001</v>
      </c>
      <c r="E20" s="477">
        <v>98.001999999999995</v>
      </c>
      <c r="F20" s="478">
        <f>SUM(D20:E20)</f>
        <v>198.00900000000001</v>
      </c>
      <c r="G20" s="23">
        <v>8</v>
      </c>
      <c r="H20" s="478">
        <v>787.02099999999996</v>
      </c>
      <c r="I20" s="143">
        <v>31</v>
      </c>
      <c r="K20" s="10"/>
    </row>
    <row r="21" spans="1:11" ht="15.75" customHeight="1" x14ac:dyDescent="0.3">
      <c r="A21" s="213">
        <v>4</v>
      </c>
      <c r="B21" s="214" t="s">
        <v>1166</v>
      </c>
      <c r="C21" s="214" t="s">
        <v>1160</v>
      </c>
      <c r="D21" s="477">
        <v>98.003</v>
      </c>
      <c r="E21" s="477">
        <v>94.001999999999995</v>
      </c>
      <c r="F21" s="478">
        <f>SUM(D21:E21)</f>
        <v>192.005</v>
      </c>
      <c r="G21" s="23">
        <v>4</v>
      </c>
      <c r="H21" s="478">
        <v>781.01300000000003</v>
      </c>
      <c r="I21" s="143">
        <v>26</v>
      </c>
      <c r="K21" s="10"/>
    </row>
    <row r="22" spans="1:11" ht="15.75" customHeight="1" x14ac:dyDescent="0.3">
      <c r="A22" s="213">
        <v>6</v>
      </c>
      <c r="B22" s="214" t="s">
        <v>1168</v>
      </c>
      <c r="C22" s="214" t="s">
        <v>1160</v>
      </c>
      <c r="D22" s="477">
        <v>98.001000000000005</v>
      </c>
      <c r="E22" s="477">
        <v>97</v>
      </c>
      <c r="F22" s="478">
        <f>SUM(D22:E22)</f>
        <v>195.001</v>
      </c>
      <c r="G22" s="23">
        <v>7</v>
      </c>
      <c r="H22" s="478">
        <v>777.01199999999994</v>
      </c>
      <c r="I22" s="143">
        <v>22</v>
      </c>
      <c r="K22" s="10"/>
    </row>
    <row r="23" spans="1:11" ht="15.75" customHeight="1" x14ac:dyDescent="0.3">
      <c r="A23" s="213">
        <v>8</v>
      </c>
      <c r="B23" s="214" t="s">
        <v>714</v>
      </c>
      <c r="C23" s="214" t="s">
        <v>68</v>
      </c>
      <c r="D23" s="477">
        <v>98.001999999999995</v>
      </c>
      <c r="E23" s="477">
        <v>96.001999999999995</v>
      </c>
      <c r="F23" s="478">
        <f>SUM(D23:E23)</f>
        <v>194.00399999999999</v>
      </c>
      <c r="G23" s="23">
        <v>6</v>
      </c>
      <c r="H23" s="478">
        <v>765.01300000000003</v>
      </c>
      <c r="I23" s="143">
        <v>20</v>
      </c>
      <c r="K23" s="10"/>
    </row>
    <row r="24" spans="1:11" ht="15.75" customHeight="1" x14ac:dyDescent="0.3">
      <c r="A24" s="213">
        <v>2</v>
      </c>
      <c r="B24" s="214" t="s">
        <v>1164</v>
      </c>
      <c r="C24" s="214" t="s">
        <v>543</v>
      </c>
      <c r="D24" s="477">
        <v>97.003</v>
      </c>
      <c r="E24" s="477">
        <v>94</v>
      </c>
      <c r="F24" s="478">
        <f>SUM(D24:E24)</f>
        <v>191.00299999999999</v>
      </c>
      <c r="G24" s="23">
        <v>2</v>
      </c>
      <c r="H24" s="478">
        <v>769.00800000000004</v>
      </c>
      <c r="I24" s="143">
        <v>17</v>
      </c>
      <c r="K24" s="10"/>
    </row>
    <row r="25" spans="1:11" ht="15.75" customHeight="1" x14ac:dyDescent="0.3">
      <c r="A25" s="213">
        <v>10</v>
      </c>
      <c r="B25" s="214" t="s">
        <v>1170</v>
      </c>
      <c r="C25" s="214" t="s">
        <v>543</v>
      </c>
      <c r="D25" s="477">
        <v>97.001000000000005</v>
      </c>
      <c r="E25" s="477">
        <v>96.001000000000005</v>
      </c>
      <c r="F25" s="478">
        <f>SUM(D25:E25)</f>
        <v>193.00200000000001</v>
      </c>
      <c r="G25" s="23">
        <v>5</v>
      </c>
      <c r="H25" s="478">
        <v>764.01</v>
      </c>
      <c r="I25" s="143">
        <v>17</v>
      </c>
      <c r="K25" s="10"/>
    </row>
    <row r="26" spans="1:11" ht="15.75" customHeight="1" x14ac:dyDescent="0.3">
      <c r="A26" s="213">
        <v>5</v>
      </c>
      <c r="B26" s="214" t="s">
        <v>1167</v>
      </c>
      <c r="C26" s="214" t="s">
        <v>622</v>
      </c>
      <c r="D26" s="477">
        <v>98</v>
      </c>
      <c r="E26" s="477">
        <v>94.001000000000005</v>
      </c>
      <c r="F26" s="478">
        <f>SUM(D26:E26)</f>
        <v>192.001</v>
      </c>
      <c r="G26" s="23">
        <v>3</v>
      </c>
      <c r="H26" s="478">
        <v>759.00700000000006</v>
      </c>
      <c r="I26" s="143">
        <v>12</v>
      </c>
      <c r="K26" s="10"/>
    </row>
    <row r="27" spans="1:11" ht="15.75" customHeight="1" x14ac:dyDescent="0.3">
      <c r="A27" s="507">
        <v>7</v>
      </c>
      <c r="B27" s="508" t="s">
        <v>1169</v>
      </c>
      <c r="C27" s="508" t="s">
        <v>31</v>
      </c>
      <c r="D27" s="509">
        <v>96.001000000000005</v>
      </c>
      <c r="E27" s="509">
        <v>94</v>
      </c>
      <c r="F27" s="510">
        <f>SUM(D27:E27)</f>
        <v>190.001</v>
      </c>
      <c r="G27" s="511">
        <v>1</v>
      </c>
      <c r="H27" s="481">
        <v>734.00199999999995</v>
      </c>
      <c r="I27" s="321">
        <v>4</v>
      </c>
      <c r="K27" s="10"/>
    </row>
    <row r="28" spans="1:11" ht="15.75" customHeight="1" x14ac:dyDescent="0.3">
      <c r="A28" s="10"/>
      <c r="K28" s="10"/>
    </row>
    <row r="29" spans="1:11" ht="15.75" customHeight="1" x14ac:dyDescent="0.3">
      <c r="A29" s="1"/>
      <c r="B29" s="8" t="s">
        <v>47</v>
      </c>
      <c r="C29" s="9" t="s">
        <v>1171</v>
      </c>
      <c r="D29" s="9"/>
      <c r="E29" s="9" t="s">
        <v>1548</v>
      </c>
      <c r="F29" s="8"/>
      <c r="G29" s="8"/>
      <c r="H29" s="8"/>
      <c r="I29" s="8"/>
      <c r="K29" s="10"/>
    </row>
    <row r="30" spans="1:11" ht="15.75" customHeight="1" x14ac:dyDescent="0.3">
      <c r="A30" s="204">
        <v>2</v>
      </c>
      <c r="B30" s="205" t="s">
        <v>10</v>
      </c>
      <c r="C30" s="206" t="s">
        <v>11</v>
      </c>
      <c r="D30" s="207"/>
      <c r="E30" s="208"/>
      <c r="F30" s="209" t="s">
        <v>12</v>
      </c>
      <c r="G30" s="209" t="s">
        <v>13</v>
      </c>
      <c r="H30" s="209" t="s">
        <v>14</v>
      </c>
      <c r="I30" s="210" t="s">
        <v>15</v>
      </c>
      <c r="K30" s="10"/>
    </row>
    <row r="31" spans="1:11" ht="15.75" customHeight="1" x14ac:dyDescent="0.3">
      <c r="A31" s="211">
        <v>9</v>
      </c>
      <c r="B31" s="212" t="s">
        <v>573</v>
      </c>
      <c r="C31" s="212" t="s">
        <v>543</v>
      </c>
      <c r="D31" s="486">
        <v>99.001999999999995</v>
      </c>
      <c r="E31" s="486">
        <v>98.001999999999995</v>
      </c>
      <c r="F31" s="506">
        <f>SUM(D31:E31)</f>
        <v>197.00399999999999</v>
      </c>
      <c r="G31" s="163">
        <v>9</v>
      </c>
      <c r="H31" s="506">
        <v>790.01900000000001</v>
      </c>
      <c r="I31" s="164">
        <v>38</v>
      </c>
      <c r="K31" s="10"/>
    </row>
    <row r="32" spans="1:11" ht="15.75" customHeight="1" x14ac:dyDescent="0.3">
      <c r="A32" s="213">
        <v>2</v>
      </c>
      <c r="B32" s="214" t="s">
        <v>1074</v>
      </c>
      <c r="C32" s="214" t="s">
        <v>543</v>
      </c>
      <c r="D32" s="477">
        <v>99.001999999999995</v>
      </c>
      <c r="E32" s="477">
        <v>97.001000000000005</v>
      </c>
      <c r="F32" s="478">
        <f>SUM(D32:E32)</f>
        <v>196.00299999999999</v>
      </c>
      <c r="G32" s="23">
        <v>8</v>
      </c>
      <c r="H32" s="478">
        <v>779.01199999999994</v>
      </c>
      <c r="I32" s="143">
        <v>27</v>
      </c>
      <c r="K32" s="10"/>
    </row>
    <row r="33" spans="1:11" ht="15.75" customHeight="1" x14ac:dyDescent="0.3">
      <c r="A33" s="213">
        <v>8</v>
      </c>
      <c r="B33" s="482" t="s">
        <v>568</v>
      </c>
      <c r="C33" s="214" t="s">
        <v>543</v>
      </c>
      <c r="D33" s="477">
        <v>98</v>
      </c>
      <c r="E33" s="477">
        <v>97.001000000000005</v>
      </c>
      <c r="F33" s="478">
        <f>SUM(D33:E33)</f>
        <v>195.001</v>
      </c>
      <c r="G33" s="23">
        <v>5</v>
      </c>
      <c r="H33" s="478">
        <v>779.01</v>
      </c>
      <c r="I33" s="143">
        <v>25</v>
      </c>
      <c r="K33" s="10"/>
    </row>
    <row r="34" spans="1:11" ht="15.75" customHeight="1" x14ac:dyDescent="0.3">
      <c r="A34" s="213">
        <v>5</v>
      </c>
      <c r="B34" s="214" t="s">
        <v>1174</v>
      </c>
      <c r="C34" s="214" t="s">
        <v>68</v>
      </c>
      <c r="D34" s="477">
        <v>100.001</v>
      </c>
      <c r="E34" s="477">
        <v>96</v>
      </c>
      <c r="F34" s="478">
        <f>SUM(D34:E34)</f>
        <v>196.001</v>
      </c>
      <c r="G34" s="23">
        <v>7</v>
      </c>
      <c r="H34" s="478">
        <v>780.01</v>
      </c>
      <c r="I34" s="143">
        <v>23</v>
      </c>
      <c r="K34" s="10"/>
    </row>
    <row r="35" spans="1:11" ht="15.75" customHeight="1" x14ac:dyDescent="0.3">
      <c r="A35" s="213">
        <v>6</v>
      </c>
      <c r="B35" s="214" t="s">
        <v>792</v>
      </c>
      <c r="C35" s="214" t="s">
        <v>27</v>
      </c>
      <c r="D35" s="477">
        <v>98.001000000000005</v>
      </c>
      <c r="E35" s="477">
        <v>97.003</v>
      </c>
      <c r="F35" s="478">
        <f>SUM(D35:E35)</f>
        <v>195.00400000000002</v>
      </c>
      <c r="G35" s="23">
        <v>6</v>
      </c>
      <c r="H35" s="478">
        <v>771.01300000000003</v>
      </c>
      <c r="I35" s="143">
        <v>22</v>
      </c>
      <c r="K35" s="10"/>
    </row>
    <row r="36" spans="1:11" ht="15.75" customHeight="1" x14ac:dyDescent="0.3">
      <c r="A36" s="213">
        <v>4</v>
      </c>
      <c r="B36" s="214" t="s">
        <v>439</v>
      </c>
      <c r="C36" s="214" t="s">
        <v>27</v>
      </c>
      <c r="D36" s="477">
        <v>100.003</v>
      </c>
      <c r="E36" s="477">
        <v>99.004000000000005</v>
      </c>
      <c r="F36" s="478">
        <f>SUM(D36:E36)</f>
        <v>199.00700000000001</v>
      </c>
      <c r="G36" s="23">
        <v>10</v>
      </c>
      <c r="H36" s="478">
        <v>775.01099999999997</v>
      </c>
      <c r="I36" s="143">
        <v>21</v>
      </c>
      <c r="K36" s="10"/>
    </row>
    <row r="37" spans="1:11" ht="15.75" customHeight="1" x14ac:dyDescent="0.3">
      <c r="A37" s="213">
        <v>10</v>
      </c>
      <c r="B37" s="214" t="s">
        <v>1175</v>
      </c>
      <c r="C37" s="214" t="s">
        <v>622</v>
      </c>
      <c r="D37" s="477">
        <v>96.001000000000005</v>
      </c>
      <c r="E37" s="477">
        <v>96</v>
      </c>
      <c r="F37" s="478">
        <f>SUM(D37:E37)</f>
        <v>192.001</v>
      </c>
      <c r="G37" s="23">
        <v>2</v>
      </c>
      <c r="H37" s="478">
        <v>774.00699999999995</v>
      </c>
      <c r="I37" s="143">
        <v>21</v>
      </c>
      <c r="K37" s="10"/>
    </row>
    <row r="38" spans="1:11" ht="15.75" customHeight="1" x14ac:dyDescent="0.3">
      <c r="A38" s="213">
        <v>1</v>
      </c>
      <c r="B38" s="214" t="s">
        <v>1172</v>
      </c>
      <c r="C38" s="214" t="s">
        <v>27</v>
      </c>
      <c r="D38" s="477">
        <v>97.003</v>
      </c>
      <c r="E38" s="477">
        <v>95.003</v>
      </c>
      <c r="F38" s="478">
        <f>SUM(D38:E38)</f>
        <v>192.006</v>
      </c>
      <c r="G38" s="23">
        <v>3</v>
      </c>
      <c r="H38" s="478">
        <v>769.01299999999992</v>
      </c>
      <c r="I38" s="145">
        <v>20</v>
      </c>
      <c r="K38" s="10"/>
    </row>
    <row r="39" spans="1:11" ht="15.75" customHeight="1" x14ac:dyDescent="0.3">
      <c r="A39" s="213">
        <v>3</v>
      </c>
      <c r="B39" s="214" t="s">
        <v>1173</v>
      </c>
      <c r="C39" s="214" t="s">
        <v>563</v>
      </c>
      <c r="D39" s="477">
        <v>98.003</v>
      </c>
      <c r="E39" s="477">
        <v>96.001000000000005</v>
      </c>
      <c r="F39" s="478">
        <f>SUM(D39:E39)</f>
        <v>194.00400000000002</v>
      </c>
      <c r="G39" s="23">
        <v>4</v>
      </c>
      <c r="H39" s="478">
        <v>772.01099999999997</v>
      </c>
      <c r="I39" s="143">
        <v>19</v>
      </c>
      <c r="K39" s="10"/>
    </row>
    <row r="40" spans="1:11" ht="15.75" customHeight="1" x14ac:dyDescent="0.3">
      <c r="A40" s="507">
        <v>7</v>
      </c>
      <c r="B40" s="508" t="s">
        <v>568</v>
      </c>
      <c r="C40" s="508" t="s">
        <v>563</v>
      </c>
      <c r="D40" s="509" t="s">
        <v>110</v>
      </c>
      <c r="E40" s="509"/>
      <c r="F40" s="510">
        <f>SUM(D40:E40)</f>
        <v>0</v>
      </c>
      <c r="G40" s="511">
        <v>0</v>
      </c>
      <c r="H40" s="481">
        <v>0</v>
      </c>
      <c r="I40" s="321">
        <v>0</v>
      </c>
      <c r="K40" s="10"/>
    </row>
    <row r="41" spans="1:11" ht="15.75" customHeight="1" x14ac:dyDescent="0.3">
      <c r="A41" s="10"/>
      <c r="K41" s="10"/>
    </row>
    <row r="42" spans="1:11" ht="15.75" customHeight="1" x14ac:dyDescent="0.3">
      <c r="A42" s="1"/>
      <c r="B42" s="8" t="s">
        <v>50</v>
      </c>
      <c r="C42" s="9" t="s">
        <v>1176</v>
      </c>
      <c r="D42" s="9"/>
      <c r="E42" s="9" t="s">
        <v>1549</v>
      </c>
      <c r="F42" s="8"/>
      <c r="G42" s="8"/>
      <c r="H42" s="8"/>
      <c r="I42" s="8"/>
      <c r="K42" s="10"/>
    </row>
    <row r="43" spans="1:11" ht="15.75" customHeight="1" x14ac:dyDescent="0.3">
      <c r="A43" s="204">
        <v>2</v>
      </c>
      <c r="B43" s="205" t="s">
        <v>10</v>
      </c>
      <c r="C43" s="206" t="s">
        <v>11</v>
      </c>
      <c r="D43" s="207"/>
      <c r="E43" s="208"/>
      <c r="F43" s="209" t="s">
        <v>12</v>
      </c>
      <c r="G43" s="209" t="s">
        <v>13</v>
      </c>
      <c r="H43" s="209" t="s">
        <v>14</v>
      </c>
      <c r="I43" s="210" t="s">
        <v>15</v>
      </c>
      <c r="K43" s="10"/>
    </row>
    <row r="44" spans="1:11" ht="15.75" customHeight="1" x14ac:dyDescent="0.3">
      <c r="A44" s="211">
        <v>1</v>
      </c>
      <c r="B44" s="212" t="s">
        <v>146</v>
      </c>
      <c r="C44" s="212" t="s">
        <v>544</v>
      </c>
      <c r="D44" s="486">
        <v>96</v>
      </c>
      <c r="E44" s="486">
        <v>93</v>
      </c>
      <c r="F44" s="506">
        <f>SUM(D44:E44)</f>
        <v>189</v>
      </c>
      <c r="G44" s="163">
        <v>8</v>
      </c>
      <c r="H44" s="506">
        <v>771.01</v>
      </c>
      <c r="I44" s="168">
        <v>38</v>
      </c>
      <c r="K44" s="10"/>
    </row>
    <row r="45" spans="1:11" ht="15.75" customHeight="1" x14ac:dyDescent="0.3">
      <c r="A45" s="213">
        <v>8</v>
      </c>
      <c r="B45" s="214" t="s">
        <v>1183</v>
      </c>
      <c r="C45" s="214" t="s">
        <v>622</v>
      </c>
      <c r="D45" s="477">
        <v>98.001000000000005</v>
      </c>
      <c r="E45" s="477">
        <v>97.001000000000005</v>
      </c>
      <c r="F45" s="478">
        <f>SUM(D45:E45)</f>
        <v>195.00200000000001</v>
      </c>
      <c r="G45" s="23">
        <v>10</v>
      </c>
      <c r="H45" s="478">
        <v>773.00900000000001</v>
      </c>
      <c r="I45" s="143">
        <v>37</v>
      </c>
      <c r="K45" s="10"/>
    </row>
    <row r="46" spans="1:11" ht="15.75" customHeight="1" x14ac:dyDescent="0.3">
      <c r="A46" s="213">
        <v>3</v>
      </c>
      <c r="B46" s="214" t="s">
        <v>1178</v>
      </c>
      <c r="C46" s="214" t="s">
        <v>543</v>
      </c>
      <c r="D46" s="477">
        <v>95</v>
      </c>
      <c r="E46" s="477">
        <v>91</v>
      </c>
      <c r="F46" s="478">
        <f>SUM(D46:E46)</f>
        <v>186</v>
      </c>
      <c r="G46" s="23">
        <v>6</v>
      </c>
      <c r="H46" s="478">
        <v>754.00900000000001</v>
      </c>
      <c r="I46" s="143">
        <v>26</v>
      </c>
      <c r="K46" s="10"/>
    </row>
    <row r="47" spans="1:11" ht="15.75" customHeight="1" x14ac:dyDescent="0.3">
      <c r="A47" s="213">
        <v>7</v>
      </c>
      <c r="B47" s="214" t="s">
        <v>1182</v>
      </c>
      <c r="C47" s="214" t="s">
        <v>622</v>
      </c>
      <c r="D47" s="477">
        <v>97.001999999999995</v>
      </c>
      <c r="E47" s="477">
        <v>95</v>
      </c>
      <c r="F47" s="478">
        <f>SUM(D47:E47)</f>
        <v>192.00200000000001</v>
      </c>
      <c r="G47" s="23">
        <v>9</v>
      </c>
      <c r="H47" s="478">
        <v>751.00499999999988</v>
      </c>
      <c r="I47" s="143">
        <v>22</v>
      </c>
      <c r="K47" s="10"/>
    </row>
    <row r="48" spans="1:11" ht="15.75" customHeight="1" x14ac:dyDescent="0.3">
      <c r="A48" s="213">
        <v>6</v>
      </c>
      <c r="B48" s="214" t="s">
        <v>1181</v>
      </c>
      <c r="C48" s="214" t="s">
        <v>27</v>
      </c>
      <c r="D48" s="477">
        <v>95.001999999999995</v>
      </c>
      <c r="E48" s="477">
        <v>46</v>
      </c>
      <c r="F48" s="478">
        <f>SUM(D48:E48)</f>
        <v>141.00200000000001</v>
      </c>
      <c r="G48" s="23">
        <v>2</v>
      </c>
      <c r="H48" s="478">
        <v>710.00600000000009</v>
      </c>
      <c r="I48" s="143">
        <v>22</v>
      </c>
      <c r="K48" s="10"/>
    </row>
    <row r="49" spans="1:11" ht="15.75" customHeight="1" x14ac:dyDescent="0.3">
      <c r="A49" s="213">
        <v>10</v>
      </c>
      <c r="B49" s="214" t="s">
        <v>1185</v>
      </c>
      <c r="C49" s="214" t="s">
        <v>622</v>
      </c>
      <c r="D49" s="477">
        <v>95.001000000000005</v>
      </c>
      <c r="E49" s="477">
        <v>93</v>
      </c>
      <c r="F49" s="478">
        <f>SUM(D49:E49)</f>
        <v>188.001</v>
      </c>
      <c r="G49" s="23">
        <v>7</v>
      </c>
      <c r="H49" s="478">
        <v>746.005</v>
      </c>
      <c r="I49" s="143">
        <v>20</v>
      </c>
      <c r="K49" s="10"/>
    </row>
    <row r="50" spans="1:11" ht="15.75" customHeight="1" x14ac:dyDescent="0.3">
      <c r="A50" s="213">
        <v>5</v>
      </c>
      <c r="B50" s="214" t="s">
        <v>1180</v>
      </c>
      <c r="C50" s="214" t="s">
        <v>543</v>
      </c>
      <c r="D50" s="477">
        <v>94</v>
      </c>
      <c r="E50" s="477">
        <v>88</v>
      </c>
      <c r="F50" s="478">
        <f>SUM(D50:E50)</f>
        <v>182</v>
      </c>
      <c r="G50" s="23">
        <v>4</v>
      </c>
      <c r="H50" s="478">
        <v>746.00299999999993</v>
      </c>
      <c r="I50" s="143">
        <v>19</v>
      </c>
      <c r="K50" s="10"/>
    </row>
    <row r="51" spans="1:11" ht="15.75" customHeight="1" x14ac:dyDescent="0.3">
      <c r="A51" s="213">
        <v>2</v>
      </c>
      <c r="B51" s="214" t="s">
        <v>1177</v>
      </c>
      <c r="C51" s="214" t="s">
        <v>27</v>
      </c>
      <c r="D51" s="477">
        <v>93</v>
      </c>
      <c r="E51" s="477">
        <v>89</v>
      </c>
      <c r="F51" s="478">
        <f>SUM(D51:E51)</f>
        <v>182</v>
      </c>
      <c r="G51" s="23">
        <v>4</v>
      </c>
      <c r="H51" s="478">
        <v>730.00600000000009</v>
      </c>
      <c r="I51" s="143">
        <v>15</v>
      </c>
      <c r="K51" s="10"/>
    </row>
    <row r="52" spans="1:11" ht="15.75" customHeight="1" x14ac:dyDescent="0.3">
      <c r="A52" s="213">
        <v>9</v>
      </c>
      <c r="B52" s="214" t="s">
        <v>1184</v>
      </c>
      <c r="C52" s="214" t="s">
        <v>27</v>
      </c>
      <c r="D52" s="477">
        <v>93</v>
      </c>
      <c r="E52" s="477">
        <v>90</v>
      </c>
      <c r="F52" s="478">
        <f>SUM(D52:E52)</f>
        <v>183</v>
      </c>
      <c r="G52" s="23">
        <v>5</v>
      </c>
      <c r="H52" s="478">
        <v>723.00300000000004</v>
      </c>
      <c r="I52" s="143">
        <v>13</v>
      </c>
      <c r="K52" s="10"/>
    </row>
    <row r="53" spans="1:11" ht="15.75" customHeight="1" x14ac:dyDescent="0.3">
      <c r="A53" s="507">
        <v>4</v>
      </c>
      <c r="B53" s="508" t="s">
        <v>1179</v>
      </c>
      <c r="C53" s="508" t="s">
        <v>68</v>
      </c>
      <c r="D53" s="509" t="s">
        <v>110</v>
      </c>
      <c r="E53" s="509"/>
      <c r="F53" s="510">
        <f>SUM(D53:E53)</f>
        <v>0</v>
      </c>
      <c r="G53" s="511">
        <v>0</v>
      </c>
      <c r="H53" s="481">
        <v>190.005</v>
      </c>
      <c r="I53" s="321">
        <v>8</v>
      </c>
      <c r="K53" s="10"/>
    </row>
    <row r="54" spans="1:11" ht="15.75" customHeight="1" x14ac:dyDescent="0.3">
      <c r="A54" s="10"/>
      <c r="K54" s="10"/>
    </row>
    <row r="55" spans="1:11" ht="15.75" customHeight="1" x14ac:dyDescent="0.3">
      <c r="A55" s="1"/>
      <c r="B55" s="8" t="s">
        <v>80</v>
      </c>
      <c r="C55" s="9" t="s">
        <v>1186</v>
      </c>
      <c r="D55" s="9"/>
      <c r="E55" s="9" t="s">
        <v>1550</v>
      </c>
      <c r="F55" s="8"/>
      <c r="G55" s="8"/>
      <c r="H55" s="8"/>
      <c r="I55" s="8"/>
      <c r="K55" s="10"/>
    </row>
    <row r="56" spans="1:11" ht="15.75" customHeight="1" x14ac:dyDescent="0.3">
      <c r="A56" s="204">
        <v>2</v>
      </c>
      <c r="B56" s="205" t="s">
        <v>10</v>
      </c>
      <c r="C56" s="206" t="s">
        <v>11</v>
      </c>
      <c r="D56" s="207"/>
      <c r="E56" s="208"/>
      <c r="F56" s="209" t="s">
        <v>12</v>
      </c>
      <c r="G56" s="209" t="s">
        <v>13</v>
      </c>
      <c r="H56" s="209" t="s">
        <v>14</v>
      </c>
      <c r="I56" s="210" t="s">
        <v>15</v>
      </c>
      <c r="K56" s="10"/>
    </row>
    <row r="57" spans="1:11" ht="15.75" customHeight="1" x14ac:dyDescent="0.3">
      <c r="A57" s="211">
        <v>1</v>
      </c>
      <c r="B57" s="212" t="s">
        <v>1187</v>
      </c>
      <c r="C57" s="212" t="s">
        <v>543</v>
      </c>
      <c r="D57" s="486">
        <v>94.001000000000005</v>
      </c>
      <c r="E57" s="486">
        <v>92</v>
      </c>
      <c r="F57" s="506">
        <f>SUM(D57:E57)</f>
        <v>186.001</v>
      </c>
      <c r="G57" s="163">
        <v>8</v>
      </c>
      <c r="H57" s="506">
        <v>765.01199999999994</v>
      </c>
      <c r="I57" s="168">
        <v>35</v>
      </c>
      <c r="K57" s="10"/>
    </row>
    <row r="58" spans="1:11" ht="15.75" customHeight="1" x14ac:dyDescent="0.3">
      <c r="A58" s="213">
        <v>5</v>
      </c>
      <c r="B58" s="214" t="s">
        <v>1191</v>
      </c>
      <c r="C58" s="214" t="s">
        <v>543</v>
      </c>
      <c r="D58" s="477">
        <v>93.001000000000005</v>
      </c>
      <c r="E58" s="477">
        <v>92.001000000000005</v>
      </c>
      <c r="F58" s="478">
        <f>SUM(D58:E58)</f>
        <v>185.00200000000001</v>
      </c>
      <c r="G58" s="23">
        <v>6</v>
      </c>
      <c r="H58" s="478">
        <v>758.01099999999997</v>
      </c>
      <c r="I58" s="143">
        <v>31</v>
      </c>
      <c r="K58" s="10"/>
    </row>
    <row r="59" spans="1:11" ht="15.75" customHeight="1" x14ac:dyDescent="0.3">
      <c r="A59" s="213">
        <v>2</v>
      </c>
      <c r="B59" s="214" t="s">
        <v>1188</v>
      </c>
      <c r="C59" s="214" t="s">
        <v>543</v>
      </c>
      <c r="D59" s="477">
        <v>98.001999999999995</v>
      </c>
      <c r="E59" s="477">
        <v>98.001999999999995</v>
      </c>
      <c r="F59" s="478">
        <f>SUM(D59:E59)</f>
        <v>196.00399999999999</v>
      </c>
      <c r="G59" s="23">
        <v>10</v>
      </c>
      <c r="H59" s="478">
        <v>762.0100000000001</v>
      </c>
      <c r="I59" s="143">
        <v>29</v>
      </c>
      <c r="K59" s="10"/>
    </row>
    <row r="60" spans="1:11" ht="15.75" customHeight="1" x14ac:dyDescent="0.3">
      <c r="A60" s="213">
        <v>7</v>
      </c>
      <c r="B60" s="214" t="s">
        <v>1193</v>
      </c>
      <c r="C60" s="214" t="s">
        <v>622</v>
      </c>
      <c r="D60" s="477">
        <v>96.001999999999995</v>
      </c>
      <c r="E60" s="477">
        <v>96.001000000000005</v>
      </c>
      <c r="F60" s="478">
        <f>SUM(D60:E60)</f>
        <v>192.00299999999999</v>
      </c>
      <c r="G60" s="23">
        <v>9</v>
      </c>
      <c r="H60" s="478">
        <v>760.00700000000006</v>
      </c>
      <c r="I60" s="143">
        <v>29</v>
      </c>
      <c r="K60" s="10"/>
    </row>
    <row r="61" spans="1:11" ht="15.75" customHeight="1" x14ac:dyDescent="0.3">
      <c r="A61" s="213">
        <v>9</v>
      </c>
      <c r="B61" s="214" t="s">
        <v>626</v>
      </c>
      <c r="C61" s="214" t="s">
        <v>544</v>
      </c>
      <c r="D61" s="477">
        <v>94.001000000000005</v>
      </c>
      <c r="E61" s="477">
        <v>92</v>
      </c>
      <c r="F61" s="478">
        <f>SUM(D61:E61)</f>
        <v>186.001</v>
      </c>
      <c r="G61" s="23">
        <v>8</v>
      </c>
      <c r="H61" s="478">
        <v>754.00699999999995</v>
      </c>
      <c r="I61" s="143">
        <v>29</v>
      </c>
      <c r="K61" s="10"/>
    </row>
    <row r="62" spans="1:11" ht="15.75" customHeight="1" x14ac:dyDescent="0.3">
      <c r="A62" s="213">
        <v>3</v>
      </c>
      <c r="B62" s="214" t="s">
        <v>1189</v>
      </c>
      <c r="C62" s="214" t="s">
        <v>543</v>
      </c>
      <c r="D62" s="477">
        <v>92.003</v>
      </c>
      <c r="E62" s="477">
        <v>92.001000000000005</v>
      </c>
      <c r="F62" s="478">
        <f>SUM(D62:E62)</f>
        <v>184.00400000000002</v>
      </c>
      <c r="G62" s="23">
        <v>5</v>
      </c>
      <c r="H62" s="478">
        <v>745.01</v>
      </c>
      <c r="I62" s="143">
        <v>22</v>
      </c>
      <c r="K62" s="10"/>
    </row>
    <row r="63" spans="1:11" ht="15.75" customHeight="1" x14ac:dyDescent="0.3">
      <c r="A63" s="213">
        <v>8</v>
      </c>
      <c r="B63" s="214" t="s">
        <v>1194</v>
      </c>
      <c r="C63" s="214" t="s">
        <v>543</v>
      </c>
      <c r="D63" s="477">
        <v>96.001000000000005</v>
      </c>
      <c r="E63" s="477">
        <v>86</v>
      </c>
      <c r="F63" s="478">
        <f>SUM(D63:E63)</f>
        <v>182.001</v>
      </c>
      <c r="G63" s="23">
        <v>4</v>
      </c>
      <c r="H63" s="478">
        <v>562.00300000000004</v>
      </c>
      <c r="I63" s="143">
        <v>19</v>
      </c>
      <c r="K63" s="10"/>
    </row>
    <row r="64" spans="1:11" ht="15.75" customHeight="1" x14ac:dyDescent="0.3">
      <c r="A64" s="213">
        <v>6</v>
      </c>
      <c r="B64" s="214" t="s">
        <v>1192</v>
      </c>
      <c r="C64" s="214" t="s">
        <v>68</v>
      </c>
      <c r="D64" s="477">
        <v>82</v>
      </c>
      <c r="E64" s="477">
        <v>0</v>
      </c>
      <c r="F64" s="478">
        <f>SUM(D64:E64)</f>
        <v>82</v>
      </c>
      <c r="G64" s="23">
        <v>2</v>
      </c>
      <c r="H64" s="478">
        <v>631.00600000000009</v>
      </c>
      <c r="I64" s="143">
        <v>12</v>
      </c>
      <c r="K64" s="10"/>
    </row>
    <row r="65" spans="1:11" ht="15.75" customHeight="1" x14ac:dyDescent="0.3">
      <c r="A65" s="213">
        <v>10</v>
      </c>
      <c r="B65" s="214" t="s">
        <v>434</v>
      </c>
      <c r="C65" s="214" t="s">
        <v>563</v>
      </c>
      <c r="D65" s="477">
        <v>93.001000000000005</v>
      </c>
      <c r="E65" s="477">
        <v>89</v>
      </c>
      <c r="F65" s="478">
        <f>SUM(D65:E65)</f>
        <v>182.001</v>
      </c>
      <c r="G65" s="23">
        <v>4</v>
      </c>
      <c r="H65" s="478">
        <v>717.00599999999997</v>
      </c>
      <c r="I65" s="143">
        <v>11</v>
      </c>
      <c r="K65" s="10"/>
    </row>
    <row r="66" spans="1:11" ht="15.75" customHeight="1" x14ac:dyDescent="0.3">
      <c r="A66" s="507">
        <v>4</v>
      </c>
      <c r="B66" s="508" t="s">
        <v>1190</v>
      </c>
      <c r="C66" s="508" t="s">
        <v>543</v>
      </c>
      <c r="D66" s="509" t="s">
        <v>110</v>
      </c>
      <c r="E66" s="509"/>
      <c r="F66" s="510">
        <f>SUM(D66:E66)</f>
        <v>0</v>
      </c>
      <c r="G66" s="511">
        <v>0</v>
      </c>
      <c r="H66" s="481">
        <v>358.00099999999998</v>
      </c>
      <c r="I66" s="321">
        <v>2</v>
      </c>
      <c r="K66" s="10"/>
    </row>
    <row r="67" spans="1:11" ht="15.75" customHeight="1" x14ac:dyDescent="0.3">
      <c r="A67" s="10"/>
      <c r="K67" s="10"/>
    </row>
    <row r="68" spans="1:11" ht="15.75" customHeight="1" x14ac:dyDescent="0.3">
      <c r="A68" s="10"/>
      <c r="B68" s="10" t="s">
        <v>1195</v>
      </c>
      <c r="K68" s="10"/>
    </row>
    <row r="69" spans="1:11" ht="15.75" customHeight="1" x14ac:dyDescent="0.3">
      <c r="A69" s="10"/>
      <c r="K69" s="10"/>
    </row>
    <row r="70" spans="1:11" ht="15.75" customHeight="1" x14ac:dyDescent="0.3">
      <c r="A70" s="10"/>
      <c r="B70" s="10" t="s">
        <v>1196</v>
      </c>
      <c r="E70" s="43" t="s">
        <v>458</v>
      </c>
      <c r="K70" s="10"/>
    </row>
    <row r="71" spans="1:11" ht="15.75" customHeight="1" x14ac:dyDescent="0.3">
      <c r="A71" s="10"/>
      <c r="B71" s="10" t="s">
        <v>459</v>
      </c>
      <c r="K71" s="10"/>
    </row>
    <row r="72" spans="1:11" ht="15.75" customHeight="1" x14ac:dyDescent="0.3">
      <c r="A72" s="10"/>
      <c r="K72" s="10"/>
    </row>
    <row r="73" spans="1:11" ht="15.75" customHeight="1" x14ac:dyDescent="0.3">
      <c r="A73" s="10"/>
      <c r="K73" s="10"/>
    </row>
    <row r="74" spans="1:11" ht="15.75" customHeight="1" x14ac:dyDescent="0.3">
      <c r="A74" s="10"/>
      <c r="K74" s="10"/>
    </row>
    <row r="75" spans="1:11" ht="15.75" customHeight="1" x14ac:dyDescent="0.3">
      <c r="A75" s="10"/>
      <c r="K75" s="10"/>
    </row>
    <row r="76" spans="1:11" ht="15.75" customHeight="1" x14ac:dyDescent="0.3">
      <c r="A76" s="10"/>
      <c r="K76" s="10"/>
    </row>
    <row r="77" spans="1:11" ht="15.75" customHeight="1" x14ac:dyDescent="0.3">
      <c r="A77" s="10"/>
      <c r="K77" s="10"/>
    </row>
    <row r="78" spans="1:11" ht="15.75" customHeight="1" x14ac:dyDescent="0.3">
      <c r="A78" s="10"/>
      <c r="K78" s="10"/>
    </row>
    <row r="79" spans="1:11" ht="15.75" customHeight="1" x14ac:dyDescent="0.3">
      <c r="A79" s="10"/>
      <c r="K79" s="10"/>
    </row>
    <row r="80" spans="1:11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28A5830F-35FC-4B05-BF73-3CF972FE37FB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540D-9173-4EF7-BBEC-7D9C243FED74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6"/>
      <c r="D2" s="3"/>
      <c r="E2" s="3"/>
      <c r="F2" s="3"/>
      <c r="G2" s="3"/>
      <c r="H2" s="3"/>
      <c r="I2" s="3"/>
      <c r="J2" s="7" t="s">
        <v>3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1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7</v>
      </c>
      <c r="B5" s="16" t="s">
        <v>16</v>
      </c>
      <c r="C5" s="16" t="s">
        <v>17</v>
      </c>
      <c r="D5" s="17">
        <v>192</v>
      </c>
      <c r="E5" s="18">
        <v>9</v>
      </c>
      <c r="F5" s="18">
        <v>753</v>
      </c>
      <c r="G5" s="19">
        <v>33</v>
      </c>
      <c r="I5" s="15">
        <v>4</v>
      </c>
      <c r="J5" s="16" t="s">
        <v>18</v>
      </c>
      <c r="K5" s="16" t="s">
        <v>19</v>
      </c>
      <c r="L5" s="17">
        <v>186</v>
      </c>
      <c r="M5" s="18">
        <v>9</v>
      </c>
      <c r="N5" s="18">
        <v>737</v>
      </c>
      <c r="O5" s="19">
        <v>34</v>
      </c>
    </row>
    <row r="6" spans="1:25" ht="15.75" customHeight="1" x14ac:dyDescent="0.3">
      <c r="A6" s="20">
        <v>6</v>
      </c>
      <c r="B6" s="21" t="s">
        <v>20</v>
      </c>
      <c r="C6" s="21" t="s">
        <v>21</v>
      </c>
      <c r="D6" s="22">
        <v>188</v>
      </c>
      <c r="E6" s="23">
        <v>7</v>
      </c>
      <c r="F6" s="24">
        <v>754</v>
      </c>
      <c r="G6" s="25">
        <v>32</v>
      </c>
      <c r="I6" s="20">
        <v>6</v>
      </c>
      <c r="J6" s="21" t="s">
        <v>22</v>
      </c>
      <c r="K6" s="21" t="s">
        <v>23</v>
      </c>
      <c r="L6" s="22">
        <v>179</v>
      </c>
      <c r="M6" s="23">
        <v>7</v>
      </c>
      <c r="N6" s="24">
        <v>727</v>
      </c>
      <c r="O6" s="25">
        <v>30</v>
      </c>
    </row>
    <row r="7" spans="1:25" ht="15.75" customHeight="1" x14ac:dyDescent="0.3">
      <c r="A7" s="20">
        <v>4</v>
      </c>
      <c r="B7" s="21" t="s">
        <v>24</v>
      </c>
      <c r="C7" s="21" t="s">
        <v>25</v>
      </c>
      <c r="D7" s="22">
        <v>186</v>
      </c>
      <c r="E7" s="23">
        <v>6</v>
      </c>
      <c r="F7" s="24">
        <v>754</v>
      </c>
      <c r="G7" s="25">
        <v>30</v>
      </c>
      <c r="I7" s="20">
        <v>7</v>
      </c>
      <c r="J7" s="21" t="s">
        <v>26</v>
      </c>
      <c r="K7" s="21" t="s">
        <v>27</v>
      </c>
      <c r="L7" s="22">
        <v>179</v>
      </c>
      <c r="M7" s="23">
        <v>7</v>
      </c>
      <c r="N7" s="24">
        <v>720</v>
      </c>
      <c r="O7" s="25">
        <v>25</v>
      </c>
    </row>
    <row r="8" spans="1:25" ht="15.75" customHeight="1" x14ac:dyDescent="0.3">
      <c r="A8" s="20">
        <v>9</v>
      </c>
      <c r="B8" s="21" t="s">
        <v>28</v>
      </c>
      <c r="C8" s="21" t="s">
        <v>29</v>
      </c>
      <c r="D8" s="22">
        <v>182</v>
      </c>
      <c r="E8" s="23">
        <v>4</v>
      </c>
      <c r="F8" s="24">
        <v>736</v>
      </c>
      <c r="G8" s="25">
        <v>22</v>
      </c>
      <c r="I8" s="20">
        <v>3</v>
      </c>
      <c r="J8" s="26" t="s">
        <v>30</v>
      </c>
      <c r="K8" s="21" t="s">
        <v>31</v>
      </c>
      <c r="L8" s="22">
        <v>176</v>
      </c>
      <c r="M8" s="23">
        <v>4</v>
      </c>
      <c r="N8" s="24">
        <v>713</v>
      </c>
      <c r="O8" s="25">
        <v>21</v>
      </c>
    </row>
    <row r="9" spans="1:25" ht="15.75" customHeight="1" x14ac:dyDescent="0.3">
      <c r="A9" s="20">
        <v>2</v>
      </c>
      <c r="B9" s="27" t="s">
        <v>32</v>
      </c>
      <c r="C9" s="27" t="s">
        <v>33</v>
      </c>
      <c r="D9" s="22">
        <v>184</v>
      </c>
      <c r="E9" s="23">
        <v>5</v>
      </c>
      <c r="F9" s="28">
        <v>734</v>
      </c>
      <c r="G9" s="29">
        <v>19</v>
      </c>
      <c r="I9" s="20">
        <v>9</v>
      </c>
      <c r="J9" s="21" t="s">
        <v>34</v>
      </c>
      <c r="K9" s="21" t="s">
        <v>35</v>
      </c>
      <c r="L9" s="22">
        <v>174</v>
      </c>
      <c r="M9" s="23">
        <v>2</v>
      </c>
      <c r="N9" s="24">
        <v>706</v>
      </c>
      <c r="O9" s="25">
        <v>17</v>
      </c>
    </row>
    <row r="10" spans="1:25" ht="15.75" customHeight="1" x14ac:dyDescent="0.3">
      <c r="A10" s="20">
        <v>1</v>
      </c>
      <c r="B10" s="27" t="s">
        <v>36</v>
      </c>
      <c r="C10" s="27" t="s">
        <v>37</v>
      </c>
      <c r="D10" s="22">
        <v>190</v>
      </c>
      <c r="E10" s="23">
        <v>8</v>
      </c>
      <c r="F10" s="28">
        <v>729</v>
      </c>
      <c r="G10" s="29">
        <v>19</v>
      </c>
      <c r="I10" s="20">
        <v>5</v>
      </c>
      <c r="J10" s="21" t="s">
        <v>38</v>
      </c>
      <c r="K10" s="21" t="s">
        <v>39</v>
      </c>
      <c r="L10" s="22">
        <v>180</v>
      </c>
      <c r="M10" s="23">
        <v>8</v>
      </c>
      <c r="N10" s="24">
        <v>536</v>
      </c>
      <c r="O10" s="25">
        <v>17</v>
      </c>
    </row>
    <row r="11" spans="1:25" ht="15.75" customHeight="1" x14ac:dyDescent="0.3">
      <c r="A11" s="20">
        <v>3</v>
      </c>
      <c r="B11" s="21" t="s">
        <v>40</v>
      </c>
      <c r="C11" s="21" t="s">
        <v>17</v>
      </c>
      <c r="D11" s="22">
        <v>181</v>
      </c>
      <c r="E11" s="23">
        <v>3</v>
      </c>
      <c r="F11" s="24">
        <v>727</v>
      </c>
      <c r="G11" s="25">
        <v>18</v>
      </c>
      <c r="I11" s="20">
        <v>2</v>
      </c>
      <c r="J11" s="21" t="s">
        <v>41</v>
      </c>
      <c r="K11" s="21" t="s">
        <v>39</v>
      </c>
      <c r="L11" s="22">
        <v>179</v>
      </c>
      <c r="M11" s="23">
        <v>7</v>
      </c>
      <c r="N11" s="24">
        <v>700</v>
      </c>
      <c r="O11" s="25">
        <v>16</v>
      </c>
    </row>
    <row r="12" spans="1:25" ht="15.75" customHeight="1" x14ac:dyDescent="0.3">
      <c r="A12" s="20">
        <v>8</v>
      </c>
      <c r="B12" s="21" t="s">
        <v>42</v>
      </c>
      <c r="C12" s="21" t="s">
        <v>37</v>
      </c>
      <c r="D12" s="22">
        <v>177</v>
      </c>
      <c r="E12" s="23">
        <v>2</v>
      </c>
      <c r="F12" s="24">
        <v>714</v>
      </c>
      <c r="G12" s="25">
        <v>10</v>
      </c>
      <c r="I12" s="20">
        <v>1</v>
      </c>
      <c r="J12" s="27" t="s">
        <v>43</v>
      </c>
      <c r="K12" s="27" t="s">
        <v>33</v>
      </c>
      <c r="L12" s="22">
        <v>170</v>
      </c>
      <c r="M12" s="23">
        <v>1</v>
      </c>
      <c r="N12" s="28">
        <v>702</v>
      </c>
      <c r="O12" s="29">
        <v>15</v>
      </c>
    </row>
    <row r="13" spans="1:25" ht="15.75" customHeight="1" x14ac:dyDescent="0.3">
      <c r="A13" s="30">
        <v>5</v>
      </c>
      <c r="B13" s="31" t="s">
        <v>44</v>
      </c>
      <c r="C13" s="31" t="s">
        <v>27</v>
      </c>
      <c r="D13" s="32">
        <v>177</v>
      </c>
      <c r="E13" s="33">
        <v>2</v>
      </c>
      <c r="F13" s="34">
        <v>712</v>
      </c>
      <c r="G13" s="35">
        <v>7</v>
      </c>
      <c r="I13" s="30">
        <v>8</v>
      </c>
      <c r="J13" s="31" t="s">
        <v>45</v>
      </c>
      <c r="K13" s="31" t="s">
        <v>46</v>
      </c>
      <c r="L13" s="32">
        <v>176</v>
      </c>
      <c r="M13" s="33">
        <v>4</v>
      </c>
      <c r="N13" s="34">
        <v>692</v>
      </c>
      <c r="O13" s="35">
        <v>11</v>
      </c>
    </row>
    <row r="14" spans="1:25" ht="15.75" customHeight="1" x14ac:dyDescent="0.3"/>
    <row r="15" spans="1:25" ht="15.75" customHeight="1" x14ac:dyDescent="0.3">
      <c r="A15" s="1"/>
      <c r="B15" s="8" t="s">
        <v>47</v>
      </c>
      <c r="C15" s="9" t="s">
        <v>48</v>
      </c>
      <c r="D15" s="9"/>
      <c r="E15" s="9" t="s">
        <v>49</v>
      </c>
      <c r="F15" s="8"/>
      <c r="G15" s="8"/>
      <c r="I15" s="1"/>
      <c r="J15" s="8" t="s">
        <v>50</v>
      </c>
      <c r="K15" s="9" t="s">
        <v>51</v>
      </c>
      <c r="L15" s="9"/>
      <c r="M15" s="9" t="s">
        <v>52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7</v>
      </c>
      <c r="B17" s="16" t="s">
        <v>53</v>
      </c>
      <c r="C17" s="16" t="s">
        <v>46</v>
      </c>
      <c r="D17" s="17">
        <v>182</v>
      </c>
      <c r="E17" s="18">
        <v>7</v>
      </c>
      <c r="F17" s="18">
        <v>738</v>
      </c>
      <c r="G17" s="19">
        <v>34</v>
      </c>
      <c r="I17" s="15">
        <v>7</v>
      </c>
      <c r="J17" s="16" t="s">
        <v>54</v>
      </c>
      <c r="K17" s="16" t="s">
        <v>55</v>
      </c>
      <c r="L17" s="17">
        <v>181</v>
      </c>
      <c r="M17" s="18">
        <v>7</v>
      </c>
      <c r="N17" s="18">
        <v>728</v>
      </c>
      <c r="O17" s="19">
        <v>34</v>
      </c>
    </row>
    <row r="18" spans="1:15" ht="15.75" customHeight="1" x14ac:dyDescent="0.3">
      <c r="A18" s="20">
        <v>5</v>
      </c>
      <c r="B18" s="21" t="s">
        <v>56</v>
      </c>
      <c r="C18" s="21" t="s">
        <v>57</v>
      </c>
      <c r="D18" s="22">
        <v>189</v>
      </c>
      <c r="E18" s="23">
        <v>9</v>
      </c>
      <c r="F18" s="24">
        <v>733</v>
      </c>
      <c r="G18" s="25">
        <v>31</v>
      </c>
      <c r="I18" s="20">
        <v>3</v>
      </c>
      <c r="J18" s="21" t="s">
        <v>58</v>
      </c>
      <c r="K18" s="21" t="s">
        <v>35</v>
      </c>
      <c r="L18" s="22">
        <v>184</v>
      </c>
      <c r="M18" s="23">
        <v>9</v>
      </c>
      <c r="N18" s="24">
        <v>715</v>
      </c>
      <c r="O18" s="25">
        <v>28</v>
      </c>
    </row>
    <row r="19" spans="1:15" ht="15.75" customHeight="1" x14ac:dyDescent="0.3">
      <c r="A19" s="20">
        <v>1</v>
      </c>
      <c r="B19" s="27" t="s">
        <v>59</v>
      </c>
      <c r="C19" s="27" t="s">
        <v>46</v>
      </c>
      <c r="D19" s="22">
        <v>183</v>
      </c>
      <c r="E19" s="23">
        <v>8</v>
      </c>
      <c r="F19" s="28">
        <v>719</v>
      </c>
      <c r="G19" s="29">
        <v>28</v>
      </c>
      <c r="I19" s="20">
        <v>2</v>
      </c>
      <c r="J19" s="21" t="s">
        <v>60</v>
      </c>
      <c r="K19" s="21" t="s">
        <v>35</v>
      </c>
      <c r="L19" s="22">
        <v>182</v>
      </c>
      <c r="M19" s="23">
        <v>8</v>
      </c>
      <c r="N19" s="24">
        <v>711</v>
      </c>
      <c r="O19" s="25">
        <v>24</v>
      </c>
    </row>
    <row r="20" spans="1:15" ht="15.75" customHeight="1" x14ac:dyDescent="0.3">
      <c r="A20" s="20">
        <v>3</v>
      </c>
      <c r="B20" s="21" t="s">
        <v>61</v>
      </c>
      <c r="C20" s="21" t="s">
        <v>62</v>
      </c>
      <c r="D20" s="22">
        <v>175</v>
      </c>
      <c r="E20" s="23">
        <v>4</v>
      </c>
      <c r="F20" s="24">
        <v>723</v>
      </c>
      <c r="G20" s="25">
        <v>26</v>
      </c>
      <c r="I20" s="20">
        <v>8</v>
      </c>
      <c r="J20" s="21" t="s">
        <v>63</v>
      </c>
      <c r="K20" s="21" t="s">
        <v>64</v>
      </c>
      <c r="L20" s="22">
        <v>176</v>
      </c>
      <c r="M20" s="23">
        <v>5</v>
      </c>
      <c r="N20" s="24">
        <v>706</v>
      </c>
      <c r="O20" s="25">
        <v>24</v>
      </c>
    </row>
    <row r="21" spans="1:15" ht="15.75" customHeight="1" x14ac:dyDescent="0.3">
      <c r="A21" s="20">
        <v>8</v>
      </c>
      <c r="B21" s="21" t="s">
        <v>65</v>
      </c>
      <c r="C21" s="21" t="s">
        <v>66</v>
      </c>
      <c r="D21" s="22">
        <v>178</v>
      </c>
      <c r="E21" s="23">
        <v>6</v>
      </c>
      <c r="F21" s="24">
        <v>708</v>
      </c>
      <c r="G21" s="25">
        <v>19</v>
      </c>
      <c r="I21" s="20">
        <v>6</v>
      </c>
      <c r="J21" s="21" t="s">
        <v>67</v>
      </c>
      <c r="K21" s="21" t="s">
        <v>68</v>
      </c>
      <c r="L21" s="22">
        <v>176</v>
      </c>
      <c r="M21" s="23">
        <v>5</v>
      </c>
      <c r="N21" s="24">
        <v>699</v>
      </c>
      <c r="O21" s="25">
        <v>18</v>
      </c>
    </row>
    <row r="22" spans="1:15" ht="15.75" customHeight="1" x14ac:dyDescent="0.3">
      <c r="A22" s="20">
        <v>4</v>
      </c>
      <c r="B22" s="21" t="s">
        <v>69</v>
      </c>
      <c r="C22" s="21" t="s">
        <v>62</v>
      </c>
      <c r="D22" s="22">
        <v>178</v>
      </c>
      <c r="E22" s="23">
        <v>6</v>
      </c>
      <c r="F22" s="24">
        <v>702</v>
      </c>
      <c r="G22" s="25">
        <v>15</v>
      </c>
      <c r="I22" s="20">
        <v>9</v>
      </c>
      <c r="J22" s="21" t="s">
        <v>70</v>
      </c>
      <c r="K22" s="21" t="s">
        <v>66</v>
      </c>
      <c r="L22" s="22">
        <v>171</v>
      </c>
      <c r="M22" s="23">
        <v>2</v>
      </c>
      <c r="N22" s="24">
        <v>694</v>
      </c>
      <c r="O22" s="25">
        <v>18</v>
      </c>
    </row>
    <row r="23" spans="1:15" ht="15.75" customHeight="1" x14ac:dyDescent="0.3">
      <c r="A23" s="20">
        <v>6</v>
      </c>
      <c r="B23" s="21" t="s">
        <v>71</v>
      </c>
      <c r="C23" s="21" t="s">
        <v>72</v>
      </c>
      <c r="D23" s="22">
        <v>173</v>
      </c>
      <c r="E23" s="23">
        <v>2</v>
      </c>
      <c r="F23" s="24">
        <v>701</v>
      </c>
      <c r="G23" s="25">
        <v>14</v>
      </c>
      <c r="I23" s="20">
        <v>4</v>
      </c>
      <c r="J23" s="21" t="s">
        <v>73</v>
      </c>
      <c r="K23" s="21" t="s">
        <v>35</v>
      </c>
      <c r="L23" s="22">
        <v>175</v>
      </c>
      <c r="M23" s="23">
        <v>3</v>
      </c>
      <c r="N23" s="24">
        <v>693</v>
      </c>
      <c r="O23" s="25">
        <v>18</v>
      </c>
    </row>
    <row r="24" spans="1:15" ht="15.75" customHeight="1" x14ac:dyDescent="0.3">
      <c r="A24" s="20">
        <v>9</v>
      </c>
      <c r="B24" s="21" t="s">
        <v>74</v>
      </c>
      <c r="C24" s="21" t="s">
        <v>23</v>
      </c>
      <c r="D24" s="22">
        <v>171</v>
      </c>
      <c r="E24" s="23">
        <v>1</v>
      </c>
      <c r="F24" s="24">
        <v>697</v>
      </c>
      <c r="G24" s="25">
        <v>10</v>
      </c>
      <c r="I24" s="20">
        <v>5</v>
      </c>
      <c r="J24" s="21" t="s">
        <v>75</v>
      </c>
      <c r="K24" s="21" t="s">
        <v>76</v>
      </c>
      <c r="L24" s="22">
        <v>179</v>
      </c>
      <c r="M24" s="23">
        <v>6</v>
      </c>
      <c r="N24" s="24">
        <v>691</v>
      </c>
      <c r="O24" s="25">
        <v>14</v>
      </c>
    </row>
    <row r="25" spans="1:15" ht="15.75" customHeight="1" x14ac:dyDescent="0.3">
      <c r="A25" s="30">
        <v>2</v>
      </c>
      <c r="B25" s="31" t="s">
        <v>77</v>
      </c>
      <c r="C25" s="31" t="s">
        <v>39</v>
      </c>
      <c r="D25" s="32">
        <v>174</v>
      </c>
      <c r="E25" s="33">
        <v>3</v>
      </c>
      <c r="F25" s="34">
        <v>690</v>
      </c>
      <c r="G25" s="35">
        <v>9</v>
      </c>
      <c r="I25" s="30">
        <v>1</v>
      </c>
      <c r="J25" s="37" t="s">
        <v>78</v>
      </c>
      <c r="K25" s="37" t="s">
        <v>79</v>
      </c>
      <c r="L25" s="32">
        <v>169</v>
      </c>
      <c r="M25" s="33">
        <v>1</v>
      </c>
      <c r="N25" s="38">
        <v>677</v>
      </c>
      <c r="O25" s="39">
        <v>7</v>
      </c>
    </row>
    <row r="26" spans="1:15" ht="15.75" customHeight="1" x14ac:dyDescent="0.3"/>
    <row r="27" spans="1:15" ht="15.75" customHeight="1" x14ac:dyDescent="0.3">
      <c r="A27" s="1"/>
      <c r="B27" s="8" t="s">
        <v>80</v>
      </c>
      <c r="C27" s="9" t="s">
        <v>81</v>
      </c>
      <c r="D27" s="9"/>
      <c r="E27" s="9" t="s">
        <v>82</v>
      </c>
      <c r="F27" s="8"/>
      <c r="G27" s="8"/>
      <c r="I27" s="1"/>
      <c r="J27" s="8" t="s">
        <v>83</v>
      </c>
      <c r="K27" s="9" t="s">
        <v>84</v>
      </c>
      <c r="L27" s="9"/>
      <c r="M27" s="9" t="s">
        <v>85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9</v>
      </c>
      <c r="B29" s="16" t="s">
        <v>86</v>
      </c>
      <c r="C29" s="16" t="s">
        <v>35</v>
      </c>
      <c r="D29" s="17">
        <v>172</v>
      </c>
      <c r="E29" s="18">
        <v>6</v>
      </c>
      <c r="F29" s="18">
        <v>700</v>
      </c>
      <c r="G29" s="19">
        <v>29</v>
      </c>
      <c r="I29" s="15">
        <v>5</v>
      </c>
      <c r="J29" s="16" t="s">
        <v>87</v>
      </c>
      <c r="K29" s="16" t="s">
        <v>37</v>
      </c>
      <c r="L29" s="17">
        <v>182</v>
      </c>
      <c r="M29" s="18">
        <v>9</v>
      </c>
      <c r="N29" s="18">
        <v>722</v>
      </c>
      <c r="O29" s="19">
        <v>36</v>
      </c>
    </row>
    <row r="30" spans="1:15" ht="15.75" customHeight="1" x14ac:dyDescent="0.3">
      <c r="A30" s="20">
        <v>4</v>
      </c>
      <c r="B30" s="21" t="s">
        <v>88</v>
      </c>
      <c r="C30" s="21" t="s">
        <v>89</v>
      </c>
      <c r="D30" s="22">
        <v>170</v>
      </c>
      <c r="E30" s="23">
        <v>5</v>
      </c>
      <c r="F30" s="24">
        <v>698</v>
      </c>
      <c r="G30" s="25">
        <v>28</v>
      </c>
      <c r="I30" s="20">
        <v>3</v>
      </c>
      <c r="J30" s="21" t="s">
        <v>90</v>
      </c>
      <c r="K30" s="21" t="s">
        <v>46</v>
      </c>
      <c r="L30" s="22">
        <v>179</v>
      </c>
      <c r="M30" s="23">
        <v>7</v>
      </c>
      <c r="N30" s="24">
        <v>703</v>
      </c>
      <c r="O30" s="25">
        <v>26</v>
      </c>
    </row>
    <row r="31" spans="1:15" ht="15.75" customHeight="1" x14ac:dyDescent="0.3">
      <c r="A31" s="20">
        <v>6</v>
      </c>
      <c r="B31" s="21" t="s">
        <v>91</v>
      </c>
      <c r="C31" s="21" t="s">
        <v>64</v>
      </c>
      <c r="D31" s="22">
        <v>177</v>
      </c>
      <c r="E31" s="23">
        <v>9</v>
      </c>
      <c r="F31" s="24">
        <v>690</v>
      </c>
      <c r="G31" s="25">
        <v>26</v>
      </c>
      <c r="I31" s="20">
        <v>7</v>
      </c>
      <c r="J31" s="21" t="s">
        <v>92</v>
      </c>
      <c r="K31" s="21" t="s">
        <v>93</v>
      </c>
      <c r="L31" s="22">
        <v>173</v>
      </c>
      <c r="M31" s="23">
        <v>5</v>
      </c>
      <c r="N31" s="24">
        <v>700</v>
      </c>
      <c r="O31" s="25">
        <v>24</v>
      </c>
    </row>
    <row r="32" spans="1:15" ht="15.75" customHeight="1" x14ac:dyDescent="0.3">
      <c r="A32" s="20">
        <v>3</v>
      </c>
      <c r="B32" s="21" t="s">
        <v>94</v>
      </c>
      <c r="C32" s="21" t="s">
        <v>95</v>
      </c>
      <c r="D32" s="22">
        <v>169</v>
      </c>
      <c r="E32" s="23">
        <v>4</v>
      </c>
      <c r="F32" s="24">
        <v>685</v>
      </c>
      <c r="G32" s="25">
        <v>24</v>
      </c>
      <c r="I32" s="20">
        <v>4</v>
      </c>
      <c r="J32" s="21" t="s">
        <v>96</v>
      </c>
      <c r="K32" s="21" t="s">
        <v>95</v>
      </c>
      <c r="L32" s="22">
        <v>174</v>
      </c>
      <c r="M32" s="23">
        <v>6</v>
      </c>
      <c r="N32" s="24">
        <v>694</v>
      </c>
      <c r="O32" s="25">
        <v>22</v>
      </c>
    </row>
    <row r="33" spans="1:15" ht="15.75" customHeight="1" x14ac:dyDescent="0.3">
      <c r="A33" s="20">
        <v>1</v>
      </c>
      <c r="B33" s="27" t="s">
        <v>97</v>
      </c>
      <c r="C33" s="27" t="s">
        <v>98</v>
      </c>
      <c r="D33" s="22">
        <v>176</v>
      </c>
      <c r="E33" s="23">
        <v>8</v>
      </c>
      <c r="F33" s="28">
        <v>687</v>
      </c>
      <c r="G33" s="29">
        <v>22</v>
      </c>
      <c r="I33" s="20">
        <v>9</v>
      </c>
      <c r="J33" s="21" t="s">
        <v>99</v>
      </c>
      <c r="K33" s="21" t="s">
        <v>100</v>
      </c>
      <c r="L33" s="22">
        <v>166</v>
      </c>
      <c r="M33" s="23">
        <v>4</v>
      </c>
      <c r="N33" s="24">
        <v>689</v>
      </c>
      <c r="O33" s="25">
        <v>22</v>
      </c>
    </row>
    <row r="34" spans="1:15" ht="15.75" customHeight="1" x14ac:dyDescent="0.3">
      <c r="A34" s="20">
        <v>7</v>
      </c>
      <c r="B34" s="21" t="s">
        <v>101</v>
      </c>
      <c r="C34" s="21" t="s">
        <v>35</v>
      </c>
      <c r="D34" s="22">
        <v>175</v>
      </c>
      <c r="E34" s="23">
        <v>7</v>
      </c>
      <c r="F34" s="24">
        <v>684</v>
      </c>
      <c r="G34" s="25">
        <v>22</v>
      </c>
      <c r="I34" s="20">
        <v>1</v>
      </c>
      <c r="J34" s="27" t="s">
        <v>102</v>
      </c>
      <c r="K34" s="27" t="s">
        <v>103</v>
      </c>
      <c r="L34" s="22">
        <v>161</v>
      </c>
      <c r="M34" s="23">
        <v>3</v>
      </c>
      <c r="N34" s="28">
        <v>681</v>
      </c>
      <c r="O34" s="29">
        <v>22</v>
      </c>
    </row>
    <row r="35" spans="1:15" ht="15.75" customHeight="1" x14ac:dyDescent="0.3">
      <c r="A35" s="20">
        <v>8</v>
      </c>
      <c r="B35" s="21" t="s">
        <v>104</v>
      </c>
      <c r="C35" s="21" t="s">
        <v>105</v>
      </c>
      <c r="D35" s="22">
        <v>156</v>
      </c>
      <c r="E35" s="23">
        <v>2</v>
      </c>
      <c r="F35" s="24">
        <v>671</v>
      </c>
      <c r="G35" s="25">
        <v>18</v>
      </c>
      <c r="I35" s="20">
        <v>6</v>
      </c>
      <c r="J35" s="21" t="s">
        <v>106</v>
      </c>
      <c r="K35" s="21" t="s">
        <v>23</v>
      </c>
      <c r="L35" s="22">
        <v>181</v>
      </c>
      <c r="M35" s="23">
        <v>8</v>
      </c>
      <c r="N35" s="24">
        <v>684</v>
      </c>
      <c r="O35" s="25">
        <v>19</v>
      </c>
    </row>
    <row r="36" spans="1:15" ht="15.75" customHeight="1" x14ac:dyDescent="0.3">
      <c r="A36" s="20">
        <v>2</v>
      </c>
      <c r="B36" s="21" t="s">
        <v>107</v>
      </c>
      <c r="C36" s="21" t="s">
        <v>35</v>
      </c>
      <c r="D36" s="22">
        <v>160</v>
      </c>
      <c r="E36" s="23">
        <v>3</v>
      </c>
      <c r="F36" s="24">
        <v>642</v>
      </c>
      <c r="G36" s="25">
        <v>9</v>
      </c>
      <c r="I36" s="20">
        <v>2</v>
      </c>
      <c r="J36" s="21" t="s">
        <v>108</v>
      </c>
      <c r="K36" s="21" t="s">
        <v>25</v>
      </c>
      <c r="L36" s="22">
        <v>154</v>
      </c>
      <c r="M36" s="23">
        <v>2</v>
      </c>
      <c r="N36" s="24">
        <v>647</v>
      </c>
      <c r="O36" s="25">
        <v>9</v>
      </c>
    </row>
    <row r="37" spans="1:15" ht="15.75" customHeight="1" x14ac:dyDescent="0.3">
      <c r="A37" s="30">
        <v>5</v>
      </c>
      <c r="B37" s="31" t="s">
        <v>109</v>
      </c>
      <c r="C37" s="31" t="s">
        <v>39</v>
      </c>
      <c r="D37" s="32" t="s">
        <v>110</v>
      </c>
      <c r="E37" s="33">
        <v>0</v>
      </c>
      <c r="F37" s="34">
        <v>478</v>
      </c>
      <c r="G37" s="35">
        <v>6</v>
      </c>
      <c r="I37" s="30">
        <v>8</v>
      </c>
      <c r="J37" s="31" t="s">
        <v>111</v>
      </c>
      <c r="K37" s="31" t="s">
        <v>23</v>
      </c>
      <c r="L37" s="32">
        <v>142</v>
      </c>
      <c r="M37" s="33">
        <v>1</v>
      </c>
      <c r="N37" s="34">
        <v>583</v>
      </c>
      <c r="O37" s="35">
        <v>4</v>
      </c>
    </row>
    <row r="38" spans="1:15" ht="15.75" customHeight="1" x14ac:dyDescent="0.3"/>
    <row r="39" spans="1:15" ht="15.75" customHeight="1" x14ac:dyDescent="0.3">
      <c r="A39" s="1"/>
      <c r="B39" s="8" t="s">
        <v>112</v>
      </c>
      <c r="C39" s="9" t="s">
        <v>113</v>
      </c>
      <c r="D39" s="9"/>
      <c r="E39" s="9" t="s">
        <v>82</v>
      </c>
      <c r="F39" s="8"/>
      <c r="G39" s="8"/>
      <c r="I39" s="1"/>
      <c r="J39" s="8" t="s">
        <v>114</v>
      </c>
      <c r="K39" s="9" t="s">
        <v>115</v>
      </c>
      <c r="L39" s="9"/>
      <c r="M39" s="9" t="s">
        <v>116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7</v>
      </c>
      <c r="B41" s="16" t="s">
        <v>117</v>
      </c>
      <c r="C41" s="16" t="s">
        <v>21</v>
      </c>
      <c r="D41" s="17">
        <v>180</v>
      </c>
      <c r="E41" s="18">
        <v>9</v>
      </c>
      <c r="F41" s="18">
        <v>690</v>
      </c>
      <c r="G41" s="19">
        <v>31</v>
      </c>
      <c r="I41" s="15">
        <v>1</v>
      </c>
      <c r="J41" s="40" t="s">
        <v>118</v>
      </c>
      <c r="K41" s="40" t="s">
        <v>95</v>
      </c>
      <c r="L41" s="17">
        <v>166</v>
      </c>
      <c r="M41" s="18">
        <v>6</v>
      </c>
      <c r="N41" s="41">
        <v>681</v>
      </c>
      <c r="O41" s="42">
        <v>30</v>
      </c>
    </row>
    <row r="42" spans="1:15" ht="15.75" customHeight="1" x14ac:dyDescent="0.3">
      <c r="A42" s="20">
        <v>4</v>
      </c>
      <c r="B42" s="21" t="s">
        <v>119</v>
      </c>
      <c r="C42" s="21" t="s">
        <v>64</v>
      </c>
      <c r="D42" s="22">
        <v>176</v>
      </c>
      <c r="E42" s="23">
        <v>8</v>
      </c>
      <c r="F42" s="24">
        <v>683</v>
      </c>
      <c r="G42" s="25">
        <v>28</v>
      </c>
      <c r="I42" s="20">
        <v>7</v>
      </c>
      <c r="J42" s="21" t="s">
        <v>120</v>
      </c>
      <c r="K42" s="21" t="s">
        <v>62</v>
      </c>
      <c r="L42" s="22">
        <v>180</v>
      </c>
      <c r="M42" s="23">
        <v>9</v>
      </c>
      <c r="N42" s="24">
        <v>685</v>
      </c>
      <c r="O42" s="25">
        <v>29</v>
      </c>
    </row>
    <row r="43" spans="1:15" ht="15.75" customHeight="1" x14ac:dyDescent="0.3">
      <c r="A43" s="20">
        <v>2</v>
      </c>
      <c r="B43" s="21" t="s">
        <v>121</v>
      </c>
      <c r="C43" s="21" t="s">
        <v>76</v>
      </c>
      <c r="D43" s="22">
        <v>165</v>
      </c>
      <c r="E43" s="23">
        <v>5</v>
      </c>
      <c r="F43" s="24">
        <v>682</v>
      </c>
      <c r="G43" s="25">
        <v>28</v>
      </c>
      <c r="I43" s="20">
        <v>5</v>
      </c>
      <c r="J43" s="21" t="s">
        <v>122</v>
      </c>
      <c r="K43" s="21" t="s">
        <v>35</v>
      </c>
      <c r="L43" s="22">
        <v>164</v>
      </c>
      <c r="M43" s="23">
        <v>4</v>
      </c>
      <c r="N43" s="24">
        <v>688</v>
      </c>
      <c r="O43" s="25">
        <v>28</v>
      </c>
    </row>
    <row r="44" spans="1:15" ht="15.75" customHeight="1" x14ac:dyDescent="0.3">
      <c r="A44" s="20">
        <v>3</v>
      </c>
      <c r="B44" s="21" t="s">
        <v>123</v>
      </c>
      <c r="C44" s="21" t="s">
        <v>55</v>
      </c>
      <c r="D44" s="22">
        <v>164</v>
      </c>
      <c r="E44" s="23">
        <v>3</v>
      </c>
      <c r="F44" s="24">
        <v>674</v>
      </c>
      <c r="G44" s="25">
        <v>24</v>
      </c>
      <c r="I44" s="20">
        <v>6</v>
      </c>
      <c r="J44" s="21" t="s">
        <v>124</v>
      </c>
      <c r="K44" s="21" t="s">
        <v>46</v>
      </c>
      <c r="L44" s="22">
        <v>167</v>
      </c>
      <c r="M44" s="23">
        <v>7</v>
      </c>
      <c r="N44" s="24">
        <v>666</v>
      </c>
      <c r="O44" s="25">
        <v>22</v>
      </c>
    </row>
    <row r="45" spans="1:15" ht="15.75" customHeight="1" x14ac:dyDescent="0.3">
      <c r="A45" s="20">
        <v>9</v>
      </c>
      <c r="B45" s="21" t="s">
        <v>125</v>
      </c>
      <c r="C45" s="21" t="s">
        <v>103</v>
      </c>
      <c r="D45" s="22">
        <v>168</v>
      </c>
      <c r="E45" s="23">
        <v>6</v>
      </c>
      <c r="F45" s="24">
        <v>670</v>
      </c>
      <c r="G45" s="25">
        <v>23</v>
      </c>
      <c r="I45" s="20">
        <v>4</v>
      </c>
      <c r="J45" s="21" t="s">
        <v>126</v>
      </c>
      <c r="K45" s="21" t="s">
        <v>21</v>
      </c>
      <c r="L45" s="22">
        <v>166</v>
      </c>
      <c r="M45" s="23">
        <v>6</v>
      </c>
      <c r="N45" s="24">
        <v>655</v>
      </c>
      <c r="O45" s="25">
        <v>19</v>
      </c>
    </row>
    <row r="46" spans="1:15" ht="15.75" customHeight="1" x14ac:dyDescent="0.3">
      <c r="A46" s="20">
        <v>8</v>
      </c>
      <c r="B46" s="21" t="s">
        <v>127</v>
      </c>
      <c r="C46" s="21" t="s">
        <v>128</v>
      </c>
      <c r="D46" s="22">
        <v>165</v>
      </c>
      <c r="E46" s="23">
        <v>5</v>
      </c>
      <c r="F46" s="24">
        <v>642</v>
      </c>
      <c r="G46" s="25">
        <v>16</v>
      </c>
      <c r="I46" s="20">
        <v>3</v>
      </c>
      <c r="J46" s="21" t="s">
        <v>129</v>
      </c>
      <c r="K46" s="21" t="s">
        <v>128</v>
      </c>
      <c r="L46" s="22">
        <v>177</v>
      </c>
      <c r="M46" s="23">
        <v>8</v>
      </c>
      <c r="N46" s="24">
        <v>654</v>
      </c>
      <c r="O46" s="25">
        <v>15</v>
      </c>
    </row>
    <row r="47" spans="1:15" ht="15.75" customHeight="1" x14ac:dyDescent="0.3">
      <c r="A47" s="20">
        <v>5</v>
      </c>
      <c r="B47" s="21" t="s">
        <v>130</v>
      </c>
      <c r="C47" s="21" t="s">
        <v>131</v>
      </c>
      <c r="D47" s="22">
        <v>173</v>
      </c>
      <c r="E47" s="23">
        <v>7</v>
      </c>
      <c r="F47" s="24">
        <v>638</v>
      </c>
      <c r="G47" s="25">
        <v>15</v>
      </c>
      <c r="I47" s="20">
        <v>2</v>
      </c>
      <c r="J47" s="21" t="s">
        <v>132</v>
      </c>
      <c r="K47" s="21" t="s">
        <v>133</v>
      </c>
      <c r="L47" s="22">
        <v>157</v>
      </c>
      <c r="M47" s="23">
        <v>2</v>
      </c>
      <c r="N47" s="24">
        <v>649</v>
      </c>
      <c r="O47" s="25">
        <v>15</v>
      </c>
    </row>
    <row r="48" spans="1:15" ht="15.75" customHeight="1" x14ac:dyDescent="0.3">
      <c r="A48" s="20">
        <v>1</v>
      </c>
      <c r="B48" s="27" t="s">
        <v>134</v>
      </c>
      <c r="C48" s="27" t="s">
        <v>135</v>
      </c>
      <c r="D48" s="22">
        <v>164</v>
      </c>
      <c r="E48" s="23">
        <v>3</v>
      </c>
      <c r="F48" s="28">
        <v>626</v>
      </c>
      <c r="G48" s="29">
        <v>15</v>
      </c>
      <c r="I48" s="20">
        <v>8</v>
      </c>
      <c r="J48" s="21" t="s">
        <v>136</v>
      </c>
      <c r="K48" s="21" t="s">
        <v>33</v>
      </c>
      <c r="L48" s="22">
        <v>132</v>
      </c>
      <c r="M48" s="23">
        <v>1</v>
      </c>
      <c r="N48" s="24">
        <v>613</v>
      </c>
      <c r="O48" s="25">
        <v>14</v>
      </c>
    </row>
    <row r="49" spans="1:15" ht="15.75" customHeight="1" x14ac:dyDescent="0.3">
      <c r="A49" s="30">
        <v>6</v>
      </c>
      <c r="B49" s="31" t="s">
        <v>137</v>
      </c>
      <c r="C49" s="31" t="s">
        <v>138</v>
      </c>
      <c r="D49" s="32" t="s">
        <v>110</v>
      </c>
      <c r="E49" s="33">
        <v>0</v>
      </c>
      <c r="F49" s="34">
        <v>145</v>
      </c>
      <c r="G49" s="35">
        <v>1</v>
      </c>
      <c r="I49" s="30">
        <v>9</v>
      </c>
      <c r="J49" s="31" t="s">
        <v>139</v>
      </c>
      <c r="K49" s="31" t="s">
        <v>23</v>
      </c>
      <c r="L49" s="32">
        <v>161</v>
      </c>
      <c r="M49" s="33">
        <v>3</v>
      </c>
      <c r="N49" s="34">
        <v>645</v>
      </c>
      <c r="O49" s="35">
        <v>13</v>
      </c>
    </row>
    <row r="50" spans="1:15" ht="15.75" customHeight="1" x14ac:dyDescent="0.3"/>
    <row r="51" spans="1:15" ht="15.75" customHeight="1" x14ac:dyDescent="0.3">
      <c r="A51" s="1"/>
      <c r="B51" s="8" t="s">
        <v>140</v>
      </c>
      <c r="C51" s="9" t="s">
        <v>141</v>
      </c>
      <c r="D51" s="9"/>
      <c r="E51" s="9" t="s">
        <v>142</v>
      </c>
      <c r="F51" s="8"/>
      <c r="G51" s="8"/>
      <c r="I51" s="1"/>
      <c r="J51" s="8" t="s">
        <v>143</v>
      </c>
      <c r="K51" s="9" t="s">
        <v>144</v>
      </c>
      <c r="L51" s="9"/>
      <c r="M51" s="9" t="s">
        <v>145</v>
      </c>
      <c r="N51" s="8"/>
      <c r="O51" s="8"/>
    </row>
    <row r="52" spans="1:1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1</v>
      </c>
      <c r="B53" s="40" t="s">
        <v>146</v>
      </c>
      <c r="C53" s="40" t="s">
        <v>76</v>
      </c>
      <c r="D53" s="17">
        <v>175</v>
      </c>
      <c r="E53" s="18">
        <v>9</v>
      </c>
      <c r="F53" s="41">
        <v>678</v>
      </c>
      <c r="G53" s="42">
        <v>30</v>
      </c>
      <c r="I53" s="15">
        <v>1</v>
      </c>
      <c r="J53" s="40" t="s">
        <v>147</v>
      </c>
      <c r="K53" s="40" t="s">
        <v>103</v>
      </c>
      <c r="L53" s="17">
        <v>168</v>
      </c>
      <c r="M53" s="18">
        <v>8</v>
      </c>
      <c r="N53" s="41">
        <v>679</v>
      </c>
      <c r="O53" s="42">
        <v>30</v>
      </c>
    </row>
    <row r="54" spans="1:15" x14ac:dyDescent="0.3">
      <c r="A54" s="20">
        <v>4</v>
      </c>
      <c r="B54" s="21" t="s">
        <v>148</v>
      </c>
      <c r="C54" s="21" t="s">
        <v>149</v>
      </c>
      <c r="D54" s="22">
        <v>171</v>
      </c>
      <c r="E54" s="23">
        <v>8</v>
      </c>
      <c r="F54" s="24">
        <v>680</v>
      </c>
      <c r="G54" s="25">
        <v>29</v>
      </c>
      <c r="I54" s="20">
        <v>6</v>
      </c>
      <c r="J54" s="21" t="s">
        <v>150</v>
      </c>
      <c r="K54" s="21" t="s">
        <v>105</v>
      </c>
      <c r="L54" s="22">
        <v>163</v>
      </c>
      <c r="M54" s="23">
        <v>5</v>
      </c>
      <c r="N54" s="24">
        <v>667</v>
      </c>
      <c r="O54" s="25">
        <v>24</v>
      </c>
    </row>
    <row r="55" spans="1:15" x14ac:dyDescent="0.3">
      <c r="A55" s="20">
        <v>3</v>
      </c>
      <c r="B55" s="21" t="s">
        <v>151</v>
      </c>
      <c r="C55" s="21" t="s">
        <v>57</v>
      </c>
      <c r="D55" s="22">
        <v>170</v>
      </c>
      <c r="E55" s="23">
        <v>7</v>
      </c>
      <c r="F55" s="24">
        <v>635</v>
      </c>
      <c r="G55" s="25">
        <v>24</v>
      </c>
      <c r="I55" s="20">
        <v>3</v>
      </c>
      <c r="J55" s="21" t="s">
        <v>152</v>
      </c>
      <c r="K55" s="21" t="s">
        <v>46</v>
      </c>
      <c r="L55" s="22">
        <v>159</v>
      </c>
      <c r="M55" s="23">
        <v>4</v>
      </c>
      <c r="N55" s="24">
        <v>666</v>
      </c>
      <c r="O55" s="25">
        <v>24</v>
      </c>
    </row>
    <row r="56" spans="1:15" x14ac:dyDescent="0.3">
      <c r="A56" s="20">
        <v>6</v>
      </c>
      <c r="B56" s="21" t="s">
        <v>153</v>
      </c>
      <c r="C56" s="21" t="s">
        <v>93</v>
      </c>
      <c r="D56" s="22">
        <v>167</v>
      </c>
      <c r="E56" s="23">
        <v>5</v>
      </c>
      <c r="F56" s="24">
        <v>659</v>
      </c>
      <c r="G56" s="25">
        <v>22</v>
      </c>
      <c r="I56" s="20">
        <v>4</v>
      </c>
      <c r="J56" s="21" t="s">
        <v>154</v>
      </c>
      <c r="K56" s="21" t="s">
        <v>105</v>
      </c>
      <c r="L56" s="22">
        <v>159</v>
      </c>
      <c r="M56" s="23">
        <v>4</v>
      </c>
      <c r="N56" s="24">
        <v>652</v>
      </c>
      <c r="O56" s="25">
        <v>23</v>
      </c>
    </row>
    <row r="57" spans="1:15" x14ac:dyDescent="0.3">
      <c r="A57" s="20">
        <v>5</v>
      </c>
      <c r="B57" s="21" t="s">
        <v>155</v>
      </c>
      <c r="C57" s="21" t="s">
        <v>46</v>
      </c>
      <c r="D57" s="22">
        <v>167</v>
      </c>
      <c r="E57" s="23">
        <v>5</v>
      </c>
      <c r="F57" s="24">
        <v>662</v>
      </c>
      <c r="G57" s="25">
        <v>20</v>
      </c>
      <c r="I57" s="20">
        <v>9</v>
      </c>
      <c r="J57" s="21" t="s">
        <v>156</v>
      </c>
      <c r="K57" s="21" t="s">
        <v>46</v>
      </c>
      <c r="L57" s="22">
        <v>167</v>
      </c>
      <c r="M57" s="23">
        <v>7</v>
      </c>
      <c r="N57" s="24">
        <v>655</v>
      </c>
      <c r="O57" s="25">
        <v>21</v>
      </c>
    </row>
    <row r="58" spans="1:15" x14ac:dyDescent="0.3">
      <c r="A58" s="20">
        <v>9</v>
      </c>
      <c r="B58" s="21" t="s">
        <v>157</v>
      </c>
      <c r="C58" s="21" t="s">
        <v>46</v>
      </c>
      <c r="D58" s="22">
        <v>163</v>
      </c>
      <c r="E58" s="23">
        <v>2</v>
      </c>
      <c r="F58" s="24">
        <v>659</v>
      </c>
      <c r="G58" s="25">
        <v>16</v>
      </c>
      <c r="I58" s="20">
        <v>5</v>
      </c>
      <c r="J58" s="21" t="s">
        <v>158</v>
      </c>
      <c r="K58" s="21" t="s">
        <v>159</v>
      </c>
      <c r="L58" s="22">
        <v>177</v>
      </c>
      <c r="M58" s="23">
        <v>9</v>
      </c>
      <c r="N58" s="24">
        <v>351</v>
      </c>
      <c r="O58" s="25">
        <v>18</v>
      </c>
    </row>
    <row r="59" spans="1:15" x14ac:dyDescent="0.3">
      <c r="A59" s="20">
        <v>8</v>
      </c>
      <c r="B59" s="21" t="s">
        <v>160</v>
      </c>
      <c r="C59" s="21" t="s">
        <v>95</v>
      </c>
      <c r="D59" s="22">
        <v>164</v>
      </c>
      <c r="E59" s="23">
        <v>3</v>
      </c>
      <c r="F59" s="24">
        <v>646</v>
      </c>
      <c r="G59" s="25">
        <v>15</v>
      </c>
      <c r="I59" s="20">
        <v>2</v>
      </c>
      <c r="J59" s="21" t="s">
        <v>161</v>
      </c>
      <c r="K59" s="21" t="s">
        <v>89</v>
      </c>
      <c r="L59" s="22">
        <v>155</v>
      </c>
      <c r="M59" s="23">
        <v>2</v>
      </c>
      <c r="N59" s="24">
        <v>633</v>
      </c>
      <c r="O59" s="25">
        <v>16</v>
      </c>
    </row>
    <row r="60" spans="1:15" x14ac:dyDescent="0.3">
      <c r="A60" s="20">
        <v>7</v>
      </c>
      <c r="B60" s="21" t="s">
        <v>162</v>
      </c>
      <c r="C60" s="21" t="s">
        <v>163</v>
      </c>
      <c r="D60" s="22">
        <v>169</v>
      </c>
      <c r="E60" s="23">
        <v>6</v>
      </c>
      <c r="F60" s="24">
        <v>340</v>
      </c>
      <c r="G60" s="25">
        <v>15</v>
      </c>
      <c r="I60" s="20">
        <v>7</v>
      </c>
      <c r="J60" s="21" t="s">
        <v>164</v>
      </c>
      <c r="K60" s="21" t="s">
        <v>135</v>
      </c>
      <c r="L60" s="22">
        <v>167</v>
      </c>
      <c r="M60" s="23">
        <v>7</v>
      </c>
      <c r="N60" s="24">
        <v>632</v>
      </c>
      <c r="O60" s="25">
        <v>15</v>
      </c>
    </row>
    <row r="61" spans="1:15" x14ac:dyDescent="0.3">
      <c r="A61" s="30">
        <v>2</v>
      </c>
      <c r="B61" s="31" t="s">
        <v>165</v>
      </c>
      <c r="C61" s="31" t="s">
        <v>128</v>
      </c>
      <c r="D61" s="32">
        <v>156</v>
      </c>
      <c r="E61" s="33">
        <v>1</v>
      </c>
      <c r="F61" s="34">
        <v>634</v>
      </c>
      <c r="G61" s="35">
        <v>10</v>
      </c>
      <c r="I61" s="30">
        <v>8</v>
      </c>
      <c r="J61" s="31" t="s">
        <v>166</v>
      </c>
      <c r="K61" s="31" t="s">
        <v>62</v>
      </c>
      <c r="L61" s="32">
        <v>146</v>
      </c>
      <c r="M61" s="33">
        <v>1</v>
      </c>
      <c r="N61" s="34">
        <v>631</v>
      </c>
      <c r="O61" s="35">
        <v>13</v>
      </c>
    </row>
    <row r="63" spans="1:15" x14ac:dyDescent="0.3">
      <c r="B63" s="10" t="s">
        <v>167</v>
      </c>
      <c r="F63" s="43" t="s">
        <v>168</v>
      </c>
    </row>
    <row r="64" spans="1:15" x14ac:dyDescent="0.3">
      <c r="B64" s="10" t="s">
        <v>169</v>
      </c>
    </row>
  </sheetData>
  <mergeCells count="1">
    <mergeCell ref="J2:O2"/>
  </mergeCells>
  <hyperlinks>
    <hyperlink ref="B2" location="'Index'!A3" tooltip="Go to the Index sheet" display="á" xr:uid="{1AB20ABB-9955-4193-8DEE-DE0DB4DA57F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F44A3-08F7-4282-97CD-8CF3C0FA09B2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1152</v>
      </c>
      <c r="C1" s="2"/>
      <c r="D1" s="3"/>
      <c r="E1" s="3"/>
      <c r="F1" s="3" t="s">
        <v>266</v>
      </c>
      <c r="G1" s="3"/>
      <c r="H1" s="3"/>
      <c r="I1" s="4" t="s">
        <v>1153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4"/>
      <c r="B2" s="5" t="s">
        <v>2</v>
      </c>
      <c r="C2" s="44"/>
      <c r="D2" s="45" t="s">
        <v>381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1197</v>
      </c>
      <c r="D3" s="9"/>
      <c r="E3" s="9" t="s">
        <v>1551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543">
        <v>8</v>
      </c>
      <c r="B5" s="544" t="s">
        <v>573</v>
      </c>
      <c r="C5" s="544" t="s">
        <v>543</v>
      </c>
      <c r="D5" s="546">
        <v>99.001999999999995</v>
      </c>
      <c r="E5" s="546">
        <v>98.001999999999995</v>
      </c>
      <c r="F5" s="515">
        <v>197.00399999999999</v>
      </c>
      <c r="G5" s="516">
        <v>9</v>
      </c>
      <c r="H5" s="547">
        <v>790.01900000000001</v>
      </c>
      <c r="I5" s="181">
        <v>35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17">
        <v>4</v>
      </c>
      <c r="B6" s="518" t="s">
        <v>1158</v>
      </c>
      <c r="C6" s="518" t="s">
        <v>79</v>
      </c>
      <c r="D6" s="519">
        <v>100.004</v>
      </c>
      <c r="E6" s="519">
        <v>96</v>
      </c>
      <c r="F6" s="520">
        <v>196.00400000000002</v>
      </c>
      <c r="G6" s="521">
        <v>8</v>
      </c>
      <c r="H6" s="483">
        <v>779.01200000000006</v>
      </c>
      <c r="I6" s="187">
        <v>25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17">
        <v>2</v>
      </c>
      <c r="B7" s="518" t="s">
        <v>1074</v>
      </c>
      <c r="C7" s="518" t="s">
        <v>543</v>
      </c>
      <c r="D7" s="519">
        <v>99.001999999999995</v>
      </c>
      <c r="E7" s="519">
        <v>97.001000000000005</v>
      </c>
      <c r="F7" s="520">
        <v>196.00299999999999</v>
      </c>
      <c r="G7" s="521">
        <v>7</v>
      </c>
      <c r="H7" s="483">
        <v>779.01199999999994</v>
      </c>
      <c r="I7" s="187">
        <v>23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22">
        <v>7</v>
      </c>
      <c r="B8" s="523" t="s">
        <v>568</v>
      </c>
      <c r="C8" s="524" t="s">
        <v>543</v>
      </c>
      <c r="D8" s="525">
        <v>98</v>
      </c>
      <c r="E8" s="525">
        <v>97.001000000000005</v>
      </c>
      <c r="F8" s="520">
        <v>195.001</v>
      </c>
      <c r="G8" s="521">
        <v>6</v>
      </c>
      <c r="H8" s="483">
        <v>779.01</v>
      </c>
      <c r="I8" s="187">
        <v>22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517">
        <v>6</v>
      </c>
      <c r="B9" s="518" t="s">
        <v>561</v>
      </c>
      <c r="C9" s="518" t="s">
        <v>544</v>
      </c>
      <c r="D9" s="519">
        <v>97.001000000000005</v>
      </c>
      <c r="E9" s="519">
        <v>97.001000000000005</v>
      </c>
      <c r="F9" s="520">
        <v>194.00200000000001</v>
      </c>
      <c r="G9" s="521">
        <v>5</v>
      </c>
      <c r="H9" s="483">
        <v>776.01</v>
      </c>
      <c r="I9" s="187">
        <v>20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22">
        <v>9</v>
      </c>
      <c r="B10" s="518" t="s">
        <v>1175</v>
      </c>
      <c r="C10" s="518" t="s">
        <v>622</v>
      </c>
      <c r="D10" s="519">
        <v>96.001000000000005</v>
      </c>
      <c r="E10" s="519">
        <v>96</v>
      </c>
      <c r="F10" s="520">
        <v>192.001</v>
      </c>
      <c r="G10" s="521">
        <v>3</v>
      </c>
      <c r="H10" s="483">
        <v>774.00699999999995</v>
      </c>
      <c r="I10" s="187">
        <v>17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522">
        <v>3</v>
      </c>
      <c r="B11" s="518" t="s">
        <v>146</v>
      </c>
      <c r="C11" s="518" t="s">
        <v>544</v>
      </c>
      <c r="D11" s="519">
        <v>96</v>
      </c>
      <c r="E11" s="519">
        <v>93</v>
      </c>
      <c r="F11" s="520">
        <v>189</v>
      </c>
      <c r="G11" s="521">
        <v>1</v>
      </c>
      <c r="H11" s="483">
        <v>771.01</v>
      </c>
      <c r="I11" s="187">
        <v>15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522">
        <v>5</v>
      </c>
      <c r="B12" s="518" t="s">
        <v>733</v>
      </c>
      <c r="C12" s="518" t="s">
        <v>98</v>
      </c>
      <c r="D12" s="519">
        <v>98</v>
      </c>
      <c r="E12" s="519">
        <v>96.001999999999995</v>
      </c>
      <c r="F12" s="520">
        <v>194.00200000000001</v>
      </c>
      <c r="G12" s="521">
        <v>5</v>
      </c>
      <c r="H12" s="483">
        <v>767.00800000000004</v>
      </c>
      <c r="I12" s="187">
        <v>13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526">
        <v>1</v>
      </c>
      <c r="B13" s="545" t="s">
        <v>1164</v>
      </c>
      <c r="C13" s="545" t="s">
        <v>543</v>
      </c>
      <c r="D13" s="529">
        <v>97.003</v>
      </c>
      <c r="E13" s="529">
        <v>94</v>
      </c>
      <c r="F13" s="529">
        <v>191.00299999999999</v>
      </c>
      <c r="G13" s="530">
        <v>2</v>
      </c>
      <c r="H13" s="481">
        <v>769.00800000000004</v>
      </c>
      <c r="I13" s="548">
        <v>11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"/>
      <c r="B15" s="8" t="s">
        <v>7</v>
      </c>
      <c r="C15" s="9" t="s">
        <v>614</v>
      </c>
      <c r="D15" s="9"/>
      <c r="E15" s="9" t="s">
        <v>1552</v>
      </c>
      <c r="F15" s="8"/>
      <c r="G15" s="8"/>
      <c r="H15" s="8"/>
      <c r="I15" s="8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204">
        <v>2</v>
      </c>
      <c r="B16" s="205" t="s">
        <v>10</v>
      </c>
      <c r="C16" s="206" t="s">
        <v>11</v>
      </c>
      <c r="D16" s="207"/>
      <c r="E16" s="208"/>
      <c r="F16" s="209" t="s">
        <v>12</v>
      </c>
      <c r="G16" s="209" t="s">
        <v>13</v>
      </c>
      <c r="H16" s="209" t="s">
        <v>14</v>
      </c>
      <c r="I16" s="210" t="s">
        <v>15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513">
        <v>1</v>
      </c>
      <c r="B17" s="514" t="s">
        <v>1187</v>
      </c>
      <c r="C17" s="514" t="s">
        <v>543</v>
      </c>
      <c r="D17" s="515">
        <v>94.001000000000005</v>
      </c>
      <c r="E17" s="515">
        <v>92</v>
      </c>
      <c r="F17" s="515">
        <v>186.001</v>
      </c>
      <c r="G17" s="516">
        <v>5</v>
      </c>
      <c r="H17" s="506">
        <v>765.01199999999994</v>
      </c>
      <c r="I17" s="168">
        <v>29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517">
        <v>2</v>
      </c>
      <c r="B18" s="518" t="s">
        <v>1188</v>
      </c>
      <c r="C18" s="518" t="s">
        <v>543</v>
      </c>
      <c r="D18" s="519">
        <v>98.001999999999995</v>
      </c>
      <c r="E18" s="519">
        <v>98.001999999999995</v>
      </c>
      <c r="F18" s="520">
        <v>196.00399999999999</v>
      </c>
      <c r="G18" s="521">
        <v>8</v>
      </c>
      <c r="H18" s="483">
        <v>762.0100000000001</v>
      </c>
      <c r="I18" s="187">
        <v>24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522">
        <v>7</v>
      </c>
      <c r="B19" s="518" t="s">
        <v>626</v>
      </c>
      <c r="C19" s="518" t="s">
        <v>544</v>
      </c>
      <c r="D19" s="519">
        <v>94.001000000000005</v>
      </c>
      <c r="E19" s="519">
        <v>92</v>
      </c>
      <c r="F19" s="520">
        <v>186.001</v>
      </c>
      <c r="G19" s="521">
        <v>5</v>
      </c>
      <c r="H19" s="483">
        <v>754.00699999999995</v>
      </c>
      <c r="I19" s="187">
        <v>22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517">
        <v>4</v>
      </c>
      <c r="B20" s="518" t="s">
        <v>1178</v>
      </c>
      <c r="C20" s="518" t="s">
        <v>543</v>
      </c>
      <c r="D20" s="519">
        <v>95</v>
      </c>
      <c r="E20" s="519">
        <v>91</v>
      </c>
      <c r="F20" s="520">
        <v>186</v>
      </c>
      <c r="G20" s="521">
        <v>3</v>
      </c>
      <c r="H20" s="483">
        <v>754.00900000000001</v>
      </c>
      <c r="I20" s="187">
        <v>20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522">
        <v>5</v>
      </c>
      <c r="B21" s="518" t="s">
        <v>1182</v>
      </c>
      <c r="C21" s="518" t="s">
        <v>622</v>
      </c>
      <c r="D21" s="519">
        <v>97.001999999999995</v>
      </c>
      <c r="E21" s="519">
        <v>95</v>
      </c>
      <c r="F21" s="520">
        <v>192.00200000000001</v>
      </c>
      <c r="G21" s="521">
        <v>7</v>
      </c>
      <c r="H21" s="483">
        <v>751.00499999999988</v>
      </c>
      <c r="I21" s="187">
        <v>18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517">
        <v>8</v>
      </c>
      <c r="B22" s="518" t="s">
        <v>1185</v>
      </c>
      <c r="C22" s="518" t="s">
        <v>622</v>
      </c>
      <c r="D22" s="519">
        <v>95.001000000000005</v>
      </c>
      <c r="E22" s="519">
        <v>93</v>
      </c>
      <c r="F22" s="520">
        <v>188.001</v>
      </c>
      <c r="G22" s="521">
        <v>6</v>
      </c>
      <c r="H22" s="483">
        <v>746.005</v>
      </c>
      <c r="I22" s="187">
        <v>17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522">
        <v>3</v>
      </c>
      <c r="B23" s="518" t="s">
        <v>1189</v>
      </c>
      <c r="C23" s="518" t="s">
        <v>543</v>
      </c>
      <c r="D23" s="519">
        <v>92.003</v>
      </c>
      <c r="E23" s="519">
        <v>92.001000000000005</v>
      </c>
      <c r="F23" s="520">
        <v>184.00400000000002</v>
      </c>
      <c r="G23" s="521">
        <v>2</v>
      </c>
      <c r="H23" s="483">
        <v>745.01</v>
      </c>
      <c r="I23" s="187">
        <v>13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532">
        <v>6</v>
      </c>
      <c r="B24" s="527" t="s">
        <v>1190</v>
      </c>
      <c r="C24" s="527" t="s">
        <v>543</v>
      </c>
      <c r="D24" s="549" t="s">
        <v>110</v>
      </c>
      <c r="E24" s="528" t="s">
        <v>532</v>
      </c>
      <c r="F24" s="529">
        <v>0</v>
      </c>
      <c r="G24" s="530">
        <v>0</v>
      </c>
      <c r="H24" s="484">
        <v>358.00099999999998</v>
      </c>
      <c r="I24" s="330">
        <v>2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 t="s">
        <v>1195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10" t="s">
        <v>265</v>
      </c>
      <c r="E28" s="43" t="s">
        <v>458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10" t="s">
        <v>459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heetProtection selectLockedCells="1" selectUnlockedCells="1"/>
  <sortState xmlns:xlrd2="http://schemas.microsoft.com/office/spreadsheetml/2017/richdata2" ref="A17:I24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35D4FDCB-F8CC-4293-9EA9-8B3CB0B8A1AC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023A8-0D77-4FAA-AA67-54AB3593393A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1198</v>
      </c>
      <c r="B1" s="2"/>
      <c r="C1" s="2"/>
      <c r="D1" s="3"/>
      <c r="E1" s="3"/>
      <c r="F1" s="3"/>
      <c r="G1" s="62"/>
      <c r="H1" s="3"/>
      <c r="I1" s="4" t="s">
        <v>1153</v>
      </c>
      <c r="J1" s="63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5"/>
      <c r="D2" s="10"/>
      <c r="E2" s="36"/>
      <c r="F2" s="10"/>
      <c r="G2" s="36"/>
      <c r="H2" s="10"/>
      <c r="I2" s="7" t="s">
        <v>381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07" t="s">
        <v>1199</v>
      </c>
      <c r="B4" s="207"/>
      <c r="C4" s="308">
        <v>573</v>
      </c>
      <c r="D4" s="207"/>
      <c r="E4" s="299" t="s">
        <v>15</v>
      </c>
      <c r="F4" s="309">
        <f>SUM(F5:F7)</f>
        <v>579.00400000000002</v>
      </c>
      <c r="G4" s="71" t="s">
        <v>279</v>
      </c>
      <c r="H4" s="307" t="s">
        <v>1200</v>
      </c>
      <c r="I4" s="207"/>
      <c r="J4" s="308">
        <v>582</v>
      </c>
      <c r="K4" s="207"/>
      <c r="L4" s="299" t="s">
        <v>15</v>
      </c>
      <c r="M4" s="309">
        <f>SUM(M5:M7)</f>
        <v>584.01099999999997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485" t="s">
        <v>1167</v>
      </c>
      <c r="B5" s="311"/>
      <c r="C5" s="312"/>
      <c r="D5" s="486">
        <v>98</v>
      </c>
      <c r="E5" s="486">
        <v>94.001000000000005</v>
      </c>
      <c r="F5" s="487">
        <f>SUM(D5:E5)</f>
        <v>192.001</v>
      </c>
      <c r="H5" s="485" t="s">
        <v>1166</v>
      </c>
      <c r="I5" s="311"/>
      <c r="J5" s="312"/>
      <c r="K5" s="486">
        <v>98.003</v>
      </c>
      <c r="L5" s="486">
        <v>94.001999999999995</v>
      </c>
      <c r="M5" s="487">
        <f>SUM(K5:L5)</f>
        <v>192.005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314" t="s">
        <v>1183</v>
      </c>
      <c r="B6" s="315"/>
      <c r="C6" s="316"/>
      <c r="D6" s="476">
        <v>98.001000000000005</v>
      </c>
      <c r="E6" s="476">
        <v>97.001000000000005</v>
      </c>
      <c r="F6" s="488">
        <f>SUM(D6:E6)</f>
        <v>195.00200000000001</v>
      </c>
      <c r="H6" s="314" t="s">
        <v>1168</v>
      </c>
      <c r="I6" s="315"/>
      <c r="J6" s="316"/>
      <c r="K6" s="476">
        <v>98.001000000000005</v>
      </c>
      <c r="L6" s="476">
        <v>97</v>
      </c>
      <c r="M6" s="488">
        <f>SUM(K6:L6)</f>
        <v>195.001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317" t="s">
        <v>1175</v>
      </c>
      <c r="B7" s="318"/>
      <c r="C7" s="319"/>
      <c r="D7" s="480">
        <v>96.001000000000005</v>
      </c>
      <c r="E7" s="480">
        <v>96</v>
      </c>
      <c r="F7" s="489">
        <f>SUM(D7:E7)</f>
        <v>192.001</v>
      </c>
      <c r="H7" s="317" t="s">
        <v>1159</v>
      </c>
      <c r="I7" s="318"/>
      <c r="J7" s="319"/>
      <c r="K7" s="480">
        <v>100.003</v>
      </c>
      <c r="L7" s="480">
        <v>97.001999999999995</v>
      </c>
      <c r="M7" s="489">
        <f>SUM(K7:L7)</f>
        <v>197.005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7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307" t="s">
        <v>1201</v>
      </c>
      <c r="B9" s="207"/>
      <c r="C9" s="308">
        <v>555</v>
      </c>
      <c r="D9" s="207"/>
      <c r="E9" s="299" t="s">
        <v>15</v>
      </c>
      <c r="F9" s="309">
        <f>SUM(F10:F12)</f>
        <v>571.00800000000004</v>
      </c>
      <c r="G9" s="71" t="s">
        <v>279</v>
      </c>
      <c r="H9" s="307" t="s">
        <v>1202</v>
      </c>
      <c r="I9" s="207"/>
      <c r="J9" s="308">
        <v>550</v>
      </c>
      <c r="K9" s="207"/>
      <c r="L9" s="299" t="s">
        <v>15</v>
      </c>
      <c r="M9" s="309">
        <f>SUM(M10:M12)</f>
        <v>368.00099999999998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485" t="s">
        <v>1182</v>
      </c>
      <c r="B10" s="311"/>
      <c r="C10" s="312"/>
      <c r="D10" s="486">
        <v>97.001999999999995</v>
      </c>
      <c r="E10" s="486">
        <v>95</v>
      </c>
      <c r="F10" s="487">
        <f>SUM(D10:E10)</f>
        <v>192.00200000000001</v>
      </c>
      <c r="H10" s="485" t="s">
        <v>1178</v>
      </c>
      <c r="I10" s="311"/>
      <c r="J10" s="312"/>
      <c r="K10" s="486">
        <v>95</v>
      </c>
      <c r="L10" s="486">
        <v>91</v>
      </c>
      <c r="M10" s="487">
        <f>SUM(K10:L10)</f>
        <v>186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314" t="s">
        <v>1193</v>
      </c>
      <c r="B11" s="315"/>
      <c r="C11" s="316"/>
      <c r="D11" s="476">
        <v>96.001999999999995</v>
      </c>
      <c r="E11" s="476">
        <v>96.001000000000005</v>
      </c>
      <c r="F11" s="488">
        <f>SUM(D11:E11)</f>
        <v>192.00299999999999</v>
      </c>
      <c r="H11" s="314" t="s">
        <v>1190</v>
      </c>
      <c r="I11" s="315"/>
      <c r="J11" s="316"/>
      <c r="K11" s="476" t="s">
        <v>110</v>
      </c>
      <c r="L11" s="476"/>
      <c r="M11" s="488">
        <f>SUM(K11:L11)</f>
        <v>0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317" t="s">
        <v>1185</v>
      </c>
      <c r="B12" s="318"/>
      <c r="C12" s="319"/>
      <c r="D12" s="480">
        <v>94.001999999999995</v>
      </c>
      <c r="E12" s="480">
        <v>93.001000000000005</v>
      </c>
      <c r="F12" s="489">
        <f>SUM(D12:E12)</f>
        <v>187.00299999999999</v>
      </c>
      <c r="H12" s="317" t="s">
        <v>1194</v>
      </c>
      <c r="I12" s="318"/>
      <c r="J12" s="319"/>
      <c r="K12" s="480">
        <v>96.001000000000005</v>
      </c>
      <c r="L12" s="480">
        <v>86</v>
      </c>
      <c r="M12" s="489">
        <f>SUM(K12:L12)</f>
        <v>182.001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307" t="s">
        <v>1203</v>
      </c>
      <c r="B14" s="207"/>
      <c r="C14" s="308">
        <v>577</v>
      </c>
      <c r="D14" s="207"/>
      <c r="E14" s="299" t="s">
        <v>15</v>
      </c>
      <c r="F14" s="309">
        <f>SUM(F15:F17)</f>
        <v>581.00900000000001</v>
      </c>
      <c r="G14" s="71" t="s">
        <v>279</v>
      </c>
      <c r="H14" s="307" t="s">
        <v>1204</v>
      </c>
      <c r="I14" s="207"/>
      <c r="J14" s="308">
        <v>571</v>
      </c>
      <c r="K14" s="207"/>
      <c r="L14" s="299" t="s">
        <v>15</v>
      </c>
      <c r="M14" s="309">
        <f>SUM(M15:M17)</f>
        <v>573.00400000000002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485" t="s">
        <v>1164</v>
      </c>
      <c r="B15" s="311"/>
      <c r="C15" s="312"/>
      <c r="D15" s="486">
        <v>97.003</v>
      </c>
      <c r="E15" s="486">
        <v>94</v>
      </c>
      <c r="F15" s="487">
        <f>SUM(D15:E15)</f>
        <v>191.00299999999999</v>
      </c>
      <c r="H15" s="485" t="s">
        <v>1074</v>
      </c>
      <c r="I15" s="311"/>
      <c r="J15" s="312"/>
      <c r="K15" s="486">
        <v>99.001999999999995</v>
      </c>
      <c r="L15" s="486">
        <v>97.001000000000005</v>
      </c>
      <c r="M15" s="487">
        <f>SUM(K15:L15)</f>
        <v>196.00299999999999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314" t="s">
        <v>1170</v>
      </c>
      <c r="B16" s="315"/>
      <c r="C16" s="316"/>
      <c r="D16" s="476">
        <v>97.001000000000005</v>
      </c>
      <c r="E16" s="476">
        <v>96.001000000000005</v>
      </c>
      <c r="F16" s="488">
        <f>SUM(D16:E16)</f>
        <v>193.00200000000001</v>
      </c>
      <c r="H16" s="314" t="s">
        <v>1180</v>
      </c>
      <c r="I16" s="315"/>
      <c r="J16" s="316"/>
      <c r="K16" s="476">
        <v>94</v>
      </c>
      <c r="L16" s="476">
        <v>88</v>
      </c>
      <c r="M16" s="488">
        <f>SUM(K16:L16)</f>
        <v>182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317" t="s">
        <v>573</v>
      </c>
      <c r="B17" s="318"/>
      <c r="C17" s="319"/>
      <c r="D17" s="480">
        <v>99.001999999999995</v>
      </c>
      <c r="E17" s="480">
        <v>98.001999999999995</v>
      </c>
      <c r="F17" s="489">
        <f>SUM(D17:E17)</f>
        <v>197.00399999999999</v>
      </c>
      <c r="H17" s="466" t="s">
        <v>568</v>
      </c>
      <c r="I17" s="318"/>
      <c r="J17" s="319"/>
      <c r="K17" s="480">
        <v>98</v>
      </c>
      <c r="L17" s="480">
        <v>97.001000000000005</v>
      </c>
      <c r="M17" s="489">
        <f>SUM(K17:L17)</f>
        <v>195.001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22" t="s">
        <v>4</v>
      </c>
      <c r="I19" s="209" t="s">
        <v>285</v>
      </c>
      <c r="J19" s="209" t="s">
        <v>286</v>
      </c>
      <c r="K19" s="209" t="s">
        <v>287</v>
      </c>
      <c r="L19" s="209" t="s">
        <v>288</v>
      </c>
      <c r="M19" s="209" t="s">
        <v>14</v>
      </c>
      <c r="N19" s="210" t="s">
        <v>289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9" t="s">
        <v>1205</v>
      </c>
      <c r="C20" s="10"/>
      <c r="D20" s="10"/>
      <c r="E20" s="10"/>
      <c r="F20" s="10"/>
      <c r="G20" s="36"/>
      <c r="H20" s="80" t="s">
        <v>1200</v>
      </c>
      <c r="I20" s="23">
        <v>4</v>
      </c>
      <c r="J20" s="23">
        <v>4</v>
      </c>
      <c r="K20" s="23"/>
      <c r="L20" s="23"/>
      <c r="M20" s="552">
        <v>2340.0419999999999</v>
      </c>
      <c r="N20" s="74">
        <v>8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90" t="s">
        <v>1594</v>
      </c>
      <c r="C21" s="10"/>
      <c r="D21" s="10"/>
      <c r="E21" s="10"/>
      <c r="F21" s="10"/>
      <c r="G21" s="36"/>
      <c r="H21" s="490" t="s">
        <v>1203</v>
      </c>
      <c r="I21" s="142">
        <v>4</v>
      </c>
      <c r="J21" s="142">
        <v>3</v>
      </c>
      <c r="K21" s="142"/>
      <c r="L21" s="142">
        <v>1</v>
      </c>
      <c r="M21" s="538">
        <v>2323.0370000000003</v>
      </c>
      <c r="N21" s="143">
        <v>6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292</v>
      </c>
      <c r="C22" s="10"/>
      <c r="D22" s="10"/>
      <c r="E22" s="10"/>
      <c r="F22" s="10"/>
      <c r="G22" s="36"/>
      <c r="H22" s="324" t="s">
        <v>1204</v>
      </c>
      <c r="I22" s="142">
        <v>4</v>
      </c>
      <c r="J22" s="142">
        <v>3</v>
      </c>
      <c r="K22" s="142"/>
      <c r="L22" s="142">
        <v>1</v>
      </c>
      <c r="M22" s="538">
        <v>2304.0250000000001</v>
      </c>
      <c r="N22" s="143">
        <v>6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6"/>
      <c r="D23" s="10"/>
      <c r="E23" s="36"/>
      <c r="F23" s="10"/>
      <c r="G23" s="36"/>
      <c r="H23" s="490" t="s">
        <v>1199</v>
      </c>
      <c r="I23" s="144">
        <v>4</v>
      </c>
      <c r="J23" s="144">
        <v>1</v>
      </c>
      <c r="K23" s="144"/>
      <c r="L23" s="144">
        <v>3</v>
      </c>
      <c r="M23" s="553">
        <v>2306.0230000000001</v>
      </c>
      <c r="N23" s="145">
        <v>2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324" t="s">
        <v>1201</v>
      </c>
      <c r="I24" s="142">
        <v>4</v>
      </c>
      <c r="J24" s="142">
        <v>1</v>
      </c>
      <c r="K24" s="142"/>
      <c r="L24" s="142">
        <v>3</v>
      </c>
      <c r="M24" s="538">
        <v>2261.0190000000002</v>
      </c>
      <c r="N24" s="143">
        <v>2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325" t="s">
        <v>1202</v>
      </c>
      <c r="I25" s="320">
        <v>4</v>
      </c>
      <c r="J25" s="320"/>
      <c r="K25" s="320"/>
      <c r="L25" s="320">
        <v>4</v>
      </c>
      <c r="M25" s="539">
        <v>1674.0130000000001</v>
      </c>
      <c r="N25" s="321">
        <v>0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10" t="s">
        <v>1195</v>
      </c>
      <c r="B27" s="10"/>
      <c r="C27" s="10"/>
      <c r="D27" s="10"/>
      <c r="E27" s="36"/>
      <c r="F27" s="10"/>
      <c r="G27" s="36"/>
      <c r="H27" s="10"/>
      <c r="I27" s="10"/>
      <c r="J27" s="10"/>
      <c r="K27" s="10"/>
      <c r="L27" s="10"/>
      <c r="M27" s="10"/>
      <c r="N27" s="10"/>
      <c r="O27" s="10"/>
      <c r="P27" s="87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10" t="s">
        <v>1196</v>
      </c>
      <c r="B29" s="10"/>
      <c r="C29" s="10"/>
      <c r="D29" s="10"/>
      <c r="E29" s="93" t="s">
        <v>458</v>
      </c>
      <c r="F29" s="10"/>
      <c r="G29" s="10"/>
      <c r="H29" s="77"/>
      <c r="I29" s="77"/>
      <c r="J29" s="77"/>
      <c r="K29" s="77"/>
      <c r="L29" s="77"/>
      <c r="M29" s="77"/>
      <c r="N29" s="77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10" t="s">
        <v>459</v>
      </c>
      <c r="B30" s="10"/>
      <c r="C30" s="10"/>
      <c r="D30" s="10"/>
      <c r="E30" s="10"/>
      <c r="F30" s="10"/>
      <c r="G30" s="36"/>
      <c r="H30" s="77"/>
      <c r="I30" s="77"/>
      <c r="J30" s="77"/>
      <c r="K30" s="77"/>
      <c r="L30" s="77"/>
      <c r="M30" s="77"/>
      <c r="N30" s="77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customFormat="1" ht="15.75" customHeight="1" x14ac:dyDescent="0.3">
      <c r="A31" s="77"/>
      <c r="B31" s="77"/>
      <c r="C31" s="77"/>
      <c r="D31" s="77"/>
      <c r="E31" s="77"/>
      <c r="F31" s="77"/>
      <c r="G31" s="491"/>
      <c r="H31" s="77"/>
      <c r="I31" s="77"/>
      <c r="J31" s="77"/>
      <c r="K31" s="77"/>
      <c r="L31" s="77"/>
      <c r="M31" s="77"/>
      <c r="N31" s="77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customFormat="1" ht="15.75" customHeight="1" x14ac:dyDescent="0.3">
      <c r="A32" s="77"/>
      <c r="B32" s="77"/>
      <c r="C32" s="77"/>
      <c r="D32" s="77"/>
      <c r="E32" s="77"/>
      <c r="F32" s="77"/>
      <c r="G32" s="491"/>
      <c r="H32" s="77"/>
      <c r="I32" s="77"/>
      <c r="J32" s="77"/>
      <c r="K32" s="77"/>
      <c r="L32" s="77"/>
      <c r="M32" s="77"/>
      <c r="N32" s="77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customFormat="1" ht="15.75" customHeight="1" x14ac:dyDescent="0.3">
      <c r="A33" s="77"/>
      <c r="B33" s="77"/>
      <c r="C33" s="77"/>
      <c r="D33" s="77"/>
      <c r="E33" s="77"/>
      <c r="F33" s="77"/>
      <c r="G33" s="491"/>
      <c r="H33" s="77"/>
      <c r="I33" s="77"/>
      <c r="J33" s="77"/>
      <c r="K33" s="77"/>
      <c r="L33" s="77"/>
      <c r="M33" s="77"/>
      <c r="N33" s="77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customFormat="1" ht="15.75" customHeight="1" x14ac:dyDescent="0.3">
      <c r="A34" s="77"/>
      <c r="B34" s="77"/>
      <c r="C34" s="77"/>
      <c r="D34" s="77"/>
      <c r="E34" s="77"/>
      <c r="F34" s="77"/>
      <c r="G34" s="491"/>
      <c r="H34" s="77"/>
      <c r="I34" s="77"/>
      <c r="J34" s="77"/>
      <c r="K34" s="77"/>
      <c r="L34" s="77"/>
      <c r="M34" s="77"/>
      <c r="N34" s="77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customFormat="1" ht="15.75" customHeight="1" x14ac:dyDescent="0.3">
      <c r="A35" s="77"/>
      <c r="B35" s="77"/>
      <c r="C35" s="77"/>
      <c r="D35" s="77"/>
      <c r="E35" s="77"/>
      <c r="F35" s="77"/>
      <c r="G35" s="491"/>
      <c r="H35" s="77"/>
      <c r="I35" s="77"/>
      <c r="J35" s="77"/>
      <c r="K35" s="77"/>
      <c r="L35" s="77"/>
      <c r="M35" s="77"/>
      <c r="N35" s="77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 customFormat="1" ht="15.75" customHeight="1" x14ac:dyDescent="0.3">
      <c r="A36" s="77"/>
      <c r="B36" s="77"/>
      <c r="C36" s="77"/>
      <c r="D36" s="77"/>
      <c r="E36" s="77"/>
      <c r="F36" s="77"/>
      <c r="G36" s="491"/>
      <c r="H36" s="77"/>
      <c r="I36" s="77"/>
      <c r="J36" s="77"/>
      <c r="K36" s="77"/>
      <c r="L36" s="77"/>
      <c r="M36" s="77"/>
      <c r="N36" s="77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customFormat="1" ht="15.75" customHeight="1" x14ac:dyDescent="0.3">
      <c r="A37" s="77"/>
      <c r="B37" s="77"/>
      <c r="C37" s="77"/>
      <c r="D37" s="77"/>
      <c r="E37" s="77"/>
      <c r="F37" s="77"/>
      <c r="G37" s="491"/>
      <c r="H37" s="77"/>
      <c r="I37" s="77"/>
      <c r="J37" s="77"/>
      <c r="K37" s="77"/>
      <c r="L37" s="77"/>
      <c r="M37" s="77"/>
      <c r="N37" s="77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customFormat="1" ht="15.75" customHeight="1" x14ac:dyDescent="0.3">
      <c r="A38" s="77"/>
      <c r="B38" s="77"/>
      <c r="C38" s="77"/>
      <c r="D38" s="77"/>
      <c r="E38" s="77"/>
      <c r="F38" s="77"/>
      <c r="G38" s="491"/>
      <c r="H38" s="77"/>
      <c r="I38" s="77"/>
      <c r="J38" s="77"/>
      <c r="K38" s="77"/>
      <c r="L38" s="77"/>
      <c r="M38" s="77"/>
      <c r="N38" s="77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customFormat="1" ht="15.75" customHeight="1" x14ac:dyDescent="0.3">
      <c r="A39" s="77"/>
      <c r="B39" s="77"/>
      <c r="C39" s="77"/>
      <c r="D39" s="77"/>
      <c r="E39" s="77"/>
      <c r="F39" s="77"/>
      <c r="G39" s="491"/>
      <c r="H39" s="77"/>
      <c r="I39" s="77"/>
      <c r="J39" s="77"/>
      <c r="K39" s="77"/>
      <c r="L39" s="77"/>
      <c r="M39" s="77"/>
      <c r="N39" s="77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customFormat="1" ht="15.75" customHeight="1" x14ac:dyDescent="0.3">
      <c r="A40" s="77"/>
      <c r="B40" s="77"/>
      <c r="C40" s="77"/>
      <c r="D40" s="77"/>
      <c r="E40" s="77"/>
      <c r="F40" s="77"/>
      <c r="G40" s="491"/>
      <c r="H40" s="77"/>
      <c r="I40" s="77"/>
      <c r="J40" s="77"/>
      <c r="K40" s="77"/>
      <c r="L40" s="77"/>
      <c r="M40" s="77"/>
      <c r="N40" s="77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customFormat="1" ht="15.75" customHeight="1" x14ac:dyDescent="0.3">
      <c r="A41" s="77"/>
      <c r="B41" s="77"/>
      <c r="C41" s="77"/>
      <c r="D41" s="77"/>
      <c r="E41" s="77"/>
      <c r="F41" s="77"/>
      <c r="G41" s="491"/>
      <c r="H41" s="77"/>
      <c r="I41" s="77"/>
      <c r="J41" s="77"/>
      <c r="K41" s="77"/>
      <c r="L41" s="77"/>
      <c r="M41" s="77"/>
      <c r="N41" s="77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customFormat="1" ht="15.75" customHeight="1" x14ac:dyDescent="0.3">
      <c r="A42" s="77"/>
      <c r="B42" s="77"/>
      <c r="C42" s="77"/>
      <c r="D42" s="77"/>
      <c r="E42" s="77"/>
      <c r="F42" s="77"/>
      <c r="G42" s="491"/>
      <c r="H42" s="77"/>
      <c r="I42" s="77"/>
      <c r="J42" s="77"/>
      <c r="K42" s="77"/>
      <c r="L42" s="77"/>
      <c r="M42" s="77"/>
      <c r="N42" s="77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customFormat="1" ht="15.75" customHeight="1" x14ac:dyDescent="0.3">
      <c r="A43" s="77"/>
      <c r="B43" s="77"/>
      <c r="C43" s="77"/>
      <c r="D43" s="77"/>
      <c r="E43" s="77"/>
      <c r="F43" s="77"/>
      <c r="G43" s="491"/>
      <c r="H43" s="77"/>
      <c r="I43" s="77"/>
      <c r="J43" s="77"/>
      <c r="K43" s="77"/>
      <c r="L43" s="77"/>
      <c r="M43" s="77"/>
      <c r="N43" s="77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customFormat="1" ht="15.75" customHeight="1" x14ac:dyDescent="0.3">
      <c r="A44" s="77"/>
      <c r="B44" s="77"/>
      <c r="C44" s="77"/>
      <c r="D44" s="77"/>
      <c r="E44" s="77"/>
      <c r="F44" s="77"/>
      <c r="G44" s="491"/>
      <c r="H44" s="77"/>
      <c r="I44" s="77"/>
      <c r="J44" s="77"/>
      <c r="K44" s="77"/>
      <c r="L44" s="77"/>
      <c r="M44" s="77"/>
      <c r="N44" s="77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customFormat="1" ht="15.75" customHeight="1" x14ac:dyDescent="0.3">
      <c r="A45" s="77"/>
      <c r="B45" s="77"/>
      <c r="C45" s="77"/>
      <c r="D45" s="77"/>
      <c r="E45" s="77"/>
      <c r="F45" s="77"/>
      <c r="G45" s="491"/>
      <c r="H45" s="77"/>
      <c r="I45" s="77"/>
      <c r="J45" s="77"/>
      <c r="K45" s="77"/>
      <c r="L45" s="77"/>
      <c r="M45" s="77"/>
      <c r="N45" s="77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77"/>
      <c r="B46" s="77"/>
      <c r="C46" s="77"/>
      <c r="D46" s="77"/>
      <c r="E46" s="77"/>
      <c r="F46" s="77"/>
      <c r="G46" s="491"/>
      <c r="H46" s="77"/>
      <c r="I46" s="77"/>
      <c r="J46" s="77"/>
      <c r="K46" s="77"/>
      <c r="L46" s="77"/>
      <c r="M46" s="77"/>
      <c r="N46" s="77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77"/>
      <c r="B47" s="77"/>
      <c r="C47" s="77"/>
      <c r="D47" s="77"/>
      <c r="E47" s="77"/>
      <c r="F47" s="77"/>
      <c r="G47" s="491"/>
      <c r="H47" s="77"/>
      <c r="I47" s="77"/>
      <c r="J47" s="77"/>
      <c r="K47" s="77"/>
      <c r="L47" s="77"/>
      <c r="M47" s="77"/>
      <c r="N47" s="77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77"/>
      <c r="B48" s="77"/>
      <c r="C48" s="77"/>
      <c r="D48" s="77"/>
      <c r="E48" s="77"/>
      <c r="F48" s="77"/>
      <c r="G48" s="491"/>
      <c r="H48" s="77"/>
      <c r="I48" s="77"/>
      <c r="J48" s="77"/>
      <c r="K48" s="77"/>
      <c r="L48" s="77"/>
      <c r="M48" s="77"/>
      <c r="N48" s="77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77"/>
      <c r="B49" s="77"/>
      <c r="C49" s="77"/>
      <c r="D49" s="77"/>
      <c r="E49" s="77"/>
      <c r="F49" s="77"/>
      <c r="G49" s="491"/>
      <c r="H49" s="77"/>
      <c r="I49" s="77"/>
      <c r="J49" s="77"/>
      <c r="K49" s="77"/>
      <c r="L49" s="77"/>
      <c r="M49" s="77"/>
      <c r="N49" s="77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77"/>
      <c r="B50" s="77"/>
      <c r="C50" s="77"/>
      <c r="D50" s="77"/>
      <c r="E50" s="77"/>
      <c r="F50" s="77"/>
      <c r="G50" s="491"/>
      <c r="H50" s="77"/>
      <c r="I50" s="77"/>
      <c r="J50" s="77"/>
      <c r="K50" s="77"/>
      <c r="L50" s="77"/>
      <c r="M50" s="77"/>
      <c r="N50" s="77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77"/>
      <c r="B51" s="77"/>
      <c r="C51" s="77"/>
      <c r="D51" s="77"/>
      <c r="E51" s="77"/>
      <c r="F51" s="77"/>
      <c r="G51" s="491"/>
      <c r="H51" s="77"/>
      <c r="I51" s="77"/>
      <c r="J51" s="77"/>
      <c r="K51" s="77"/>
      <c r="L51" s="77"/>
      <c r="M51" s="77"/>
      <c r="N51" s="77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7"/>
      <c r="B52" s="77"/>
      <c r="C52" s="77"/>
      <c r="D52" s="77"/>
      <c r="E52" s="77"/>
      <c r="F52" s="77"/>
      <c r="G52" s="491"/>
      <c r="H52" s="77"/>
      <c r="I52" s="77"/>
      <c r="J52" s="77"/>
      <c r="K52" s="77"/>
      <c r="L52" s="77"/>
      <c r="M52" s="77"/>
      <c r="N52" s="77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7"/>
      <c r="B53" s="77"/>
      <c r="C53" s="77"/>
      <c r="D53" s="77"/>
      <c r="E53" s="77"/>
      <c r="F53" s="77"/>
      <c r="G53" s="491"/>
      <c r="H53" s="77"/>
      <c r="I53" s="77"/>
      <c r="J53" s="77"/>
      <c r="K53" s="77"/>
      <c r="L53" s="77"/>
      <c r="M53" s="77"/>
      <c r="N53" s="77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7"/>
      <c r="B54" s="77"/>
      <c r="C54" s="77"/>
      <c r="D54" s="77"/>
      <c r="E54" s="77"/>
      <c r="F54" s="77"/>
      <c r="G54" s="491"/>
      <c r="H54" s="77"/>
      <c r="I54" s="77"/>
      <c r="J54" s="77"/>
      <c r="K54" s="77"/>
      <c r="L54" s="77"/>
      <c r="M54" s="77"/>
      <c r="N54" s="77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77"/>
      <c r="B55" s="77"/>
      <c r="C55" s="77"/>
      <c r="D55" s="77"/>
      <c r="E55" s="77"/>
      <c r="F55" s="77"/>
      <c r="G55" s="491"/>
      <c r="H55" s="77"/>
      <c r="I55" s="77"/>
      <c r="J55" s="77"/>
      <c r="K55" s="77"/>
      <c r="L55" s="77"/>
      <c r="M55" s="77"/>
      <c r="N55" s="77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77"/>
      <c r="B56" s="77"/>
      <c r="C56" s="77"/>
      <c r="D56" s="77"/>
      <c r="E56" s="77"/>
      <c r="F56" s="77"/>
      <c r="G56" s="491"/>
      <c r="H56" s="77"/>
      <c r="I56" s="77"/>
      <c r="J56" s="77"/>
      <c r="K56" s="77"/>
      <c r="L56" s="77"/>
      <c r="M56" s="77"/>
      <c r="N56" s="77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7"/>
      <c r="B57" s="77"/>
      <c r="C57" s="77"/>
      <c r="D57" s="77"/>
      <c r="E57" s="77"/>
      <c r="F57" s="77"/>
      <c r="G57" s="491"/>
      <c r="H57" s="77"/>
      <c r="I57" s="77"/>
      <c r="J57" s="77"/>
      <c r="K57" s="77"/>
      <c r="L57" s="77"/>
      <c r="M57" s="77"/>
      <c r="N57" s="77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7"/>
      <c r="B58" s="77"/>
      <c r="C58" s="77"/>
      <c r="D58" s="77"/>
      <c r="E58" s="77"/>
      <c r="F58" s="77"/>
      <c r="G58" s="491"/>
      <c r="H58" s="77"/>
      <c r="I58" s="77"/>
      <c r="J58" s="77"/>
      <c r="K58" s="77"/>
      <c r="L58" s="77"/>
      <c r="M58" s="77"/>
      <c r="N58" s="77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7"/>
      <c r="B59" s="77"/>
      <c r="C59" s="77"/>
      <c r="D59" s="77"/>
      <c r="E59" s="77"/>
      <c r="F59" s="77"/>
      <c r="G59" s="491"/>
      <c r="H59" s="77"/>
      <c r="I59" s="77"/>
      <c r="J59" s="77"/>
      <c r="K59" s="77"/>
      <c r="L59" s="77"/>
      <c r="M59" s="77"/>
      <c r="N59" s="77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7"/>
      <c r="B60" s="77"/>
      <c r="C60" s="77"/>
      <c r="D60" s="77"/>
      <c r="E60" s="77"/>
      <c r="F60" s="77"/>
      <c r="G60" s="491"/>
      <c r="H60" s="77"/>
      <c r="I60" s="77"/>
      <c r="J60" s="77"/>
      <c r="K60" s="77"/>
      <c r="L60" s="77"/>
      <c r="M60" s="77"/>
      <c r="N60" s="77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7"/>
      <c r="B61" s="77"/>
      <c r="C61" s="77"/>
      <c r="D61" s="77"/>
      <c r="E61" s="77"/>
      <c r="F61" s="77"/>
      <c r="G61" s="491"/>
      <c r="H61" s="77"/>
      <c r="I61" s="77"/>
      <c r="J61" s="77"/>
      <c r="K61" s="77"/>
      <c r="L61" s="77"/>
      <c r="M61" s="77"/>
      <c r="N61" s="77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7"/>
      <c r="B62" s="77"/>
      <c r="C62" s="77"/>
      <c r="D62" s="77"/>
      <c r="E62" s="77"/>
      <c r="F62" s="77"/>
      <c r="G62" s="491"/>
      <c r="H62" s="77"/>
      <c r="I62" s="77"/>
      <c r="J62" s="77"/>
      <c r="K62" s="77"/>
      <c r="L62" s="77"/>
      <c r="M62" s="77"/>
      <c r="N62" s="77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7"/>
      <c r="B63" s="77"/>
      <c r="C63" s="77"/>
      <c r="D63" s="77"/>
      <c r="E63" s="77"/>
      <c r="F63" s="77"/>
      <c r="G63" s="491"/>
      <c r="H63" s="77"/>
      <c r="I63" s="77"/>
      <c r="J63" s="77"/>
      <c r="K63" s="77"/>
      <c r="L63" s="77"/>
      <c r="M63" s="77"/>
      <c r="N63" s="77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7"/>
      <c r="B64" s="77"/>
      <c r="C64" s="77"/>
      <c r="D64" s="77"/>
      <c r="E64" s="77"/>
      <c r="F64" s="77"/>
      <c r="G64" s="491"/>
      <c r="H64" s="77"/>
      <c r="I64" s="77"/>
      <c r="J64" s="77"/>
      <c r="K64" s="77"/>
      <c r="L64" s="77"/>
      <c r="M64" s="77"/>
      <c r="N64" s="77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7"/>
      <c r="B65" s="77"/>
      <c r="C65" s="77"/>
      <c r="D65" s="77"/>
      <c r="E65" s="77"/>
      <c r="F65" s="77"/>
      <c r="G65" s="491"/>
      <c r="H65" s="77"/>
      <c r="I65" s="77"/>
      <c r="J65" s="77"/>
      <c r="K65" s="77"/>
      <c r="L65" s="77"/>
      <c r="M65" s="77"/>
      <c r="N65" s="77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7"/>
      <c r="B66" s="77"/>
      <c r="C66" s="77"/>
      <c r="D66" s="77"/>
      <c r="E66" s="77"/>
      <c r="F66" s="77"/>
      <c r="G66" s="491"/>
      <c r="H66" s="77"/>
      <c r="I66" s="77"/>
      <c r="J66" s="77"/>
      <c r="K66" s="77"/>
      <c r="L66" s="77"/>
      <c r="M66" s="77"/>
      <c r="N66" s="77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7"/>
      <c r="B67" s="77"/>
      <c r="C67" s="77"/>
      <c r="D67" s="77"/>
      <c r="E67" s="77"/>
      <c r="F67" s="77"/>
      <c r="G67" s="491"/>
      <c r="H67" s="77"/>
      <c r="I67" s="77"/>
      <c r="J67" s="77"/>
      <c r="K67" s="77"/>
      <c r="L67" s="77"/>
      <c r="M67" s="77"/>
      <c r="N67" s="77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7"/>
      <c r="B68" s="77"/>
      <c r="C68" s="77"/>
      <c r="D68" s="77"/>
      <c r="E68" s="77"/>
      <c r="F68" s="77"/>
      <c r="G68" s="491"/>
      <c r="H68" s="77"/>
      <c r="I68" s="77"/>
      <c r="J68" s="77"/>
      <c r="K68" s="77"/>
      <c r="L68" s="77"/>
      <c r="M68" s="77"/>
      <c r="N68" s="77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7"/>
      <c r="B69" s="77"/>
      <c r="C69" s="77"/>
      <c r="D69" s="77"/>
      <c r="E69" s="77"/>
      <c r="F69" s="77"/>
      <c r="G69" s="491"/>
      <c r="H69" s="77"/>
      <c r="I69" s="77"/>
      <c r="J69" s="77"/>
      <c r="K69" s="77"/>
      <c r="L69" s="77"/>
      <c r="M69" s="77"/>
      <c r="N69" s="77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7"/>
      <c r="B70" s="77"/>
      <c r="C70" s="77"/>
      <c r="D70" s="77"/>
      <c r="E70" s="77"/>
      <c r="F70" s="77"/>
      <c r="G70" s="491"/>
      <c r="H70" s="77"/>
      <c r="I70" s="77"/>
      <c r="J70" s="77"/>
      <c r="K70" s="77"/>
      <c r="L70" s="77"/>
      <c r="M70" s="77"/>
      <c r="N70" s="77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7"/>
      <c r="B71" s="77"/>
      <c r="C71" s="77"/>
      <c r="D71" s="77"/>
      <c r="E71" s="77"/>
      <c r="F71" s="77"/>
      <c r="G71" s="491"/>
      <c r="H71" s="77"/>
      <c r="I71" s="77"/>
      <c r="J71" s="77"/>
      <c r="K71" s="77"/>
      <c r="L71" s="77"/>
      <c r="M71" s="77"/>
      <c r="N71" s="77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7"/>
      <c r="B72" s="77"/>
      <c r="C72" s="77"/>
      <c r="D72" s="77"/>
      <c r="E72" s="77"/>
      <c r="F72" s="77"/>
      <c r="G72" s="491"/>
      <c r="H72" s="77"/>
      <c r="I72" s="77"/>
      <c r="J72" s="77"/>
      <c r="K72" s="77"/>
      <c r="L72" s="77"/>
      <c r="M72" s="77"/>
      <c r="N72" s="77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7"/>
      <c r="B73" s="77"/>
      <c r="C73" s="77"/>
      <c r="D73" s="77"/>
      <c r="E73" s="77"/>
      <c r="F73" s="77"/>
      <c r="G73" s="491"/>
      <c r="H73" s="77"/>
      <c r="I73" s="77"/>
      <c r="J73" s="77"/>
      <c r="K73" s="77"/>
      <c r="L73" s="77"/>
      <c r="M73" s="77"/>
      <c r="N73" s="77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7"/>
      <c r="B74" s="77"/>
      <c r="C74" s="77"/>
      <c r="D74" s="77"/>
      <c r="E74" s="77"/>
      <c r="F74" s="77"/>
      <c r="G74" s="491"/>
      <c r="H74" s="77"/>
      <c r="I74" s="77"/>
      <c r="J74" s="77"/>
      <c r="K74" s="77"/>
      <c r="L74" s="77"/>
      <c r="M74" s="77"/>
      <c r="N74" s="77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7"/>
      <c r="B75" s="77"/>
      <c r="C75" s="77"/>
      <c r="D75" s="77"/>
      <c r="E75" s="77"/>
      <c r="F75" s="77"/>
      <c r="G75" s="491"/>
      <c r="H75" s="77"/>
      <c r="I75" s="77"/>
      <c r="J75" s="77"/>
      <c r="K75" s="77"/>
      <c r="L75" s="77"/>
      <c r="M75" s="77"/>
      <c r="N75" s="77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7"/>
      <c r="B76" s="77"/>
      <c r="C76" s="77"/>
      <c r="D76" s="77"/>
      <c r="E76" s="77"/>
      <c r="F76" s="77"/>
      <c r="G76" s="491"/>
      <c r="H76" s="77"/>
      <c r="I76" s="77"/>
      <c r="J76" s="77"/>
      <c r="K76" s="77"/>
      <c r="L76" s="77"/>
      <c r="M76" s="77"/>
      <c r="N76" s="77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7"/>
      <c r="B77" s="77"/>
      <c r="C77" s="77"/>
      <c r="D77" s="77"/>
      <c r="E77" s="77"/>
      <c r="F77" s="77"/>
      <c r="G77" s="491"/>
      <c r="H77" s="77"/>
      <c r="I77" s="77"/>
      <c r="J77" s="77"/>
      <c r="K77" s="77"/>
      <c r="L77" s="77"/>
      <c r="M77" s="77"/>
      <c r="N77" s="77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7"/>
      <c r="B78" s="77"/>
      <c r="C78" s="77"/>
      <c r="D78" s="77"/>
      <c r="E78" s="77"/>
      <c r="F78" s="77"/>
      <c r="G78" s="491"/>
      <c r="H78" s="77"/>
      <c r="I78" s="77"/>
      <c r="J78" s="77"/>
      <c r="K78" s="77"/>
      <c r="L78" s="77"/>
      <c r="M78" s="77"/>
      <c r="N78" s="77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7"/>
      <c r="B79" s="77"/>
      <c r="C79" s="77"/>
      <c r="D79" s="77"/>
      <c r="E79" s="77"/>
      <c r="F79" s="77"/>
      <c r="G79" s="491"/>
      <c r="H79" s="77"/>
      <c r="I79" s="77"/>
      <c r="J79" s="77"/>
      <c r="K79" s="77"/>
      <c r="L79" s="77"/>
      <c r="M79" s="77"/>
      <c r="N79" s="77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7"/>
      <c r="B80" s="77"/>
      <c r="C80" s="77"/>
      <c r="D80" s="77"/>
      <c r="E80" s="77"/>
      <c r="F80" s="77"/>
      <c r="G80" s="491"/>
      <c r="H80" s="77"/>
      <c r="I80" s="77"/>
      <c r="J80" s="77"/>
      <c r="K80" s="77"/>
      <c r="L80" s="77"/>
      <c r="M80" s="77"/>
      <c r="N80" s="77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7"/>
      <c r="B81" s="77"/>
      <c r="C81" s="77"/>
      <c r="D81" s="77"/>
      <c r="E81" s="77"/>
      <c r="F81" s="77"/>
      <c r="G81" s="491"/>
      <c r="H81" s="77"/>
      <c r="I81" s="77"/>
      <c r="J81" s="77"/>
      <c r="K81" s="77"/>
      <c r="L81" s="77"/>
      <c r="M81" s="77"/>
      <c r="N81" s="77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7"/>
      <c r="B82" s="77"/>
      <c r="C82" s="77"/>
      <c r="D82" s="77"/>
      <c r="E82" s="77"/>
      <c r="F82" s="77"/>
      <c r="G82" s="491"/>
      <c r="H82" s="77"/>
      <c r="I82" s="77"/>
      <c r="J82" s="77"/>
      <c r="K82" s="77"/>
      <c r="L82" s="77"/>
      <c r="M82" s="77"/>
      <c r="N82" s="77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7"/>
      <c r="B83" s="77"/>
      <c r="C83" s="77"/>
      <c r="D83" s="77"/>
      <c r="E83" s="77"/>
      <c r="F83" s="77"/>
      <c r="G83" s="491"/>
      <c r="H83" s="77"/>
      <c r="I83" s="77"/>
      <c r="J83" s="77"/>
      <c r="K83" s="77"/>
      <c r="L83" s="77"/>
      <c r="M83" s="77"/>
      <c r="N83" s="77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7"/>
      <c r="B84" s="77"/>
      <c r="C84" s="77"/>
      <c r="D84" s="77"/>
      <c r="E84" s="77"/>
      <c r="F84" s="77"/>
      <c r="G84" s="491"/>
      <c r="H84" s="77"/>
      <c r="I84" s="77"/>
      <c r="J84" s="77"/>
      <c r="K84" s="77"/>
      <c r="L84" s="77"/>
      <c r="M84" s="77"/>
      <c r="N84" s="77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7"/>
      <c r="B85" s="77"/>
      <c r="C85" s="77"/>
      <c r="D85" s="77"/>
      <c r="E85" s="77"/>
      <c r="F85" s="77"/>
      <c r="G85" s="491"/>
      <c r="H85" s="77"/>
      <c r="I85" s="77"/>
      <c r="J85" s="77"/>
      <c r="K85" s="77"/>
      <c r="L85" s="77"/>
      <c r="M85" s="77"/>
      <c r="N85" s="77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7"/>
      <c r="B86" s="77"/>
      <c r="C86" s="77"/>
      <c r="D86" s="77"/>
      <c r="E86" s="77"/>
      <c r="F86" s="77"/>
      <c r="G86" s="491"/>
      <c r="H86" s="77"/>
      <c r="I86" s="77"/>
      <c r="J86" s="77"/>
      <c r="K86" s="77"/>
      <c r="L86" s="77"/>
      <c r="M86" s="77"/>
      <c r="N86" s="77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7"/>
      <c r="B87" s="77"/>
      <c r="C87" s="77"/>
      <c r="D87" s="77"/>
      <c r="E87" s="77"/>
      <c r="F87" s="77"/>
      <c r="G87" s="491"/>
      <c r="H87" s="77"/>
      <c r="I87" s="77"/>
      <c r="J87" s="77"/>
      <c r="K87" s="77"/>
      <c r="L87" s="77"/>
      <c r="M87" s="77"/>
      <c r="N87" s="77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7"/>
      <c r="B88" s="77"/>
      <c r="C88" s="77"/>
      <c r="D88" s="77"/>
      <c r="E88" s="77"/>
      <c r="F88" s="77"/>
      <c r="G88" s="491"/>
      <c r="H88" s="77"/>
      <c r="I88" s="77"/>
      <c r="J88" s="77"/>
      <c r="K88" s="77"/>
      <c r="L88" s="77"/>
      <c r="M88" s="77"/>
      <c r="N88" s="77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7"/>
      <c r="B89" s="77"/>
      <c r="C89" s="77"/>
      <c r="D89" s="77"/>
      <c r="E89" s="77"/>
      <c r="F89" s="77"/>
      <c r="G89" s="491"/>
      <c r="H89" s="77"/>
      <c r="I89" s="77"/>
      <c r="J89" s="77"/>
      <c r="K89" s="77"/>
      <c r="L89" s="77"/>
      <c r="M89" s="77"/>
      <c r="N89" s="77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7"/>
      <c r="B90" s="77"/>
      <c r="C90" s="77"/>
      <c r="D90" s="77"/>
      <c r="E90" s="77"/>
      <c r="F90" s="77"/>
      <c r="G90" s="491"/>
      <c r="H90" s="77"/>
      <c r="I90" s="77"/>
      <c r="J90" s="77"/>
      <c r="K90" s="77"/>
      <c r="L90" s="77"/>
      <c r="M90" s="77"/>
      <c r="N90" s="77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7"/>
      <c r="B91" s="77"/>
      <c r="C91" s="77"/>
      <c r="D91" s="77"/>
      <c r="E91" s="77"/>
      <c r="F91" s="77"/>
      <c r="G91" s="491"/>
      <c r="H91" s="77"/>
      <c r="I91" s="77"/>
      <c r="J91" s="77"/>
      <c r="K91" s="77"/>
      <c r="L91" s="77"/>
      <c r="M91" s="77"/>
      <c r="N91" s="77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7"/>
      <c r="B92" s="77"/>
      <c r="C92" s="77"/>
      <c r="D92" s="77"/>
      <c r="E92" s="77"/>
      <c r="F92" s="77"/>
      <c r="G92" s="491"/>
      <c r="H92" s="77"/>
      <c r="I92" s="77"/>
      <c r="J92" s="77"/>
      <c r="K92" s="77"/>
      <c r="L92" s="77"/>
      <c r="M92" s="77"/>
      <c r="N92" s="77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7"/>
      <c r="B93" s="77"/>
      <c r="C93" s="77"/>
      <c r="D93" s="77"/>
      <c r="E93" s="77"/>
      <c r="F93" s="77"/>
      <c r="G93" s="491"/>
      <c r="H93" s="77"/>
      <c r="I93" s="77"/>
      <c r="J93" s="77"/>
      <c r="K93" s="77"/>
      <c r="L93" s="77"/>
      <c r="M93" s="77"/>
      <c r="N93" s="77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7"/>
      <c r="B94" s="77"/>
      <c r="C94" s="77"/>
      <c r="D94" s="77"/>
      <c r="E94" s="77"/>
      <c r="F94" s="77"/>
      <c r="G94" s="491"/>
      <c r="H94" s="77"/>
      <c r="I94" s="77"/>
      <c r="J94" s="77"/>
      <c r="K94" s="77"/>
      <c r="L94" s="77"/>
      <c r="M94" s="77"/>
      <c r="N94" s="77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7"/>
      <c r="B95" s="77"/>
      <c r="C95" s="77"/>
      <c r="D95" s="77"/>
      <c r="E95" s="77"/>
      <c r="F95" s="77"/>
      <c r="G95" s="491"/>
      <c r="H95" s="77"/>
      <c r="I95" s="77"/>
      <c r="J95" s="77"/>
      <c r="K95" s="77"/>
      <c r="L95" s="77"/>
      <c r="M95" s="77"/>
      <c r="N95" s="77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7"/>
      <c r="B96" s="77"/>
      <c r="C96" s="77"/>
      <c r="D96" s="77"/>
      <c r="E96" s="77"/>
      <c r="F96" s="77"/>
      <c r="G96" s="491"/>
      <c r="H96" s="77"/>
      <c r="I96" s="77"/>
      <c r="J96" s="77"/>
      <c r="K96" s="77"/>
      <c r="L96" s="77"/>
      <c r="M96" s="77"/>
      <c r="N96" s="77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7"/>
      <c r="B97" s="77"/>
      <c r="C97" s="77"/>
      <c r="D97" s="77"/>
      <c r="E97" s="77"/>
      <c r="F97" s="77"/>
      <c r="G97" s="491"/>
      <c r="H97" s="77"/>
      <c r="I97" s="77"/>
      <c r="J97" s="77"/>
      <c r="K97" s="77"/>
      <c r="L97" s="77"/>
      <c r="M97" s="77"/>
      <c r="N97" s="77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7"/>
      <c r="B98" s="77"/>
      <c r="C98" s="77"/>
      <c r="D98" s="77"/>
      <c r="E98" s="77"/>
      <c r="F98" s="77"/>
      <c r="G98" s="491"/>
      <c r="H98" s="77"/>
      <c r="I98" s="77"/>
      <c r="J98" s="77"/>
      <c r="K98" s="77"/>
      <c r="L98" s="77"/>
      <c r="M98" s="77"/>
      <c r="N98" s="77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7"/>
      <c r="B99" s="77"/>
      <c r="C99" s="77"/>
      <c r="D99" s="77"/>
      <c r="E99" s="77"/>
      <c r="F99" s="77"/>
      <c r="G99" s="491"/>
      <c r="H99" s="77"/>
      <c r="I99" s="77"/>
      <c r="J99" s="77"/>
      <c r="K99" s="77"/>
      <c r="L99" s="77"/>
      <c r="M99" s="77"/>
      <c r="N99" s="77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7"/>
      <c r="B100" s="77"/>
      <c r="C100" s="77"/>
      <c r="D100" s="77"/>
      <c r="E100" s="77"/>
      <c r="F100" s="77"/>
      <c r="G100" s="491"/>
      <c r="H100" s="77"/>
      <c r="I100" s="77"/>
      <c r="J100" s="77"/>
      <c r="K100" s="77"/>
      <c r="L100" s="77"/>
      <c r="M100" s="77"/>
      <c r="N100" s="77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7"/>
      <c r="B101" s="77"/>
      <c r="C101" s="77"/>
      <c r="D101" s="77"/>
      <c r="E101" s="77"/>
      <c r="F101" s="77"/>
      <c r="G101" s="491"/>
      <c r="H101" s="77"/>
      <c r="I101" s="77"/>
      <c r="J101" s="77"/>
      <c r="K101" s="77"/>
      <c r="L101" s="77"/>
      <c r="M101" s="77"/>
      <c r="N101" s="77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7"/>
      <c r="B102" s="77"/>
      <c r="C102" s="77"/>
      <c r="D102" s="77"/>
      <c r="E102" s="77"/>
      <c r="F102" s="77"/>
      <c r="G102" s="491"/>
      <c r="H102" s="77"/>
      <c r="I102" s="77"/>
      <c r="J102" s="77"/>
      <c r="K102" s="77"/>
      <c r="L102" s="77"/>
      <c r="M102" s="77"/>
      <c r="N102" s="77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7"/>
      <c r="B103" s="77"/>
      <c r="C103" s="77"/>
      <c r="D103" s="77"/>
      <c r="E103" s="77"/>
      <c r="F103" s="77"/>
      <c r="G103" s="491"/>
      <c r="H103" s="77"/>
      <c r="I103" s="77"/>
      <c r="J103" s="77"/>
      <c r="K103" s="77"/>
      <c r="L103" s="77"/>
      <c r="M103" s="77"/>
      <c r="N103" s="77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7"/>
      <c r="B104" s="77"/>
      <c r="C104" s="77"/>
      <c r="D104" s="77"/>
      <c r="E104" s="77"/>
      <c r="F104" s="77"/>
      <c r="G104" s="491"/>
      <c r="H104" s="77"/>
      <c r="I104" s="77"/>
      <c r="J104" s="77"/>
      <c r="K104" s="77"/>
      <c r="L104" s="77"/>
      <c r="M104" s="77"/>
      <c r="N104" s="77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7"/>
      <c r="B105" s="77"/>
      <c r="C105" s="77"/>
      <c r="D105" s="77"/>
      <c r="E105" s="77"/>
      <c r="F105" s="77"/>
      <c r="G105" s="491"/>
      <c r="H105" s="77"/>
      <c r="I105" s="77"/>
      <c r="J105" s="77"/>
      <c r="K105" s="77"/>
      <c r="L105" s="77"/>
      <c r="M105" s="77"/>
      <c r="N105" s="77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7"/>
      <c r="B106" s="77"/>
      <c r="C106" s="77"/>
      <c r="D106" s="77"/>
      <c r="E106" s="77"/>
      <c r="F106" s="77"/>
      <c r="G106" s="491"/>
      <c r="H106" s="77"/>
      <c r="I106" s="77"/>
      <c r="J106" s="77"/>
      <c r="K106" s="77"/>
      <c r="L106" s="77"/>
      <c r="M106" s="77"/>
      <c r="N106" s="77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7"/>
      <c r="B107" s="77"/>
      <c r="C107" s="77"/>
      <c r="D107" s="77"/>
      <c r="E107" s="77"/>
      <c r="F107" s="77"/>
      <c r="G107" s="491"/>
      <c r="H107" s="77"/>
      <c r="I107" s="77"/>
      <c r="J107" s="77"/>
      <c r="K107" s="77"/>
      <c r="L107" s="77"/>
      <c r="M107" s="77"/>
      <c r="N107" s="77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7"/>
      <c r="B108" s="77"/>
      <c r="C108" s="77"/>
      <c r="D108" s="77"/>
      <c r="E108" s="77"/>
      <c r="F108" s="77"/>
      <c r="G108" s="491"/>
      <c r="H108" s="77"/>
      <c r="I108" s="77"/>
      <c r="J108" s="77"/>
      <c r="K108" s="77"/>
      <c r="L108" s="77"/>
      <c r="M108" s="77"/>
      <c r="N108" s="77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7"/>
      <c r="B109" s="77"/>
      <c r="C109" s="77"/>
      <c r="D109" s="77"/>
      <c r="E109" s="77"/>
      <c r="F109" s="77"/>
      <c r="G109" s="491"/>
      <c r="H109" s="77"/>
      <c r="I109" s="77"/>
      <c r="J109" s="77"/>
      <c r="K109" s="77"/>
      <c r="L109" s="77"/>
      <c r="M109" s="77"/>
      <c r="N109" s="77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7"/>
      <c r="B110" s="77"/>
      <c r="C110" s="77"/>
      <c r="D110" s="77"/>
      <c r="E110" s="77"/>
      <c r="F110" s="77"/>
      <c r="G110" s="491"/>
      <c r="H110" s="77"/>
      <c r="I110" s="77"/>
      <c r="J110" s="77"/>
      <c r="K110" s="77"/>
      <c r="L110" s="77"/>
      <c r="M110" s="77"/>
      <c r="N110" s="77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7"/>
      <c r="B111" s="77"/>
      <c r="C111" s="77"/>
      <c r="D111" s="77"/>
      <c r="E111" s="77"/>
      <c r="F111" s="77"/>
      <c r="G111" s="491"/>
      <c r="H111" s="77"/>
      <c r="I111" s="77"/>
      <c r="J111" s="77"/>
      <c r="K111" s="77"/>
      <c r="L111" s="77"/>
      <c r="M111" s="77"/>
      <c r="N111" s="77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BA8626CF-05A7-48A1-847C-352ABE4B6871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618DA-10BB-4114-B80B-188A554ADE60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1206</v>
      </c>
      <c r="C1" s="2"/>
      <c r="D1" s="3"/>
      <c r="E1" s="3"/>
      <c r="F1" s="3"/>
      <c r="G1" s="3"/>
      <c r="H1" s="3"/>
      <c r="I1" s="4" t="s">
        <v>1153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65"/>
      <c r="D2" s="7" t="s">
        <v>381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1207</v>
      </c>
      <c r="D3" s="9"/>
      <c r="E3" s="9" t="s">
        <v>1553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K4" s="10"/>
    </row>
    <row r="5" spans="1:25" ht="15.75" customHeight="1" x14ac:dyDescent="0.3">
      <c r="A5" s="211">
        <v>7</v>
      </c>
      <c r="B5" s="212" t="s">
        <v>448</v>
      </c>
      <c r="C5" s="212" t="s">
        <v>68</v>
      </c>
      <c r="D5" s="486">
        <v>100.003</v>
      </c>
      <c r="E5" s="486">
        <v>100.002</v>
      </c>
      <c r="F5" s="506">
        <f>SUM(D5:E5)</f>
        <v>200.005</v>
      </c>
      <c r="G5" s="163">
        <v>8</v>
      </c>
      <c r="H5" s="506">
        <v>798.01699999999994</v>
      </c>
      <c r="I5" s="164">
        <v>33</v>
      </c>
      <c r="K5" s="10"/>
    </row>
    <row r="6" spans="1:25" ht="15.75" customHeight="1" x14ac:dyDescent="0.3">
      <c r="A6" s="213">
        <v>8</v>
      </c>
      <c r="B6" s="214" t="s">
        <v>214</v>
      </c>
      <c r="C6" s="214" t="s">
        <v>133</v>
      </c>
      <c r="D6" s="477">
        <v>100.003</v>
      </c>
      <c r="E6" s="477">
        <v>100.002</v>
      </c>
      <c r="F6" s="478">
        <f>SUM(D6:E6)</f>
        <v>200.005</v>
      </c>
      <c r="G6" s="23">
        <v>8</v>
      </c>
      <c r="H6" s="478">
        <v>795.01899999999989</v>
      </c>
      <c r="I6" s="143">
        <v>29</v>
      </c>
      <c r="K6" s="10"/>
    </row>
    <row r="7" spans="1:25" ht="15.75" customHeight="1" x14ac:dyDescent="0.3">
      <c r="A7" s="213">
        <v>2</v>
      </c>
      <c r="B7" s="214" t="s">
        <v>132</v>
      </c>
      <c r="C7" s="214" t="s">
        <v>133</v>
      </c>
      <c r="D7" s="477">
        <v>100.004</v>
      </c>
      <c r="E7" s="477">
        <v>100.003</v>
      </c>
      <c r="F7" s="478">
        <f>SUM(D7:E7)</f>
        <v>200.00700000000001</v>
      </c>
      <c r="G7" s="23">
        <v>9</v>
      </c>
      <c r="H7" s="479">
        <v>795.02400000000011</v>
      </c>
      <c r="I7" s="145">
        <v>28</v>
      </c>
      <c r="J7" s="105"/>
      <c r="K7" s="10"/>
    </row>
    <row r="8" spans="1:25" ht="15.75" customHeight="1" x14ac:dyDescent="0.3">
      <c r="A8" s="213">
        <v>6</v>
      </c>
      <c r="B8" s="214" t="s">
        <v>189</v>
      </c>
      <c r="C8" s="214" t="s">
        <v>190</v>
      </c>
      <c r="D8" s="477">
        <v>100.003</v>
      </c>
      <c r="E8" s="477">
        <v>99.001000000000005</v>
      </c>
      <c r="F8" s="478">
        <f>SUM(D8:E8)</f>
        <v>199.00400000000002</v>
      </c>
      <c r="G8" s="23">
        <v>5</v>
      </c>
      <c r="H8" s="478">
        <v>792.01699999999994</v>
      </c>
      <c r="I8" s="143">
        <v>25</v>
      </c>
    </row>
    <row r="9" spans="1:25" ht="15.75" customHeight="1" x14ac:dyDescent="0.3">
      <c r="A9" s="213">
        <v>1</v>
      </c>
      <c r="B9" s="214" t="s">
        <v>1155</v>
      </c>
      <c r="C9" s="214" t="s">
        <v>645</v>
      </c>
      <c r="D9" s="477">
        <v>99.001999999999995</v>
      </c>
      <c r="E9" s="477">
        <v>99.001999999999995</v>
      </c>
      <c r="F9" s="478">
        <f>SUM(D9:E9)</f>
        <v>198.00399999999999</v>
      </c>
      <c r="G9" s="23">
        <v>4</v>
      </c>
      <c r="H9" s="478">
        <v>789.01400000000001</v>
      </c>
      <c r="I9" s="145">
        <v>18</v>
      </c>
    </row>
    <row r="10" spans="1:25" ht="15.75" customHeight="1" x14ac:dyDescent="0.3">
      <c r="A10" s="213">
        <v>9</v>
      </c>
      <c r="B10" s="214" t="s">
        <v>1210</v>
      </c>
      <c r="C10" s="214" t="s">
        <v>645</v>
      </c>
      <c r="D10" s="477">
        <v>97</v>
      </c>
      <c r="E10" s="477">
        <v>95</v>
      </c>
      <c r="F10" s="478">
        <f>SUM(D10:E10)</f>
        <v>192</v>
      </c>
      <c r="G10" s="23">
        <v>2</v>
      </c>
      <c r="H10" s="478">
        <v>782.00900000000001</v>
      </c>
      <c r="I10" s="143">
        <v>18</v>
      </c>
    </row>
    <row r="11" spans="1:25" ht="15.75" customHeight="1" x14ac:dyDescent="0.3">
      <c r="A11" s="213">
        <v>3</v>
      </c>
      <c r="B11" s="214" t="s">
        <v>1208</v>
      </c>
      <c r="C11" s="214" t="s">
        <v>68</v>
      </c>
      <c r="D11" s="477">
        <v>100.003</v>
      </c>
      <c r="E11" s="477">
        <v>100</v>
      </c>
      <c r="F11" s="478">
        <f>SUM(D11:E11)</f>
        <v>200.00299999999999</v>
      </c>
      <c r="G11" s="23">
        <v>6</v>
      </c>
      <c r="H11" s="478">
        <v>591.01099999999997</v>
      </c>
      <c r="I11" s="143">
        <v>13</v>
      </c>
      <c r="K11" s="10"/>
    </row>
    <row r="12" spans="1:25" ht="15.75" customHeight="1" x14ac:dyDescent="0.3">
      <c r="A12" s="213">
        <v>4</v>
      </c>
      <c r="B12" s="214" t="s">
        <v>1158</v>
      </c>
      <c r="C12" s="214" t="s">
        <v>79</v>
      </c>
      <c r="D12" s="477">
        <v>100</v>
      </c>
      <c r="E12" s="477">
        <v>97</v>
      </c>
      <c r="F12" s="478">
        <f>SUM(D12:E12)</f>
        <v>197</v>
      </c>
      <c r="G12" s="23">
        <v>3</v>
      </c>
      <c r="H12" s="478">
        <v>781.00700000000006</v>
      </c>
      <c r="I12" s="143">
        <v>12</v>
      </c>
      <c r="K12" s="10"/>
    </row>
    <row r="13" spans="1:25" ht="15.75" customHeight="1" x14ac:dyDescent="0.3">
      <c r="A13" s="507">
        <v>5</v>
      </c>
      <c r="B13" s="508" t="s">
        <v>1209</v>
      </c>
      <c r="C13" s="508" t="s">
        <v>544</v>
      </c>
      <c r="D13" s="509" t="s">
        <v>196</v>
      </c>
      <c r="E13" s="509"/>
      <c r="F13" s="510">
        <f>SUM(D13:E13)</f>
        <v>0</v>
      </c>
      <c r="G13" s="511">
        <v>0</v>
      </c>
      <c r="H13" s="481">
        <v>0</v>
      </c>
      <c r="I13" s="321">
        <v>0</v>
      </c>
      <c r="K13" s="10"/>
    </row>
    <row r="14" spans="1:25" ht="15.75" customHeight="1" x14ac:dyDescent="0.3">
      <c r="A14" s="10"/>
      <c r="K14" s="10"/>
    </row>
    <row r="15" spans="1:25" ht="15.75" customHeight="1" x14ac:dyDescent="0.3">
      <c r="A15" s="1"/>
      <c r="B15" s="8" t="s">
        <v>7</v>
      </c>
      <c r="C15" s="9" t="s">
        <v>1211</v>
      </c>
      <c r="D15" s="9"/>
      <c r="E15" s="9" t="s">
        <v>1554</v>
      </c>
      <c r="F15" s="8"/>
      <c r="G15" s="8"/>
      <c r="H15" s="8"/>
      <c r="I15" s="8"/>
      <c r="K15" s="10"/>
    </row>
    <row r="16" spans="1:25" ht="15.75" customHeight="1" x14ac:dyDescent="0.3">
      <c r="A16" s="204">
        <v>2</v>
      </c>
      <c r="B16" s="205" t="s">
        <v>10</v>
      </c>
      <c r="C16" s="206" t="s">
        <v>11</v>
      </c>
      <c r="D16" s="207"/>
      <c r="E16" s="208"/>
      <c r="F16" s="209" t="s">
        <v>12</v>
      </c>
      <c r="G16" s="209" t="s">
        <v>13</v>
      </c>
      <c r="H16" s="209" t="s">
        <v>14</v>
      </c>
      <c r="I16" s="210" t="s">
        <v>15</v>
      </c>
      <c r="K16" s="10"/>
    </row>
    <row r="17" spans="1:11" ht="15.75" customHeight="1" x14ac:dyDescent="0.3">
      <c r="A17" s="211">
        <v>8</v>
      </c>
      <c r="B17" s="212" t="s">
        <v>555</v>
      </c>
      <c r="C17" s="212" t="s">
        <v>556</v>
      </c>
      <c r="D17" s="486">
        <v>100</v>
      </c>
      <c r="E17" s="486">
        <v>99.001999999999995</v>
      </c>
      <c r="F17" s="506">
        <f>SUM(D17:E17)</f>
        <v>199.00200000000001</v>
      </c>
      <c r="G17" s="163">
        <v>7</v>
      </c>
      <c r="H17" s="506">
        <v>797.01600000000008</v>
      </c>
      <c r="I17" s="164">
        <v>31</v>
      </c>
      <c r="K17" s="10"/>
    </row>
    <row r="18" spans="1:11" ht="15.75" customHeight="1" x14ac:dyDescent="0.3">
      <c r="A18" s="213">
        <v>9</v>
      </c>
      <c r="B18" s="214" t="s">
        <v>1214</v>
      </c>
      <c r="C18" s="214" t="s">
        <v>31</v>
      </c>
      <c r="D18" s="477">
        <v>100</v>
      </c>
      <c r="E18" s="477">
        <v>96.001999999999995</v>
      </c>
      <c r="F18" s="478">
        <f>SUM(D18:E18)</f>
        <v>196.00200000000001</v>
      </c>
      <c r="G18" s="23">
        <v>3</v>
      </c>
      <c r="H18" s="478">
        <v>792.02099999999996</v>
      </c>
      <c r="I18" s="143">
        <v>22</v>
      </c>
      <c r="K18" s="10"/>
    </row>
    <row r="19" spans="1:11" ht="15.75" customHeight="1" x14ac:dyDescent="0.3">
      <c r="A19" s="213">
        <v>7</v>
      </c>
      <c r="B19" s="214" t="s">
        <v>557</v>
      </c>
      <c r="C19" s="214" t="s">
        <v>556</v>
      </c>
      <c r="D19" s="477">
        <v>100.001</v>
      </c>
      <c r="E19" s="477">
        <v>99.003</v>
      </c>
      <c r="F19" s="478">
        <f>SUM(D19:E19)</f>
        <v>199.00400000000002</v>
      </c>
      <c r="G19" s="23">
        <v>8</v>
      </c>
      <c r="H19" s="478">
        <v>790.01700000000005</v>
      </c>
      <c r="I19" s="143">
        <v>22</v>
      </c>
      <c r="K19" s="10"/>
    </row>
    <row r="20" spans="1:11" ht="15.75" customHeight="1" x14ac:dyDescent="0.3">
      <c r="A20" s="213">
        <v>6</v>
      </c>
      <c r="B20" s="214" t="s">
        <v>1213</v>
      </c>
      <c r="C20" s="214" t="s">
        <v>556</v>
      </c>
      <c r="D20" s="477">
        <v>100.002</v>
      </c>
      <c r="E20" s="477">
        <v>98</v>
      </c>
      <c r="F20" s="478">
        <f>SUM(D20:E20)</f>
        <v>198.00200000000001</v>
      </c>
      <c r="G20" s="23">
        <v>5</v>
      </c>
      <c r="H20" s="478">
        <v>792.00900000000001</v>
      </c>
      <c r="I20" s="143">
        <v>21</v>
      </c>
      <c r="K20" s="10"/>
    </row>
    <row r="21" spans="1:11" ht="15.75" customHeight="1" x14ac:dyDescent="0.3">
      <c r="A21" s="213">
        <v>5</v>
      </c>
      <c r="B21" s="214" t="s">
        <v>1212</v>
      </c>
      <c r="C21" s="214" t="s">
        <v>133</v>
      </c>
      <c r="D21" s="477">
        <v>100.002</v>
      </c>
      <c r="E21" s="477">
        <v>100.001</v>
      </c>
      <c r="F21" s="478">
        <f>SUM(D21:E21)</f>
        <v>200.00299999999999</v>
      </c>
      <c r="G21" s="23">
        <v>9</v>
      </c>
      <c r="H21" s="478">
        <v>791.01199999999994</v>
      </c>
      <c r="I21" s="143">
        <v>21</v>
      </c>
      <c r="K21" s="10"/>
    </row>
    <row r="22" spans="1:11" ht="15.75" customHeight="1" x14ac:dyDescent="0.3">
      <c r="A22" s="213">
        <v>2</v>
      </c>
      <c r="B22" s="214" t="s">
        <v>596</v>
      </c>
      <c r="C22" s="214" t="s">
        <v>556</v>
      </c>
      <c r="D22" s="477">
        <v>100.003</v>
      </c>
      <c r="E22" s="477">
        <v>98.001999999999995</v>
      </c>
      <c r="F22" s="478">
        <f>SUM(D22:E22)</f>
        <v>198.005</v>
      </c>
      <c r="G22" s="23">
        <v>6</v>
      </c>
      <c r="H22" s="478">
        <v>790.01699999999994</v>
      </c>
      <c r="I22" s="143">
        <v>21</v>
      </c>
      <c r="K22" s="10"/>
    </row>
    <row r="23" spans="1:11" ht="15.75" customHeight="1" x14ac:dyDescent="0.3">
      <c r="A23" s="213">
        <v>4</v>
      </c>
      <c r="B23" s="214" t="s">
        <v>30</v>
      </c>
      <c r="C23" s="214" t="s">
        <v>31</v>
      </c>
      <c r="D23" s="477">
        <v>99.001999999999995</v>
      </c>
      <c r="E23" s="477">
        <v>99</v>
      </c>
      <c r="F23" s="478">
        <f>SUM(D23:E23)</f>
        <v>198.00200000000001</v>
      </c>
      <c r="G23" s="23">
        <v>5</v>
      </c>
      <c r="H23" s="478">
        <v>793.00700000000006</v>
      </c>
      <c r="I23" s="143">
        <v>20</v>
      </c>
      <c r="K23" s="10"/>
    </row>
    <row r="24" spans="1:11" ht="15.75" customHeight="1" x14ac:dyDescent="0.3">
      <c r="A24" s="213">
        <v>3</v>
      </c>
      <c r="B24" s="214" t="s">
        <v>1168</v>
      </c>
      <c r="C24" s="214" t="s">
        <v>1160</v>
      </c>
      <c r="D24" s="477">
        <v>99.001000000000005</v>
      </c>
      <c r="E24" s="477">
        <v>97</v>
      </c>
      <c r="F24" s="478">
        <f>SUM(D24:E24)</f>
        <v>196.001</v>
      </c>
      <c r="G24" s="23">
        <v>2</v>
      </c>
      <c r="H24" s="478">
        <v>791.00900000000001</v>
      </c>
      <c r="I24" s="143">
        <v>17</v>
      </c>
      <c r="K24" s="10"/>
    </row>
    <row r="25" spans="1:11" ht="15.75" customHeight="1" x14ac:dyDescent="0.3">
      <c r="A25" s="507">
        <v>1</v>
      </c>
      <c r="B25" s="508" t="s">
        <v>1167</v>
      </c>
      <c r="C25" s="508" t="s">
        <v>622</v>
      </c>
      <c r="D25" s="509">
        <v>96.001000000000005</v>
      </c>
      <c r="E25" s="509">
        <v>95</v>
      </c>
      <c r="F25" s="510">
        <f>SUM(D25:E25)</f>
        <v>191.001</v>
      </c>
      <c r="G25" s="511">
        <v>1</v>
      </c>
      <c r="H25" s="481">
        <v>776.00599999999997</v>
      </c>
      <c r="I25" s="548">
        <v>8</v>
      </c>
      <c r="K25" s="10"/>
    </row>
    <row r="26" spans="1:11" ht="15.75" customHeight="1" x14ac:dyDescent="0.3">
      <c r="A26" s="10"/>
      <c r="K26" s="10"/>
    </row>
    <row r="27" spans="1:11" ht="15.75" customHeight="1" x14ac:dyDescent="0.3">
      <c r="A27" s="1"/>
      <c r="B27" s="8" t="s">
        <v>47</v>
      </c>
      <c r="C27" s="9" t="s">
        <v>1215</v>
      </c>
      <c r="D27" s="9"/>
      <c r="E27" s="9" t="s">
        <v>1555</v>
      </c>
      <c r="F27" s="8"/>
      <c r="G27" s="8"/>
      <c r="H27" s="8"/>
      <c r="I27" s="8"/>
      <c r="K27" s="10"/>
    </row>
    <row r="28" spans="1:11" ht="15.75" customHeight="1" x14ac:dyDescent="0.3">
      <c r="A28" s="204">
        <v>2</v>
      </c>
      <c r="B28" s="205" t="s">
        <v>10</v>
      </c>
      <c r="C28" s="206" t="s">
        <v>11</v>
      </c>
      <c r="D28" s="207"/>
      <c r="E28" s="208"/>
      <c r="F28" s="209" t="s">
        <v>12</v>
      </c>
      <c r="G28" s="209" t="s">
        <v>13</v>
      </c>
      <c r="H28" s="209" t="s">
        <v>14</v>
      </c>
      <c r="I28" s="210" t="s">
        <v>15</v>
      </c>
      <c r="K28" s="10"/>
    </row>
    <row r="29" spans="1:11" ht="15.75" customHeight="1" x14ac:dyDescent="0.3">
      <c r="A29" s="211">
        <v>4</v>
      </c>
      <c r="B29" s="212" t="s">
        <v>328</v>
      </c>
      <c r="C29" s="212" t="s">
        <v>329</v>
      </c>
      <c r="D29" s="486">
        <v>100.004</v>
      </c>
      <c r="E29" s="486">
        <v>97</v>
      </c>
      <c r="F29" s="506">
        <f>SUM(D29:E29)</f>
        <v>197.00400000000002</v>
      </c>
      <c r="G29" s="163">
        <v>8</v>
      </c>
      <c r="H29" s="506">
        <v>789.01100000000008</v>
      </c>
      <c r="I29" s="164">
        <v>32</v>
      </c>
      <c r="K29" s="10"/>
    </row>
    <row r="30" spans="1:11" ht="15.75" customHeight="1" x14ac:dyDescent="0.3">
      <c r="A30" s="213">
        <v>6</v>
      </c>
      <c r="B30" s="214" t="s">
        <v>1159</v>
      </c>
      <c r="C30" s="214" t="s">
        <v>1160</v>
      </c>
      <c r="D30" s="477">
        <v>97.003</v>
      </c>
      <c r="E30" s="477">
        <v>97</v>
      </c>
      <c r="F30" s="478">
        <f>SUM(D30:E30)</f>
        <v>194.00299999999999</v>
      </c>
      <c r="G30" s="23">
        <v>3</v>
      </c>
      <c r="H30" s="478">
        <v>789.01199999999994</v>
      </c>
      <c r="I30" s="143">
        <v>28</v>
      </c>
      <c r="K30" s="10"/>
    </row>
    <row r="31" spans="1:11" ht="15.75" customHeight="1" x14ac:dyDescent="0.3">
      <c r="A31" s="213">
        <v>5</v>
      </c>
      <c r="B31" s="214" t="s">
        <v>638</v>
      </c>
      <c r="C31" s="214" t="s">
        <v>563</v>
      </c>
      <c r="D31" s="477">
        <v>100.002</v>
      </c>
      <c r="E31" s="477">
        <v>99.003</v>
      </c>
      <c r="F31" s="478">
        <f>SUM(D31:E31)</f>
        <v>199.005</v>
      </c>
      <c r="G31" s="23">
        <v>9</v>
      </c>
      <c r="H31" s="478">
        <v>783.00699999999995</v>
      </c>
      <c r="I31" s="143">
        <v>26</v>
      </c>
      <c r="K31" s="10"/>
    </row>
    <row r="32" spans="1:11" ht="15.75" customHeight="1" x14ac:dyDescent="0.3">
      <c r="A32" s="213">
        <v>2</v>
      </c>
      <c r="B32" s="214" t="s">
        <v>584</v>
      </c>
      <c r="C32" s="214" t="s">
        <v>556</v>
      </c>
      <c r="D32" s="477">
        <v>98.003</v>
      </c>
      <c r="E32" s="477">
        <v>96.001000000000005</v>
      </c>
      <c r="F32" s="478">
        <f>SUM(D32:E32)</f>
        <v>194.00400000000002</v>
      </c>
      <c r="G32" s="23">
        <v>4</v>
      </c>
      <c r="H32" s="478">
        <v>785.01300000000003</v>
      </c>
      <c r="I32" s="143">
        <v>24</v>
      </c>
      <c r="K32" s="10"/>
    </row>
    <row r="33" spans="1:11" ht="15.75" customHeight="1" x14ac:dyDescent="0.3">
      <c r="A33" s="213">
        <v>7</v>
      </c>
      <c r="B33" s="214" t="s">
        <v>1216</v>
      </c>
      <c r="C33" s="214" t="s">
        <v>645</v>
      </c>
      <c r="D33" s="477">
        <v>98.001000000000005</v>
      </c>
      <c r="E33" s="477">
        <v>96.001000000000005</v>
      </c>
      <c r="F33" s="478">
        <f>SUM(D33:E33)</f>
        <v>194.00200000000001</v>
      </c>
      <c r="G33" s="23">
        <v>2</v>
      </c>
      <c r="H33" s="478">
        <v>782.01</v>
      </c>
      <c r="I33" s="143">
        <v>22</v>
      </c>
      <c r="K33" s="10"/>
    </row>
    <row r="34" spans="1:11" ht="15.75" customHeight="1" x14ac:dyDescent="0.3">
      <c r="A34" s="213">
        <v>1</v>
      </c>
      <c r="B34" s="214" t="s">
        <v>1163</v>
      </c>
      <c r="C34" s="214" t="s">
        <v>563</v>
      </c>
      <c r="D34" s="477">
        <v>100.002</v>
      </c>
      <c r="E34" s="477">
        <v>96.001999999999995</v>
      </c>
      <c r="F34" s="478">
        <f>SUM(D34:E34)</f>
        <v>196.00399999999999</v>
      </c>
      <c r="G34" s="23">
        <v>7</v>
      </c>
      <c r="H34" s="478">
        <v>775.01100000000008</v>
      </c>
      <c r="I34" s="145">
        <v>18</v>
      </c>
      <c r="K34" s="10"/>
    </row>
    <row r="35" spans="1:11" ht="15.75" customHeight="1" x14ac:dyDescent="0.3">
      <c r="A35" s="213">
        <v>9</v>
      </c>
      <c r="B35" s="214" t="s">
        <v>1217</v>
      </c>
      <c r="C35" s="214" t="s">
        <v>133</v>
      </c>
      <c r="D35" s="477">
        <v>99.001999999999995</v>
      </c>
      <c r="E35" s="477">
        <v>97.001000000000005</v>
      </c>
      <c r="F35" s="478">
        <f>SUM(D35:E35)</f>
        <v>196.00299999999999</v>
      </c>
      <c r="G35" s="23">
        <v>6</v>
      </c>
      <c r="H35" s="478">
        <v>773.00700000000006</v>
      </c>
      <c r="I35" s="143">
        <v>16</v>
      </c>
      <c r="K35" s="10"/>
    </row>
    <row r="36" spans="1:11" ht="15.75" customHeight="1" x14ac:dyDescent="0.3">
      <c r="A36" s="213">
        <v>3</v>
      </c>
      <c r="B36" s="214" t="s">
        <v>1165</v>
      </c>
      <c r="C36" s="214" t="s">
        <v>563</v>
      </c>
      <c r="D36" s="477">
        <v>99</v>
      </c>
      <c r="E36" s="477">
        <v>97.003</v>
      </c>
      <c r="F36" s="478">
        <f>SUM(D36:E36)</f>
        <v>196.00299999999999</v>
      </c>
      <c r="G36" s="23">
        <v>6</v>
      </c>
      <c r="H36" s="478">
        <v>769.01</v>
      </c>
      <c r="I36" s="143">
        <v>14</v>
      </c>
      <c r="K36" s="10"/>
    </row>
    <row r="37" spans="1:11" ht="15.75" customHeight="1" x14ac:dyDescent="0.3">
      <c r="A37" s="507">
        <v>8</v>
      </c>
      <c r="B37" s="508" t="s">
        <v>559</v>
      </c>
      <c r="C37" s="508" t="s">
        <v>133</v>
      </c>
      <c r="D37" s="509" t="s">
        <v>110</v>
      </c>
      <c r="E37" s="509"/>
      <c r="F37" s="510">
        <f>SUM(D37:E37)</f>
        <v>0</v>
      </c>
      <c r="G37" s="511">
        <v>0</v>
      </c>
      <c r="H37" s="481">
        <v>0</v>
      </c>
      <c r="I37" s="321">
        <v>0</v>
      </c>
      <c r="K37" s="10"/>
    </row>
    <row r="38" spans="1:11" ht="15.75" customHeight="1" x14ac:dyDescent="0.3">
      <c r="A38" s="10"/>
      <c r="K38" s="10"/>
    </row>
    <row r="39" spans="1:11" ht="15.75" customHeight="1" x14ac:dyDescent="0.3">
      <c r="A39" s="1"/>
      <c r="B39" s="8" t="s">
        <v>50</v>
      </c>
      <c r="C39" s="9" t="s">
        <v>1197</v>
      </c>
      <c r="D39" s="9"/>
      <c r="E39" s="9" t="s">
        <v>1556</v>
      </c>
      <c r="F39" s="8"/>
      <c r="G39" s="8"/>
      <c r="H39" s="8"/>
      <c r="I39" s="8"/>
      <c r="K39" s="10"/>
    </row>
    <row r="40" spans="1:11" ht="15.75" customHeight="1" x14ac:dyDescent="0.3">
      <c r="A40" s="204">
        <v>2</v>
      </c>
      <c r="B40" s="205" t="s">
        <v>10</v>
      </c>
      <c r="C40" s="206" t="s">
        <v>11</v>
      </c>
      <c r="D40" s="207"/>
      <c r="E40" s="208"/>
      <c r="F40" s="209" t="s">
        <v>12</v>
      </c>
      <c r="G40" s="209" t="s">
        <v>13</v>
      </c>
      <c r="H40" s="209" t="s">
        <v>14</v>
      </c>
      <c r="I40" s="210" t="s">
        <v>15</v>
      </c>
      <c r="K40" s="10"/>
    </row>
    <row r="41" spans="1:11" ht="15.75" customHeight="1" x14ac:dyDescent="0.3">
      <c r="A41" s="211">
        <v>2</v>
      </c>
      <c r="B41" s="212" t="s">
        <v>1166</v>
      </c>
      <c r="C41" s="212" t="s">
        <v>1160</v>
      </c>
      <c r="D41" s="486">
        <v>99.001999999999995</v>
      </c>
      <c r="E41" s="486">
        <v>99.001000000000005</v>
      </c>
      <c r="F41" s="506">
        <f>SUM(D41:E41)</f>
        <v>198.00299999999999</v>
      </c>
      <c r="G41" s="163">
        <v>8</v>
      </c>
      <c r="H41" s="506">
        <v>786.01299999999992</v>
      </c>
      <c r="I41" s="164">
        <v>29</v>
      </c>
      <c r="K41" s="10"/>
    </row>
    <row r="42" spans="1:11" ht="15.75" customHeight="1" x14ac:dyDescent="0.3">
      <c r="A42" s="213">
        <v>5</v>
      </c>
      <c r="B42" s="214" t="s">
        <v>733</v>
      </c>
      <c r="C42" s="214" t="s">
        <v>98</v>
      </c>
      <c r="D42" s="477">
        <v>100.001</v>
      </c>
      <c r="E42" s="477">
        <v>100.001</v>
      </c>
      <c r="F42" s="478">
        <f>SUM(D42:E42)</f>
        <v>200.00200000000001</v>
      </c>
      <c r="G42" s="23">
        <v>9</v>
      </c>
      <c r="H42" s="478">
        <v>781.00600000000009</v>
      </c>
      <c r="I42" s="143">
        <v>24</v>
      </c>
      <c r="K42" s="10"/>
    </row>
    <row r="43" spans="1:11" ht="15.75" customHeight="1" x14ac:dyDescent="0.3">
      <c r="A43" s="213">
        <v>4</v>
      </c>
      <c r="B43" s="214" t="s">
        <v>439</v>
      </c>
      <c r="C43" s="214" t="s">
        <v>27</v>
      </c>
      <c r="D43" s="477">
        <v>99.003</v>
      </c>
      <c r="E43" s="477">
        <v>97</v>
      </c>
      <c r="F43" s="478">
        <f>SUM(D43:E43)</f>
        <v>196.00299999999999</v>
      </c>
      <c r="G43" s="23">
        <v>7</v>
      </c>
      <c r="H43" s="478">
        <v>781.00599999999986</v>
      </c>
      <c r="I43" s="143">
        <v>23</v>
      </c>
      <c r="K43" s="10"/>
    </row>
    <row r="44" spans="1:11" ht="15.75" customHeight="1" x14ac:dyDescent="0.3">
      <c r="A44" s="213">
        <v>6</v>
      </c>
      <c r="B44" s="214" t="s">
        <v>642</v>
      </c>
      <c r="C44" s="214" t="s">
        <v>556</v>
      </c>
      <c r="D44" s="477">
        <v>98.001999999999995</v>
      </c>
      <c r="E44" s="477">
        <v>95.001000000000005</v>
      </c>
      <c r="F44" s="478">
        <f>SUM(D44:E44)</f>
        <v>193.00299999999999</v>
      </c>
      <c r="G44" s="23">
        <v>4</v>
      </c>
      <c r="H44" s="478">
        <v>779.01099999999997</v>
      </c>
      <c r="I44" s="143">
        <v>23</v>
      </c>
      <c r="K44" s="10"/>
    </row>
    <row r="45" spans="1:11" ht="15.75" customHeight="1" x14ac:dyDescent="0.3">
      <c r="A45" s="213">
        <v>3</v>
      </c>
      <c r="B45" s="214" t="s">
        <v>1169</v>
      </c>
      <c r="C45" s="214" t="s">
        <v>31</v>
      </c>
      <c r="D45" s="477">
        <v>98.001000000000005</v>
      </c>
      <c r="E45" s="477">
        <v>98</v>
      </c>
      <c r="F45" s="478">
        <f>SUM(D45:E45)</f>
        <v>196.001</v>
      </c>
      <c r="G45" s="23">
        <v>6</v>
      </c>
      <c r="H45" s="478">
        <v>778.005</v>
      </c>
      <c r="I45" s="143">
        <v>22</v>
      </c>
      <c r="K45" s="10"/>
    </row>
    <row r="46" spans="1:11" ht="15.75" customHeight="1" x14ac:dyDescent="0.3">
      <c r="A46" s="213">
        <v>9</v>
      </c>
      <c r="B46" s="214" t="s">
        <v>1219</v>
      </c>
      <c r="C46" s="214" t="s">
        <v>645</v>
      </c>
      <c r="D46" s="477">
        <v>100.002</v>
      </c>
      <c r="E46" s="477">
        <v>94.001000000000005</v>
      </c>
      <c r="F46" s="478">
        <f>SUM(D46:E46)</f>
        <v>194.00299999999999</v>
      </c>
      <c r="G46" s="23">
        <v>5</v>
      </c>
      <c r="H46" s="478">
        <v>777.01199999999994</v>
      </c>
      <c r="I46" s="143">
        <v>22</v>
      </c>
      <c r="K46" s="10"/>
    </row>
    <row r="47" spans="1:11" ht="15.75" customHeight="1" x14ac:dyDescent="0.3">
      <c r="A47" s="213">
        <v>8</v>
      </c>
      <c r="B47" s="214" t="s">
        <v>592</v>
      </c>
      <c r="C47" s="214" t="s">
        <v>133</v>
      </c>
      <c r="D47" s="477">
        <v>97.001000000000005</v>
      </c>
      <c r="E47" s="477">
        <v>96.001000000000005</v>
      </c>
      <c r="F47" s="478">
        <f>SUM(D47:E47)</f>
        <v>193.00200000000001</v>
      </c>
      <c r="G47" s="23">
        <v>3</v>
      </c>
      <c r="H47" s="478">
        <v>767.00500000000011</v>
      </c>
      <c r="I47" s="143">
        <v>16</v>
      </c>
      <c r="K47" s="10"/>
    </row>
    <row r="48" spans="1:11" ht="15.75" customHeight="1" x14ac:dyDescent="0.3">
      <c r="A48" s="213">
        <v>7</v>
      </c>
      <c r="B48" s="214" t="s">
        <v>643</v>
      </c>
      <c r="C48" s="214" t="s">
        <v>563</v>
      </c>
      <c r="D48" s="477">
        <v>96.001999999999995</v>
      </c>
      <c r="E48" s="477">
        <v>95.001000000000005</v>
      </c>
      <c r="F48" s="478">
        <f>SUM(D48:E48)</f>
        <v>191.00299999999999</v>
      </c>
      <c r="G48" s="23">
        <v>2</v>
      </c>
      <c r="H48" s="478">
        <v>768.00800000000004</v>
      </c>
      <c r="I48" s="143">
        <v>12</v>
      </c>
      <c r="K48" s="10"/>
    </row>
    <row r="49" spans="1:11" ht="15.75" customHeight="1" x14ac:dyDescent="0.3">
      <c r="A49" s="507">
        <v>1</v>
      </c>
      <c r="B49" s="508" t="s">
        <v>1218</v>
      </c>
      <c r="C49" s="508" t="s">
        <v>68</v>
      </c>
      <c r="D49" s="509">
        <v>95.001000000000005</v>
      </c>
      <c r="E49" s="509">
        <v>95.001000000000005</v>
      </c>
      <c r="F49" s="510">
        <f>SUM(D49:E49)</f>
        <v>190.00200000000001</v>
      </c>
      <c r="G49" s="511">
        <v>1</v>
      </c>
      <c r="H49" s="481">
        <v>766.00800000000004</v>
      </c>
      <c r="I49" s="548">
        <v>11</v>
      </c>
      <c r="K49" s="10"/>
    </row>
    <row r="50" spans="1:11" ht="15.75" customHeight="1" x14ac:dyDescent="0.3">
      <c r="A50" s="10"/>
      <c r="K50" s="10"/>
    </row>
    <row r="51" spans="1:11" ht="15.75" customHeight="1" x14ac:dyDescent="0.3">
      <c r="A51" s="1"/>
      <c r="B51" s="8" t="s">
        <v>80</v>
      </c>
      <c r="C51" s="9" t="s">
        <v>1220</v>
      </c>
      <c r="D51" s="9"/>
      <c r="E51" s="9" t="s">
        <v>1557</v>
      </c>
      <c r="F51" s="8"/>
      <c r="G51" s="8"/>
      <c r="H51" s="8"/>
      <c r="I51" s="8"/>
      <c r="K51" s="10"/>
    </row>
    <row r="52" spans="1:11" ht="15.75" customHeight="1" x14ac:dyDescent="0.3">
      <c r="A52" s="204">
        <v>2</v>
      </c>
      <c r="B52" s="205" t="s">
        <v>10</v>
      </c>
      <c r="C52" s="206" t="s">
        <v>11</v>
      </c>
      <c r="D52" s="207"/>
      <c r="E52" s="208"/>
      <c r="F52" s="209" t="s">
        <v>12</v>
      </c>
      <c r="G52" s="209" t="s">
        <v>13</v>
      </c>
      <c r="H52" s="209" t="s">
        <v>14</v>
      </c>
      <c r="I52" s="210" t="s">
        <v>15</v>
      </c>
      <c r="K52" s="10"/>
    </row>
    <row r="53" spans="1:11" ht="15.75" customHeight="1" x14ac:dyDescent="0.3">
      <c r="A53" s="211">
        <v>9</v>
      </c>
      <c r="B53" s="212" t="s">
        <v>573</v>
      </c>
      <c r="C53" s="212" t="s">
        <v>563</v>
      </c>
      <c r="D53" s="486">
        <v>97</v>
      </c>
      <c r="E53" s="486">
        <v>96.001999999999995</v>
      </c>
      <c r="F53" s="506">
        <f>SUM(D53:E53)</f>
        <v>193.00200000000001</v>
      </c>
      <c r="G53" s="163">
        <v>8</v>
      </c>
      <c r="H53" s="506">
        <v>772.00399999999991</v>
      </c>
      <c r="I53" s="164">
        <v>31</v>
      </c>
      <c r="K53" s="10"/>
    </row>
    <row r="54" spans="1:11" ht="15.75" customHeight="1" x14ac:dyDescent="0.3">
      <c r="A54" s="213">
        <v>2</v>
      </c>
      <c r="B54" s="214" t="s">
        <v>893</v>
      </c>
      <c r="C54" s="214" t="s">
        <v>133</v>
      </c>
      <c r="D54" s="477">
        <v>98.001999999999995</v>
      </c>
      <c r="E54" s="477">
        <v>97.001000000000005</v>
      </c>
      <c r="F54" s="478">
        <f>SUM(D54:E54)</f>
        <v>195.00299999999999</v>
      </c>
      <c r="G54" s="23">
        <v>9</v>
      </c>
      <c r="H54" s="478">
        <v>769.00900000000001</v>
      </c>
      <c r="I54" s="143">
        <v>28</v>
      </c>
      <c r="K54" s="10"/>
    </row>
    <row r="55" spans="1:11" ht="15.75" customHeight="1" x14ac:dyDescent="0.3">
      <c r="A55" s="213">
        <v>6</v>
      </c>
      <c r="B55" s="214" t="s">
        <v>1223</v>
      </c>
      <c r="C55" s="214" t="s">
        <v>645</v>
      </c>
      <c r="D55" s="477">
        <v>97.001999999999995</v>
      </c>
      <c r="E55" s="477">
        <v>95</v>
      </c>
      <c r="F55" s="478">
        <f>SUM(D55:E55)</f>
        <v>192.00200000000001</v>
      </c>
      <c r="G55" s="23">
        <v>7</v>
      </c>
      <c r="H55" s="478">
        <v>766.00800000000004</v>
      </c>
      <c r="I55" s="143">
        <v>27</v>
      </c>
      <c r="K55" s="10"/>
    </row>
    <row r="56" spans="1:11" ht="15.75" customHeight="1" x14ac:dyDescent="0.3">
      <c r="A56" s="213">
        <v>8</v>
      </c>
      <c r="B56" s="214" t="s">
        <v>1170</v>
      </c>
      <c r="C56" s="214" t="s">
        <v>563</v>
      </c>
      <c r="D56" s="477">
        <v>96</v>
      </c>
      <c r="E56" s="477">
        <v>95.001000000000005</v>
      </c>
      <c r="F56" s="478">
        <f>SUM(D56:E56)</f>
        <v>191.001</v>
      </c>
      <c r="G56" s="23">
        <v>5</v>
      </c>
      <c r="H56" s="478">
        <v>764.00699999999995</v>
      </c>
      <c r="I56" s="143">
        <v>23</v>
      </c>
      <c r="K56" s="10"/>
    </row>
    <row r="57" spans="1:11" ht="15.75" customHeight="1" x14ac:dyDescent="0.3">
      <c r="A57" s="213">
        <v>5</v>
      </c>
      <c r="B57" s="214" t="s">
        <v>1222</v>
      </c>
      <c r="C57" s="214" t="s">
        <v>840</v>
      </c>
      <c r="D57" s="477">
        <v>97.001000000000005</v>
      </c>
      <c r="E57" s="477">
        <v>95</v>
      </c>
      <c r="F57" s="478">
        <f>SUM(D57:E57)</f>
        <v>192.001</v>
      </c>
      <c r="G57" s="23">
        <v>6</v>
      </c>
      <c r="H57" s="478">
        <v>761.00699999999995</v>
      </c>
      <c r="I57" s="143">
        <v>23</v>
      </c>
      <c r="K57" s="10"/>
    </row>
    <row r="58" spans="1:11" ht="15.75" customHeight="1" x14ac:dyDescent="0.3">
      <c r="A58" s="213">
        <v>4</v>
      </c>
      <c r="B58" s="214" t="s">
        <v>492</v>
      </c>
      <c r="C58" s="214" t="s">
        <v>645</v>
      </c>
      <c r="D58" s="477">
        <v>97.001000000000005</v>
      </c>
      <c r="E58" s="477">
        <v>94</v>
      </c>
      <c r="F58" s="478">
        <f>SUM(D58:E58)</f>
        <v>191.001</v>
      </c>
      <c r="G58" s="23">
        <v>5</v>
      </c>
      <c r="H58" s="478">
        <v>674.01</v>
      </c>
      <c r="I58" s="143">
        <v>22</v>
      </c>
      <c r="K58" s="10"/>
    </row>
    <row r="59" spans="1:11" ht="15.75" customHeight="1" x14ac:dyDescent="0.3">
      <c r="A59" s="213">
        <v>1</v>
      </c>
      <c r="B59" s="214" t="s">
        <v>1221</v>
      </c>
      <c r="C59" s="214" t="s">
        <v>563</v>
      </c>
      <c r="D59" s="477">
        <v>93.001999999999995</v>
      </c>
      <c r="E59" s="477">
        <v>92.001000000000005</v>
      </c>
      <c r="F59" s="478">
        <f>SUM(D59:E59)</f>
        <v>185.00299999999999</v>
      </c>
      <c r="G59" s="23">
        <v>2</v>
      </c>
      <c r="H59" s="478">
        <v>749.00800000000004</v>
      </c>
      <c r="I59" s="145">
        <v>13</v>
      </c>
      <c r="K59" s="10"/>
    </row>
    <row r="60" spans="1:11" ht="15.75" customHeight="1" x14ac:dyDescent="0.3">
      <c r="A60" s="213">
        <v>3</v>
      </c>
      <c r="B60" s="214" t="s">
        <v>629</v>
      </c>
      <c r="C60" s="214" t="s">
        <v>563</v>
      </c>
      <c r="D60" s="477">
        <v>96.001000000000005</v>
      </c>
      <c r="E60" s="477">
        <v>92.001000000000005</v>
      </c>
      <c r="F60" s="478">
        <f>SUM(D60:E60)</f>
        <v>188.00200000000001</v>
      </c>
      <c r="G60" s="23">
        <v>3</v>
      </c>
      <c r="H60" s="478">
        <v>734.00399999999991</v>
      </c>
      <c r="I60" s="143">
        <v>11</v>
      </c>
      <c r="K60" s="10"/>
    </row>
    <row r="61" spans="1:11" ht="15.75" customHeight="1" x14ac:dyDescent="0.3">
      <c r="A61" s="507">
        <v>7</v>
      </c>
      <c r="B61" s="508" t="s">
        <v>1224</v>
      </c>
      <c r="C61" s="508" t="s">
        <v>68</v>
      </c>
      <c r="D61" s="509" t="s">
        <v>110</v>
      </c>
      <c r="E61" s="509"/>
      <c r="F61" s="510">
        <f>SUM(D61:E61)</f>
        <v>0</v>
      </c>
      <c r="G61" s="511">
        <v>0</v>
      </c>
      <c r="H61" s="481">
        <v>185.001</v>
      </c>
      <c r="I61" s="321">
        <v>3</v>
      </c>
      <c r="K61" s="10"/>
    </row>
    <row r="62" spans="1:11" ht="15.75" customHeight="1" x14ac:dyDescent="0.3">
      <c r="A62" s="10"/>
      <c r="K62" s="10"/>
    </row>
    <row r="63" spans="1:11" ht="15.75" customHeight="1" x14ac:dyDescent="0.3">
      <c r="A63" s="10"/>
      <c r="B63" s="10" t="s">
        <v>1195</v>
      </c>
      <c r="K63" s="10"/>
    </row>
    <row r="64" spans="1:11" ht="15.75" customHeight="1" x14ac:dyDescent="0.3">
      <c r="A64" s="10"/>
      <c r="K64" s="10"/>
    </row>
    <row r="65" spans="1:11" ht="15.75" customHeight="1" x14ac:dyDescent="0.3">
      <c r="A65" s="10"/>
      <c r="B65" s="10" t="s">
        <v>1196</v>
      </c>
      <c r="E65" s="43" t="s">
        <v>458</v>
      </c>
      <c r="K65" s="10"/>
    </row>
    <row r="66" spans="1:11" ht="15.75" customHeight="1" x14ac:dyDescent="0.3">
      <c r="A66" s="10"/>
      <c r="B66" s="10" t="s">
        <v>459</v>
      </c>
      <c r="K66" s="10"/>
    </row>
    <row r="67" spans="1:11" ht="15.75" customHeight="1" x14ac:dyDescent="0.3">
      <c r="A67" s="10"/>
      <c r="K67" s="10"/>
    </row>
    <row r="68" spans="1:11" ht="15.75" customHeight="1" x14ac:dyDescent="0.3">
      <c r="A68" s="10"/>
      <c r="K68" s="10"/>
    </row>
    <row r="69" spans="1:11" ht="15.75" customHeight="1" x14ac:dyDescent="0.3">
      <c r="A69" s="10"/>
      <c r="K69" s="10"/>
    </row>
    <row r="70" spans="1:11" ht="15.75" customHeight="1" x14ac:dyDescent="0.3">
      <c r="A70" s="10"/>
      <c r="K70" s="10"/>
    </row>
    <row r="71" spans="1:11" ht="15.75" customHeight="1" x14ac:dyDescent="0.3">
      <c r="A71" s="10"/>
      <c r="K71" s="10"/>
    </row>
    <row r="72" spans="1:11" ht="15.75" customHeight="1" x14ac:dyDescent="0.3">
      <c r="A72" s="10"/>
      <c r="K72" s="10"/>
    </row>
    <row r="73" spans="1:11" ht="15.75" customHeight="1" x14ac:dyDescent="0.3">
      <c r="A73" s="10"/>
      <c r="K73" s="10"/>
    </row>
    <row r="74" spans="1:11" ht="15.75" customHeight="1" x14ac:dyDescent="0.3">
      <c r="A74" s="10"/>
      <c r="K74" s="10"/>
    </row>
    <row r="75" spans="1:11" ht="15.75" customHeight="1" x14ac:dyDescent="0.3">
      <c r="A75" s="10"/>
      <c r="K75" s="10"/>
    </row>
    <row r="76" spans="1:11" ht="15.75" customHeight="1" x14ac:dyDescent="0.3">
      <c r="A76" s="10"/>
      <c r="K76" s="10"/>
    </row>
    <row r="77" spans="1:11" ht="15.75" customHeight="1" x14ac:dyDescent="0.3">
      <c r="A77" s="10"/>
      <c r="K77" s="10"/>
    </row>
    <row r="78" spans="1:11" ht="15.75" customHeight="1" x14ac:dyDescent="0.3">
      <c r="A78" s="10"/>
      <c r="K78" s="10"/>
    </row>
    <row r="79" spans="1:11" ht="15.75" customHeight="1" x14ac:dyDescent="0.3">
      <c r="A79" s="10"/>
      <c r="K79" s="10"/>
    </row>
    <row r="80" spans="1:11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4D98510D-701B-4B16-9805-742027B298E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2851D-DCF4-4F2B-B572-57B393523BF3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1206</v>
      </c>
      <c r="C1" s="2"/>
      <c r="D1" s="3"/>
      <c r="E1" s="3"/>
      <c r="F1" s="3"/>
      <c r="G1" s="3"/>
      <c r="H1" s="3"/>
      <c r="I1" s="4" t="s">
        <v>1153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4"/>
      <c r="D2" s="45" t="s">
        <v>381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83</v>
      </c>
      <c r="C3" s="9" t="s">
        <v>1225</v>
      </c>
      <c r="D3" s="9"/>
      <c r="E3" s="9" t="s">
        <v>1558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211">
        <v>1</v>
      </c>
      <c r="B5" s="212" t="s">
        <v>1226</v>
      </c>
      <c r="C5" s="212" t="s">
        <v>556</v>
      </c>
      <c r="D5" s="486">
        <v>99.001000000000005</v>
      </c>
      <c r="E5" s="486">
        <v>98.001999999999995</v>
      </c>
      <c r="F5" s="506">
        <f>SUM(D5:E5)</f>
        <v>197.00299999999999</v>
      </c>
      <c r="G5" s="163">
        <v>6</v>
      </c>
      <c r="H5" s="506">
        <v>783.01099999999997</v>
      </c>
      <c r="I5" s="168">
        <v>25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23">
        <v>4</v>
      </c>
      <c r="B6" s="222" t="s">
        <v>1183</v>
      </c>
      <c r="C6" s="222" t="s">
        <v>622</v>
      </c>
      <c r="D6" s="477">
        <v>100.001</v>
      </c>
      <c r="E6" s="477">
        <v>98.001999999999995</v>
      </c>
      <c r="F6" s="478">
        <f>SUM(D6:E6)</f>
        <v>198.00299999999999</v>
      </c>
      <c r="G6" s="23">
        <v>7</v>
      </c>
      <c r="H6" s="483">
        <v>773.00600000000009</v>
      </c>
      <c r="I6" s="187">
        <v>18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13">
        <v>3</v>
      </c>
      <c r="B7" s="222" t="s">
        <v>1227</v>
      </c>
      <c r="C7" s="222" t="s">
        <v>133</v>
      </c>
      <c r="D7" s="477">
        <v>96</v>
      </c>
      <c r="E7" s="477">
        <v>91</v>
      </c>
      <c r="F7" s="478">
        <f>SUM(D7:E7)</f>
        <v>187</v>
      </c>
      <c r="G7" s="23">
        <v>2</v>
      </c>
      <c r="H7" s="483">
        <v>766.00600000000009</v>
      </c>
      <c r="I7" s="187">
        <v>17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13">
        <v>7</v>
      </c>
      <c r="B8" s="222" t="s">
        <v>568</v>
      </c>
      <c r="C8" s="222" t="s">
        <v>563</v>
      </c>
      <c r="D8" s="477">
        <v>95</v>
      </c>
      <c r="E8" s="477">
        <v>93.001000000000005</v>
      </c>
      <c r="F8" s="478">
        <f>SUM(D8:E8)</f>
        <v>188.001</v>
      </c>
      <c r="G8" s="23">
        <v>3</v>
      </c>
      <c r="H8" s="483">
        <v>763.005</v>
      </c>
      <c r="I8" s="187">
        <v>15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13">
        <v>5</v>
      </c>
      <c r="B9" s="222" t="s">
        <v>1228</v>
      </c>
      <c r="C9" s="222" t="s">
        <v>68</v>
      </c>
      <c r="D9" s="477">
        <v>0</v>
      </c>
      <c r="E9" s="477">
        <v>0</v>
      </c>
      <c r="F9" s="478">
        <f>SUM(D9:E9)</f>
        <v>0</v>
      </c>
      <c r="G9" s="23">
        <v>0</v>
      </c>
      <c r="H9" s="483">
        <v>393.00300000000004</v>
      </c>
      <c r="I9" s="187">
        <v>13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23">
        <v>2</v>
      </c>
      <c r="B10" s="222" t="s">
        <v>1181</v>
      </c>
      <c r="C10" s="222" t="s">
        <v>27</v>
      </c>
      <c r="D10" s="477">
        <v>99.001000000000005</v>
      </c>
      <c r="E10" s="477">
        <v>94</v>
      </c>
      <c r="F10" s="478">
        <f>SUM(D10:E10)</f>
        <v>193.001</v>
      </c>
      <c r="G10" s="23">
        <v>5</v>
      </c>
      <c r="H10" s="483">
        <v>756.00299999999993</v>
      </c>
      <c r="I10" s="187">
        <v>12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531">
        <v>6</v>
      </c>
      <c r="B11" s="512" t="s">
        <v>1184</v>
      </c>
      <c r="C11" s="512" t="s">
        <v>27</v>
      </c>
      <c r="D11" s="509">
        <v>96</v>
      </c>
      <c r="E11" s="509">
        <v>95</v>
      </c>
      <c r="F11" s="510">
        <f>SUM(D11:E11)</f>
        <v>191</v>
      </c>
      <c r="G11" s="511">
        <v>4</v>
      </c>
      <c r="H11" s="484">
        <v>761</v>
      </c>
      <c r="I11" s="330">
        <v>11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1"/>
      <c r="B13" s="8" t="s">
        <v>112</v>
      </c>
      <c r="C13" s="9" t="s">
        <v>1229</v>
      </c>
      <c r="D13" s="9"/>
      <c r="E13" s="9" t="s">
        <v>1559</v>
      </c>
      <c r="F13" s="8"/>
      <c r="G13" s="8"/>
      <c r="H13" s="8"/>
      <c r="I13" s="8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204">
        <v>2</v>
      </c>
      <c r="B14" s="205" t="s">
        <v>10</v>
      </c>
      <c r="C14" s="206" t="s">
        <v>11</v>
      </c>
      <c r="D14" s="207"/>
      <c r="E14" s="208"/>
      <c r="F14" s="209" t="s">
        <v>12</v>
      </c>
      <c r="G14" s="209" t="s">
        <v>13</v>
      </c>
      <c r="H14" s="209" t="s">
        <v>14</v>
      </c>
      <c r="I14" s="210" t="s">
        <v>15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220">
        <v>4</v>
      </c>
      <c r="B15" s="221" t="s">
        <v>1232</v>
      </c>
      <c r="C15" s="221" t="s">
        <v>840</v>
      </c>
      <c r="D15" s="486">
        <v>97</v>
      </c>
      <c r="E15" s="486">
        <v>95.001999999999995</v>
      </c>
      <c r="F15" s="506">
        <f>SUM(D15:E15)</f>
        <v>192.00200000000001</v>
      </c>
      <c r="G15" s="163">
        <v>5</v>
      </c>
      <c r="H15" s="547">
        <v>767.00600000000009</v>
      </c>
      <c r="I15" s="181">
        <v>24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223">
        <v>6</v>
      </c>
      <c r="B16" s="399" t="s">
        <v>1234</v>
      </c>
      <c r="C16" s="222" t="s">
        <v>645</v>
      </c>
      <c r="D16" s="477">
        <v>97</v>
      </c>
      <c r="E16" s="477">
        <v>93</v>
      </c>
      <c r="F16" s="478">
        <f>SUM(D16:E16)</f>
        <v>190</v>
      </c>
      <c r="G16" s="23">
        <v>4</v>
      </c>
      <c r="H16" s="483">
        <v>755.00700000000006</v>
      </c>
      <c r="I16" s="187">
        <v>21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223">
        <v>2</v>
      </c>
      <c r="B17" s="222" t="s">
        <v>1182</v>
      </c>
      <c r="C17" s="222" t="s">
        <v>622</v>
      </c>
      <c r="D17" s="477">
        <v>97.001999999999995</v>
      </c>
      <c r="E17" s="477">
        <v>91</v>
      </c>
      <c r="F17" s="478">
        <f>SUM(D17:E17)</f>
        <v>188.00200000000001</v>
      </c>
      <c r="G17" s="23">
        <v>3</v>
      </c>
      <c r="H17" s="483">
        <v>756.00700000000006</v>
      </c>
      <c r="I17" s="187">
        <v>19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213">
        <v>1</v>
      </c>
      <c r="B18" s="214" t="s">
        <v>1230</v>
      </c>
      <c r="C18" s="214" t="s">
        <v>645</v>
      </c>
      <c r="D18" s="477">
        <v>99.001000000000005</v>
      </c>
      <c r="E18" s="477">
        <v>98.001999999999995</v>
      </c>
      <c r="F18" s="478">
        <f>SUM(D18:E18)</f>
        <v>197.00299999999999</v>
      </c>
      <c r="G18" s="23">
        <v>7</v>
      </c>
      <c r="H18" s="478">
        <v>735.00399999999991</v>
      </c>
      <c r="I18" s="145">
        <v>18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213">
        <v>5</v>
      </c>
      <c r="B19" s="222" t="s">
        <v>1233</v>
      </c>
      <c r="C19" s="222" t="s">
        <v>645</v>
      </c>
      <c r="D19" s="477">
        <v>94.001000000000005</v>
      </c>
      <c r="E19" s="477">
        <v>94.001000000000005</v>
      </c>
      <c r="F19" s="478">
        <f>SUM(D19:E19)</f>
        <v>188.00200000000001</v>
      </c>
      <c r="G19" s="23">
        <v>3</v>
      </c>
      <c r="H19" s="483">
        <v>737.00399999999991</v>
      </c>
      <c r="I19" s="187">
        <v>14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213">
        <v>7</v>
      </c>
      <c r="B20" s="222" t="s">
        <v>1235</v>
      </c>
      <c r="C20" s="222" t="s">
        <v>645</v>
      </c>
      <c r="D20" s="477">
        <v>99.003</v>
      </c>
      <c r="E20" s="477">
        <v>97.001000000000005</v>
      </c>
      <c r="F20" s="478">
        <f>SUM(D20:E20)</f>
        <v>196.00400000000002</v>
      </c>
      <c r="G20" s="23">
        <v>6</v>
      </c>
      <c r="H20" s="483">
        <v>728.00599999999997</v>
      </c>
      <c r="I20" s="187">
        <v>13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507">
        <v>3</v>
      </c>
      <c r="B21" s="512" t="s">
        <v>1231</v>
      </c>
      <c r="C21" s="512" t="s">
        <v>68</v>
      </c>
      <c r="D21" s="509" t="s">
        <v>110</v>
      </c>
      <c r="E21" s="509"/>
      <c r="F21" s="510">
        <f>SUM(D21:E21)</f>
        <v>0</v>
      </c>
      <c r="G21" s="511">
        <v>0</v>
      </c>
      <c r="H21" s="484">
        <v>0</v>
      </c>
      <c r="I21" s="330">
        <v>0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1"/>
      <c r="B23" s="8" t="s">
        <v>114</v>
      </c>
      <c r="C23" s="9" t="s">
        <v>1236</v>
      </c>
      <c r="D23" s="9"/>
      <c r="E23" s="9" t="s">
        <v>1560</v>
      </c>
      <c r="F23" s="8"/>
      <c r="G23" s="8"/>
      <c r="H23" s="8"/>
      <c r="I23" s="8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204">
        <v>2</v>
      </c>
      <c r="B24" s="205" t="s">
        <v>10</v>
      </c>
      <c r="C24" s="206" t="s">
        <v>11</v>
      </c>
      <c r="D24" s="207"/>
      <c r="E24" s="208"/>
      <c r="F24" s="209" t="s">
        <v>12</v>
      </c>
      <c r="G24" s="209" t="s">
        <v>13</v>
      </c>
      <c r="H24" s="209" t="s">
        <v>14</v>
      </c>
      <c r="I24" s="210" t="s">
        <v>15</v>
      </c>
      <c r="J24" s="112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220">
        <v>2</v>
      </c>
      <c r="B25" s="221" t="s">
        <v>1238</v>
      </c>
      <c r="C25" s="221" t="s">
        <v>329</v>
      </c>
      <c r="D25" s="486">
        <v>95.001000000000005</v>
      </c>
      <c r="E25" s="486">
        <v>89</v>
      </c>
      <c r="F25" s="506">
        <f>SUM(D25:E25)</f>
        <v>184.001</v>
      </c>
      <c r="G25" s="163">
        <v>5</v>
      </c>
      <c r="H25" s="547">
        <v>747.00199999999995</v>
      </c>
      <c r="I25" s="181">
        <v>25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213">
        <v>3</v>
      </c>
      <c r="B26" s="222" t="s">
        <v>528</v>
      </c>
      <c r="C26" s="222" t="s">
        <v>68</v>
      </c>
      <c r="D26" s="477">
        <v>96</v>
      </c>
      <c r="E26" s="477">
        <v>94</v>
      </c>
      <c r="F26" s="478">
        <f>SUM(D26:E26)</f>
        <v>190</v>
      </c>
      <c r="G26" s="23">
        <v>6</v>
      </c>
      <c r="H26" s="483">
        <v>741.00400000000002</v>
      </c>
      <c r="I26" s="187">
        <v>21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213">
        <v>1</v>
      </c>
      <c r="B27" s="482" t="s">
        <v>1237</v>
      </c>
      <c r="C27" s="214" t="s">
        <v>645</v>
      </c>
      <c r="D27" s="477">
        <v>100</v>
      </c>
      <c r="E27" s="477">
        <v>95</v>
      </c>
      <c r="F27" s="478">
        <f>SUM(D27:E27)</f>
        <v>195</v>
      </c>
      <c r="G27" s="23">
        <v>7</v>
      </c>
      <c r="H27" s="478">
        <v>605.00300000000004</v>
      </c>
      <c r="I27" s="145">
        <v>17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223">
        <v>4</v>
      </c>
      <c r="B28" s="222" t="s">
        <v>1239</v>
      </c>
      <c r="C28" s="222" t="s">
        <v>645</v>
      </c>
      <c r="D28" s="477">
        <v>91</v>
      </c>
      <c r="E28" s="477">
        <v>88</v>
      </c>
      <c r="F28" s="478">
        <f>SUM(D28:E28)</f>
        <v>179</v>
      </c>
      <c r="G28" s="23">
        <v>4</v>
      </c>
      <c r="H28" s="483">
        <v>595.00099999999998</v>
      </c>
      <c r="I28" s="187">
        <v>15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213">
        <v>7</v>
      </c>
      <c r="B29" s="399" t="s">
        <v>1242</v>
      </c>
      <c r="C29" s="222" t="s">
        <v>645</v>
      </c>
      <c r="D29" s="477">
        <v>93</v>
      </c>
      <c r="E29" s="477">
        <v>77</v>
      </c>
      <c r="F29" s="478">
        <f>SUM(D29:E29)</f>
        <v>170</v>
      </c>
      <c r="G29" s="23">
        <v>3</v>
      </c>
      <c r="H29" s="483">
        <v>675.00199999999995</v>
      </c>
      <c r="I29" s="187">
        <v>13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223">
        <v>6</v>
      </c>
      <c r="B30" s="222" t="s">
        <v>1241</v>
      </c>
      <c r="C30" s="222" t="s">
        <v>68</v>
      </c>
      <c r="D30" s="477" t="s">
        <v>110</v>
      </c>
      <c r="E30" s="477"/>
      <c r="F30" s="478">
        <f>SUM(D30:E30)</f>
        <v>0</v>
      </c>
      <c r="G30" s="23">
        <v>0</v>
      </c>
      <c r="H30" s="483">
        <v>458.005</v>
      </c>
      <c r="I30" s="187">
        <v>13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507">
        <v>5</v>
      </c>
      <c r="B31" s="512" t="s">
        <v>1240</v>
      </c>
      <c r="C31" s="512" t="s">
        <v>645</v>
      </c>
      <c r="D31" s="509" t="s">
        <v>110</v>
      </c>
      <c r="E31" s="509"/>
      <c r="F31" s="510">
        <f>SUM(D31:E31)</f>
        <v>0</v>
      </c>
      <c r="G31" s="511">
        <v>0</v>
      </c>
      <c r="H31" s="484">
        <v>174.001</v>
      </c>
      <c r="I31" s="330">
        <v>3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 t="s">
        <v>1195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10" t="s">
        <v>1196</v>
      </c>
      <c r="E35" s="43" t="s">
        <v>458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10" t="s">
        <v>459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10"/>
      <c r="K72" s="10"/>
    </row>
    <row r="73" spans="1:25" ht="15.75" customHeight="1" x14ac:dyDescent="0.3">
      <c r="A73" s="10"/>
      <c r="K73" s="10"/>
    </row>
    <row r="74" spans="1:25" ht="15.75" customHeight="1" x14ac:dyDescent="0.3">
      <c r="A74" s="10"/>
      <c r="K74" s="10"/>
    </row>
    <row r="75" spans="1:25" ht="15.75" customHeight="1" x14ac:dyDescent="0.3">
      <c r="A75" s="10"/>
      <c r="K75" s="10"/>
    </row>
    <row r="76" spans="1:25" ht="15.75" customHeight="1" x14ac:dyDescent="0.3">
      <c r="A76" s="10"/>
      <c r="K76" s="10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ortState xmlns:xlrd2="http://schemas.microsoft.com/office/spreadsheetml/2017/richdata2" ref="A25:I31">
    <sortCondition descending="1" ref="I25"/>
    <sortCondition descending="1" ref="H25"/>
  </sortState>
  <mergeCells count="1">
    <mergeCell ref="D2:I2"/>
  </mergeCells>
  <hyperlinks>
    <hyperlink ref="B2" location="'Index'!A3" tooltip="Go to the Index sheet" display="á" xr:uid="{676FEE08-7E5C-4034-AF8F-B24346CDC41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C3B02-8096-41D9-80B0-61A03770BA24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1206</v>
      </c>
      <c r="C1" s="2"/>
      <c r="D1" s="3"/>
      <c r="E1" s="3"/>
      <c r="F1" s="3" t="s">
        <v>266</v>
      </c>
      <c r="G1" s="3"/>
      <c r="H1" s="3"/>
      <c r="I1" s="4" t="s">
        <v>1153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4"/>
      <c r="D2" s="45" t="s">
        <v>381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1243</v>
      </c>
      <c r="D3" s="9"/>
      <c r="E3" s="9" t="s">
        <v>1561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543">
        <v>6</v>
      </c>
      <c r="B5" s="544" t="s">
        <v>189</v>
      </c>
      <c r="C5" s="544" t="s">
        <v>190</v>
      </c>
      <c r="D5" s="546">
        <v>100.003</v>
      </c>
      <c r="E5" s="546">
        <v>99.001000000000005</v>
      </c>
      <c r="F5" s="515">
        <v>199.00400000000002</v>
      </c>
      <c r="G5" s="516">
        <v>7</v>
      </c>
      <c r="H5" s="547">
        <v>792.01699999999994</v>
      </c>
      <c r="I5" s="181">
        <v>30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17">
        <v>2</v>
      </c>
      <c r="B6" s="518" t="s">
        <v>1158</v>
      </c>
      <c r="C6" s="518" t="s">
        <v>79</v>
      </c>
      <c r="D6" s="519">
        <v>100</v>
      </c>
      <c r="E6" s="519">
        <v>97</v>
      </c>
      <c r="F6" s="520">
        <v>197</v>
      </c>
      <c r="G6" s="521">
        <v>6</v>
      </c>
      <c r="H6" s="483">
        <v>781.00700000000006</v>
      </c>
      <c r="I6" s="187">
        <v>25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17">
        <v>4</v>
      </c>
      <c r="B7" s="518" t="s">
        <v>733</v>
      </c>
      <c r="C7" s="518" t="s">
        <v>98</v>
      </c>
      <c r="D7" s="519">
        <v>100.001</v>
      </c>
      <c r="E7" s="519">
        <v>100.001</v>
      </c>
      <c r="F7" s="520">
        <v>200.00200000000001</v>
      </c>
      <c r="G7" s="521">
        <v>8</v>
      </c>
      <c r="H7" s="483">
        <v>781.00600000000009</v>
      </c>
      <c r="I7" s="187">
        <v>25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17">
        <v>8</v>
      </c>
      <c r="B8" s="518" t="s">
        <v>573</v>
      </c>
      <c r="C8" s="518" t="s">
        <v>563</v>
      </c>
      <c r="D8" s="519">
        <v>97</v>
      </c>
      <c r="E8" s="519">
        <v>96.001999999999995</v>
      </c>
      <c r="F8" s="520">
        <v>193.00200000000001</v>
      </c>
      <c r="G8" s="521">
        <v>5</v>
      </c>
      <c r="H8" s="483">
        <v>772.00399999999991</v>
      </c>
      <c r="I8" s="187">
        <v>20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522">
        <v>7</v>
      </c>
      <c r="B9" s="518" t="s">
        <v>568</v>
      </c>
      <c r="C9" s="518" t="s">
        <v>563</v>
      </c>
      <c r="D9" s="519">
        <v>95</v>
      </c>
      <c r="E9" s="519">
        <v>93.001000000000005</v>
      </c>
      <c r="F9" s="520">
        <v>188.001</v>
      </c>
      <c r="G9" s="521">
        <v>3</v>
      </c>
      <c r="H9" s="483">
        <v>763.005</v>
      </c>
      <c r="I9" s="187">
        <v>17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22">
        <v>3</v>
      </c>
      <c r="B10" s="518" t="s">
        <v>1182</v>
      </c>
      <c r="C10" s="518" t="s">
        <v>622</v>
      </c>
      <c r="D10" s="519">
        <v>97.001999999999995</v>
      </c>
      <c r="E10" s="519">
        <v>91</v>
      </c>
      <c r="F10" s="520">
        <v>188.00200000000001</v>
      </c>
      <c r="G10" s="521">
        <v>4</v>
      </c>
      <c r="H10" s="483">
        <v>756.00700000000006</v>
      </c>
      <c r="I10" s="187">
        <v>14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522">
        <v>1</v>
      </c>
      <c r="B11" s="524" t="s">
        <v>1221</v>
      </c>
      <c r="C11" s="524" t="s">
        <v>563</v>
      </c>
      <c r="D11" s="520">
        <v>93.001999999999995</v>
      </c>
      <c r="E11" s="520">
        <v>92.001000000000005</v>
      </c>
      <c r="F11" s="520">
        <v>185.00299999999999</v>
      </c>
      <c r="G11" s="521">
        <v>2</v>
      </c>
      <c r="H11" s="478">
        <v>749.00800000000004</v>
      </c>
      <c r="I11" s="145">
        <v>9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526">
        <v>5</v>
      </c>
      <c r="B12" s="527" t="s">
        <v>1209</v>
      </c>
      <c r="C12" s="527" t="s">
        <v>544</v>
      </c>
      <c r="D12" s="528" t="s">
        <v>196</v>
      </c>
      <c r="E12" s="528" t="s">
        <v>532</v>
      </c>
      <c r="F12" s="529">
        <v>0</v>
      </c>
      <c r="G12" s="530">
        <v>0</v>
      </c>
      <c r="H12" s="484">
        <v>0</v>
      </c>
      <c r="I12" s="330">
        <v>0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 t="s">
        <v>1195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10" t="s">
        <v>265</v>
      </c>
      <c r="E16" s="43" t="s">
        <v>458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10" t="s">
        <v>459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112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10"/>
      <c r="K72" s="10"/>
    </row>
    <row r="73" spans="1:25" ht="15.75" customHeight="1" x14ac:dyDescent="0.3">
      <c r="A73" s="10"/>
      <c r="K73" s="10"/>
    </row>
    <row r="74" spans="1:25" ht="15.75" customHeight="1" x14ac:dyDescent="0.3">
      <c r="A74" s="10"/>
      <c r="K74" s="10"/>
    </row>
    <row r="75" spans="1:25" ht="15.75" customHeight="1" x14ac:dyDescent="0.3">
      <c r="A75" s="10"/>
      <c r="K75" s="10"/>
    </row>
    <row r="76" spans="1:25" ht="15.75" customHeight="1" x14ac:dyDescent="0.3">
      <c r="A76" s="10"/>
      <c r="K76" s="10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E542E81A-A7DB-4312-88E0-35037A0807B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0D22-7F80-481E-BF70-F184273A86A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1244</v>
      </c>
      <c r="C1" s="2"/>
      <c r="D1" s="3"/>
      <c r="E1" s="3"/>
      <c r="F1" s="3"/>
      <c r="G1" s="2"/>
      <c r="H1" s="3"/>
      <c r="I1" s="4" t="s">
        <v>1153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5"/>
      <c r="D2" s="7" t="s">
        <v>381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1245</v>
      </c>
      <c r="D3" s="9"/>
      <c r="E3" s="9" t="s">
        <v>1553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K4" s="10"/>
    </row>
    <row r="5" spans="1:25" ht="15.75" customHeight="1" x14ac:dyDescent="0.3">
      <c r="A5" s="211">
        <v>3</v>
      </c>
      <c r="B5" s="212" t="s">
        <v>119</v>
      </c>
      <c r="C5" s="212" t="s">
        <v>64</v>
      </c>
      <c r="D5" s="486">
        <v>100.003</v>
      </c>
      <c r="E5" s="486">
        <v>99.003</v>
      </c>
      <c r="F5" s="506">
        <f>SUM(D5,E5)</f>
        <v>199.006</v>
      </c>
      <c r="G5" s="163">
        <v>9</v>
      </c>
      <c r="H5" s="506">
        <v>798.02200000000005</v>
      </c>
      <c r="I5" s="164">
        <v>36</v>
      </c>
      <c r="K5" s="10"/>
    </row>
    <row r="6" spans="1:25" ht="15.75" customHeight="1" x14ac:dyDescent="0.3">
      <c r="A6" s="213">
        <v>10</v>
      </c>
      <c r="B6" s="214" t="s">
        <v>604</v>
      </c>
      <c r="C6" s="214" t="s">
        <v>89</v>
      </c>
      <c r="D6" s="477">
        <v>100.006</v>
      </c>
      <c r="E6" s="477">
        <v>100.005</v>
      </c>
      <c r="F6" s="478">
        <f>SUM(D6,E6)</f>
        <v>200.011</v>
      </c>
      <c r="G6" s="23">
        <v>10</v>
      </c>
      <c r="H6" s="478">
        <v>798.03099999999995</v>
      </c>
      <c r="I6" s="143">
        <v>35</v>
      </c>
      <c r="N6" s="492"/>
      <c r="O6" s="492"/>
      <c r="P6" s="492"/>
      <c r="R6" s="492"/>
      <c r="S6" s="493"/>
    </row>
    <row r="7" spans="1:25" ht="15.75" customHeight="1" x14ac:dyDescent="0.3">
      <c r="A7" s="213">
        <v>2</v>
      </c>
      <c r="B7" s="214" t="s">
        <v>1247</v>
      </c>
      <c r="C7" s="214" t="s">
        <v>62</v>
      </c>
      <c r="D7" s="477">
        <v>100.001</v>
      </c>
      <c r="E7" s="477">
        <v>99.004999999999995</v>
      </c>
      <c r="F7" s="478">
        <f>SUM(D7,E7)</f>
        <v>199.006</v>
      </c>
      <c r="G7" s="23">
        <v>9</v>
      </c>
      <c r="H7" s="478">
        <v>799.01900000000001</v>
      </c>
      <c r="I7" s="145">
        <v>34</v>
      </c>
      <c r="J7" s="105"/>
      <c r="K7" s="10"/>
    </row>
    <row r="8" spans="1:25" ht="15.75" customHeight="1" x14ac:dyDescent="0.3">
      <c r="A8" s="213">
        <v>4</v>
      </c>
      <c r="B8" s="214" t="s">
        <v>1248</v>
      </c>
      <c r="C8" s="214" t="s">
        <v>93</v>
      </c>
      <c r="D8" s="477">
        <v>100.002</v>
      </c>
      <c r="E8" s="477">
        <v>99.003</v>
      </c>
      <c r="F8" s="478">
        <f>SUM(D8,E8)</f>
        <v>199.005</v>
      </c>
      <c r="G8" s="23">
        <v>7</v>
      </c>
      <c r="H8" s="478">
        <v>795.02499999999998</v>
      </c>
      <c r="I8" s="143">
        <v>27</v>
      </c>
    </row>
    <row r="9" spans="1:25" ht="15.75" customHeight="1" x14ac:dyDescent="0.3">
      <c r="A9" s="213">
        <v>7</v>
      </c>
      <c r="B9" s="214" t="s">
        <v>1249</v>
      </c>
      <c r="C9" s="214" t="s">
        <v>62</v>
      </c>
      <c r="D9" s="477">
        <v>100.002</v>
      </c>
      <c r="E9" s="477">
        <v>99.003</v>
      </c>
      <c r="F9" s="478">
        <f>SUM(D9,E9)</f>
        <v>199.005</v>
      </c>
      <c r="G9" s="23">
        <v>7</v>
      </c>
      <c r="H9" s="478">
        <v>796.01400000000001</v>
      </c>
      <c r="I9" s="143">
        <v>26</v>
      </c>
      <c r="P9" s="494"/>
      <c r="Q9" s="494"/>
      <c r="R9" s="494"/>
      <c r="S9" s="494"/>
    </row>
    <row r="10" spans="1:25" ht="15.75" customHeight="1" x14ac:dyDescent="0.3">
      <c r="A10" s="213">
        <v>8</v>
      </c>
      <c r="B10" s="214" t="s">
        <v>1250</v>
      </c>
      <c r="C10" s="214" t="s">
        <v>64</v>
      </c>
      <c r="D10" s="477">
        <v>100.004</v>
      </c>
      <c r="E10" s="477">
        <v>97</v>
      </c>
      <c r="F10" s="478">
        <f>SUM(D10,E10)</f>
        <v>197.00400000000002</v>
      </c>
      <c r="G10" s="23">
        <v>3</v>
      </c>
      <c r="H10" s="478">
        <v>795.01800000000003</v>
      </c>
      <c r="I10" s="143">
        <v>23</v>
      </c>
    </row>
    <row r="11" spans="1:25" ht="15.75" customHeight="1" x14ac:dyDescent="0.3">
      <c r="A11" s="213">
        <v>1</v>
      </c>
      <c r="B11" s="214" t="s">
        <v>1246</v>
      </c>
      <c r="C11" s="214" t="s">
        <v>64</v>
      </c>
      <c r="D11" s="477">
        <v>99.003</v>
      </c>
      <c r="E11" s="477">
        <v>98.001000000000005</v>
      </c>
      <c r="F11" s="478">
        <f>SUM(D11,E11)</f>
        <v>197.00400000000002</v>
      </c>
      <c r="G11" s="23">
        <v>3</v>
      </c>
      <c r="H11" s="478">
        <v>793.01700000000005</v>
      </c>
      <c r="I11" s="145">
        <v>21</v>
      </c>
    </row>
    <row r="12" spans="1:25" ht="15.75" customHeight="1" x14ac:dyDescent="0.3">
      <c r="A12" s="213">
        <v>9</v>
      </c>
      <c r="B12" s="214" t="s">
        <v>416</v>
      </c>
      <c r="C12" s="214" t="s">
        <v>417</v>
      </c>
      <c r="D12" s="477">
        <v>99.001999999999995</v>
      </c>
      <c r="E12" s="477">
        <v>99.001999999999995</v>
      </c>
      <c r="F12" s="478">
        <f>SUM(D12,E12)</f>
        <v>198.00399999999999</v>
      </c>
      <c r="G12" s="23">
        <v>5</v>
      </c>
      <c r="H12" s="478">
        <v>789.01400000000001</v>
      </c>
      <c r="I12" s="143">
        <v>13</v>
      </c>
    </row>
    <row r="13" spans="1:25" ht="15.75" customHeight="1" x14ac:dyDescent="0.3">
      <c r="A13" s="213">
        <v>6</v>
      </c>
      <c r="B13" s="214" t="s">
        <v>189</v>
      </c>
      <c r="C13" s="214" t="s">
        <v>190</v>
      </c>
      <c r="D13" s="477">
        <v>99.004999999999995</v>
      </c>
      <c r="E13" s="477">
        <v>98.003</v>
      </c>
      <c r="F13" s="478">
        <f>SUM(D13,E13)</f>
        <v>197.00799999999998</v>
      </c>
      <c r="G13" s="23">
        <v>4</v>
      </c>
      <c r="H13" s="478">
        <v>788.01900000000001</v>
      </c>
      <c r="I13" s="143">
        <v>12</v>
      </c>
    </row>
    <row r="14" spans="1:25" ht="15.75" customHeight="1" x14ac:dyDescent="0.3">
      <c r="A14" s="507">
        <v>5</v>
      </c>
      <c r="B14" s="508" t="s">
        <v>137</v>
      </c>
      <c r="C14" s="508" t="s">
        <v>138</v>
      </c>
      <c r="D14" s="509" t="s">
        <v>110</v>
      </c>
      <c r="E14" s="509"/>
      <c r="F14" s="510">
        <f>SUM(D14,E14)</f>
        <v>0</v>
      </c>
      <c r="G14" s="511">
        <v>0</v>
      </c>
      <c r="H14" s="481">
        <v>0</v>
      </c>
      <c r="I14" s="321">
        <v>0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1251</v>
      </c>
      <c r="D16" s="9"/>
      <c r="E16" s="9" t="s">
        <v>1564</v>
      </c>
      <c r="F16" s="8"/>
      <c r="G16" s="8"/>
      <c r="H16" s="8"/>
      <c r="I16" s="8"/>
    </row>
    <row r="17" spans="1:9" ht="15.75" customHeight="1" x14ac:dyDescent="0.3">
      <c r="A17" s="204">
        <v>2</v>
      </c>
      <c r="B17" s="205" t="s">
        <v>10</v>
      </c>
      <c r="C17" s="206" t="s">
        <v>11</v>
      </c>
      <c r="D17" s="207"/>
      <c r="E17" s="208"/>
      <c r="F17" s="209" t="s">
        <v>12</v>
      </c>
      <c r="G17" s="209" t="s">
        <v>13</v>
      </c>
      <c r="H17" s="209" t="s">
        <v>14</v>
      </c>
      <c r="I17" s="210" t="s">
        <v>15</v>
      </c>
    </row>
    <row r="18" spans="1:9" ht="15.75" customHeight="1" x14ac:dyDescent="0.3">
      <c r="A18" s="211">
        <v>6</v>
      </c>
      <c r="B18" s="212" t="s">
        <v>1255</v>
      </c>
      <c r="C18" s="212" t="s">
        <v>23</v>
      </c>
      <c r="D18" s="486">
        <v>100</v>
      </c>
      <c r="E18" s="486">
        <v>99.001000000000005</v>
      </c>
      <c r="F18" s="506">
        <f>SUM(D18,E18)</f>
        <v>199.001</v>
      </c>
      <c r="G18" s="163">
        <v>7</v>
      </c>
      <c r="H18" s="506">
        <v>798.01499999999999</v>
      </c>
      <c r="I18" s="164">
        <v>36</v>
      </c>
    </row>
    <row r="19" spans="1:9" ht="15.75" customHeight="1" x14ac:dyDescent="0.3">
      <c r="A19" s="213">
        <v>7</v>
      </c>
      <c r="B19" s="214" t="s">
        <v>230</v>
      </c>
      <c r="C19" s="214" t="s">
        <v>105</v>
      </c>
      <c r="D19" s="477">
        <v>100.005</v>
      </c>
      <c r="E19" s="477">
        <v>99.003</v>
      </c>
      <c r="F19" s="478">
        <f>SUM(D19,E19)</f>
        <v>199.00799999999998</v>
      </c>
      <c r="G19" s="23">
        <v>10</v>
      </c>
      <c r="H19" s="478">
        <v>794.02700000000004</v>
      </c>
      <c r="I19" s="143">
        <v>34</v>
      </c>
    </row>
    <row r="20" spans="1:9" ht="15.75" customHeight="1" x14ac:dyDescent="0.3">
      <c r="A20" s="213">
        <v>9</v>
      </c>
      <c r="B20" s="214" t="s">
        <v>1256</v>
      </c>
      <c r="C20" s="214" t="s">
        <v>72</v>
      </c>
      <c r="D20" s="477">
        <v>99.003</v>
      </c>
      <c r="E20" s="477">
        <v>99.001000000000005</v>
      </c>
      <c r="F20" s="478">
        <f>SUM(D20,E20)</f>
        <v>198.00400000000002</v>
      </c>
      <c r="G20" s="23">
        <v>6</v>
      </c>
      <c r="H20" s="478">
        <v>794.01900000000001</v>
      </c>
      <c r="I20" s="143">
        <v>30</v>
      </c>
    </row>
    <row r="21" spans="1:9" ht="15.75" customHeight="1" x14ac:dyDescent="0.3">
      <c r="A21" s="213">
        <v>2</v>
      </c>
      <c r="B21" s="214" t="s">
        <v>1253</v>
      </c>
      <c r="C21" s="214" t="s">
        <v>105</v>
      </c>
      <c r="D21" s="477">
        <v>100.002</v>
      </c>
      <c r="E21" s="477">
        <v>98.001000000000005</v>
      </c>
      <c r="F21" s="478">
        <f>SUM(D21,E21)</f>
        <v>198.00299999999999</v>
      </c>
      <c r="G21" s="23">
        <v>4</v>
      </c>
      <c r="H21" s="478">
        <v>792.01499999999987</v>
      </c>
      <c r="I21" s="143">
        <v>25</v>
      </c>
    </row>
    <row r="22" spans="1:9" ht="15.75" customHeight="1" x14ac:dyDescent="0.3">
      <c r="A22" s="213">
        <v>8</v>
      </c>
      <c r="B22" s="214" t="s">
        <v>91</v>
      </c>
      <c r="C22" s="214" t="s">
        <v>64</v>
      </c>
      <c r="D22" s="477">
        <v>99.001999999999995</v>
      </c>
      <c r="E22" s="477">
        <v>99.001999999999995</v>
      </c>
      <c r="F22" s="478">
        <f>SUM(D22,E22)</f>
        <v>198.00399999999999</v>
      </c>
      <c r="G22" s="23">
        <v>6</v>
      </c>
      <c r="H22" s="478">
        <v>789.01300000000003</v>
      </c>
      <c r="I22" s="143">
        <v>24</v>
      </c>
    </row>
    <row r="23" spans="1:9" ht="15.75" customHeight="1" x14ac:dyDescent="0.3">
      <c r="A23" s="213">
        <v>10</v>
      </c>
      <c r="B23" s="214" t="s">
        <v>1257</v>
      </c>
      <c r="C23" s="214" t="s">
        <v>76</v>
      </c>
      <c r="D23" s="477">
        <v>100.002</v>
      </c>
      <c r="E23" s="477">
        <v>99.001000000000005</v>
      </c>
      <c r="F23" s="478">
        <f>SUM(D23,E23)</f>
        <v>199.00299999999999</v>
      </c>
      <c r="G23" s="23">
        <v>8</v>
      </c>
      <c r="H23" s="478">
        <v>785.01499999999987</v>
      </c>
      <c r="I23" s="143">
        <v>18</v>
      </c>
    </row>
    <row r="24" spans="1:9" ht="15.75" customHeight="1" x14ac:dyDescent="0.3">
      <c r="A24" s="213">
        <v>5</v>
      </c>
      <c r="B24" s="214" t="s">
        <v>106</v>
      </c>
      <c r="C24" s="214" t="s">
        <v>23</v>
      </c>
      <c r="D24" s="477">
        <v>100.004</v>
      </c>
      <c r="E24" s="477">
        <v>99.004000000000005</v>
      </c>
      <c r="F24" s="478">
        <f>SUM(D24,E24)</f>
        <v>199.00800000000001</v>
      </c>
      <c r="G24" s="23">
        <v>10</v>
      </c>
      <c r="H24" s="478">
        <v>784.01700000000005</v>
      </c>
      <c r="I24" s="143">
        <v>18</v>
      </c>
    </row>
    <row r="25" spans="1:9" ht="15.75" customHeight="1" x14ac:dyDescent="0.3">
      <c r="A25" s="213">
        <v>3</v>
      </c>
      <c r="B25" s="214" t="s">
        <v>1254</v>
      </c>
      <c r="C25" s="214" t="s">
        <v>321</v>
      </c>
      <c r="D25" s="477">
        <v>99</v>
      </c>
      <c r="E25" s="477">
        <v>97</v>
      </c>
      <c r="F25" s="478">
        <f>SUM(D25,E25)</f>
        <v>196</v>
      </c>
      <c r="G25" s="23">
        <v>1</v>
      </c>
      <c r="H25" s="478">
        <v>786.00900000000001</v>
      </c>
      <c r="I25" s="143">
        <v>15</v>
      </c>
    </row>
    <row r="26" spans="1:9" ht="15.75" customHeight="1" x14ac:dyDescent="0.3">
      <c r="A26" s="213">
        <v>1</v>
      </c>
      <c r="B26" s="214" t="s">
        <v>1252</v>
      </c>
      <c r="C26" s="214" t="s">
        <v>543</v>
      </c>
      <c r="D26" s="477">
        <v>99.001999999999995</v>
      </c>
      <c r="E26" s="477">
        <v>98.001000000000005</v>
      </c>
      <c r="F26" s="478">
        <f>SUM(D26,E26)</f>
        <v>197.00299999999999</v>
      </c>
      <c r="G26" s="23">
        <v>3</v>
      </c>
      <c r="H26" s="478">
        <v>785.00800000000004</v>
      </c>
      <c r="I26" s="145">
        <v>14</v>
      </c>
    </row>
    <row r="27" spans="1:9" ht="15.75" customHeight="1" x14ac:dyDescent="0.3">
      <c r="A27" s="507">
        <v>4</v>
      </c>
      <c r="B27" s="508" t="s">
        <v>337</v>
      </c>
      <c r="C27" s="508" t="s">
        <v>728</v>
      </c>
      <c r="D27" s="509">
        <v>99.001999999999995</v>
      </c>
      <c r="E27" s="509">
        <v>98</v>
      </c>
      <c r="F27" s="510">
        <f>SUM(D27,E27)</f>
        <v>197.00200000000001</v>
      </c>
      <c r="G27" s="511">
        <v>2</v>
      </c>
      <c r="H27" s="481">
        <v>785.00800000000004</v>
      </c>
      <c r="I27" s="321">
        <v>10</v>
      </c>
    </row>
    <row r="28" spans="1:9" ht="15.75" customHeight="1" x14ac:dyDescent="0.3"/>
    <row r="29" spans="1:9" ht="15.75" customHeight="1" x14ac:dyDescent="0.3">
      <c r="A29" s="1"/>
      <c r="B29" s="8" t="s">
        <v>47</v>
      </c>
      <c r="C29" s="9" t="s">
        <v>1154</v>
      </c>
      <c r="D29" s="9"/>
      <c r="E29" s="9" t="s">
        <v>1565</v>
      </c>
      <c r="F29" s="8"/>
      <c r="G29" s="8"/>
      <c r="H29" s="8"/>
      <c r="I29" s="8"/>
    </row>
    <row r="30" spans="1:9" ht="15.75" customHeight="1" x14ac:dyDescent="0.3">
      <c r="A30" s="204">
        <v>2</v>
      </c>
      <c r="B30" s="205" t="s">
        <v>10</v>
      </c>
      <c r="C30" s="206" t="s">
        <v>11</v>
      </c>
      <c r="D30" s="207"/>
      <c r="E30" s="208"/>
      <c r="F30" s="209" t="s">
        <v>12</v>
      </c>
      <c r="G30" s="209" t="s">
        <v>13</v>
      </c>
      <c r="H30" s="209" t="s">
        <v>14</v>
      </c>
      <c r="I30" s="210" t="s">
        <v>15</v>
      </c>
    </row>
    <row r="31" spans="1:9" ht="15.75" customHeight="1" x14ac:dyDescent="0.3">
      <c r="A31" s="211">
        <v>9</v>
      </c>
      <c r="B31" s="212" t="s">
        <v>1264</v>
      </c>
      <c r="C31" s="212" t="s">
        <v>23</v>
      </c>
      <c r="D31" s="486">
        <v>99.001999999999995</v>
      </c>
      <c r="E31" s="486">
        <v>99.001000000000005</v>
      </c>
      <c r="F31" s="506">
        <f>SUM(D31,E31)</f>
        <v>198.00299999999999</v>
      </c>
      <c r="G31" s="163">
        <v>10</v>
      </c>
      <c r="H31" s="506">
        <v>788.01600000000008</v>
      </c>
      <c r="I31" s="164">
        <v>34</v>
      </c>
    </row>
    <row r="32" spans="1:9" ht="15.75" customHeight="1" x14ac:dyDescent="0.3">
      <c r="A32" s="213">
        <v>2</v>
      </c>
      <c r="B32" s="214" t="s">
        <v>1259</v>
      </c>
      <c r="C32" s="214" t="s">
        <v>321</v>
      </c>
      <c r="D32" s="477">
        <v>99.001999999999995</v>
      </c>
      <c r="E32" s="477">
        <v>97.001999999999995</v>
      </c>
      <c r="F32" s="478">
        <f>SUM(D32,E32)</f>
        <v>196.00399999999999</v>
      </c>
      <c r="G32" s="23">
        <v>9</v>
      </c>
      <c r="H32" s="478">
        <v>788.01400000000001</v>
      </c>
      <c r="I32" s="143">
        <v>34</v>
      </c>
    </row>
    <row r="33" spans="1:9" ht="15.75" customHeight="1" x14ac:dyDescent="0.3">
      <c r="A33" s="213">
        <v>4</v>
      </c>
      <c r="B33" s="214" t="s">
        <v>362</v>
      </c>
      <c r="C33" s="214" t="s">
        <v>21</v>
      </c>
      <c r="D33" s="477">
        <v>97.001000000000005</v>
      </c>
      <c r="E33" s="477">
        <v>97</v>
      </c>
      <c r="F33" s="478">
        <f>SUM(D33,E33)</f>
        <v>194.001</v>
      </c>
      <c r="G33" s="23">
        <v>5</v>
      </c>
      <c r="H33" s="478">
        <v>788.01099999999997</v>
      </c>
      <c r="I33" s="143">
        <v>33</v>
      </c>
    </row>
    <row r="34" spans="1:9" ht="15.75" customHeight="1" x14ac:dyDescent="0.3">
      <c r="A34" s="213">
        <v>8</v>
      </c>
      <c r="B34" s="214" t="s">
        <v>1263</v>
      </c>
      <c r="C34" s="214" t="s">
        <v>23</v>
      </c>
      <c r="D34" s="477">
        <v>98.001000000000005</v>
      </c>
      <c r="E34" s="477">
        <v>97.001999999999995</v>
      </c>
      <c r="F34" s="478">
        <f>SUM(D34,E34)</f>
        <v>195.00299999999999</v>
      </c>
      <c r="G34" s="23">
        <v>8</v>
      </c>
      <c r="H34" s="478">
        <v>785.01199999999994</v>
      </c>
      <c r="I34" s="143">
        <v>31</v>
      </c>
    </row>
    <row r="35" spans="1:9" ht="15.75" customHeight="1" x14ac:dyDescent="0.3">
      <c r="A35" s="213">
        <v>1</v>
      </c>
      <c r="B35" s="214" t="s">
        <v>1258</v>
      </c>
      <c r="C35" s="214" t="s">
        <v>19</v>
      </c>
      <c r="D35" s="477">
        <v>99.001000000000005</v>
      </c>
      <c r="E35" s="477">
        <v>96</v>
      </c>
      <c r="F35" s="478">
        <f>SUM(D35,E35)</f>
        <v>195.001</v>
      </c>
      <c r="G35" s="23">
        <v>7</v>
      </c>
      <c r="H35" s="478">
        <v>782.00700000000006</v>
      </c>
      <c r="I35" s="145">
        <v>23</v>
      </c>
    </row>
    <row r="36" spans="1:9" ht="15.75" customHeight="1" x14ac:dyDescent="0.3">
      <c r="A36" s="213">
        <v>3</v>
      </c>
      <c r="B36" s="214" t="s">
        <v>1047</v>
      </c>
      <c r="C36" s="214" t="s">
        <v>1048</v>
      </c>
      <c r="D36" s="477">
        <v>98</v>
      </c>
      <c r="E36" s="477">
        <v>97.001000000000005</v>
      </c>
      <c r="F36" s="478">
        <f>SUM(D36,E36)</f>
        <v>195.001</v>
      </c>
      <c r="G36" s="23">
        <v>7</v>
      </c>
      <c r="H36" s="478">
        <v>774.00599999999997</v>
      </c>
      <c r="I36" s="143">
        <v>19</v>
      </c>
    </row>
    <row r="37" spans="1:9" ht="15.75" customHeight="1" x14ac:dyDescent="0.3">
      <c r="A37" s="213">
        <v>7</v>
      </c>
      <c r="B37" s="214" t="s">
        <v>1262</v>
      </c>
      <c r="C37" s="214" t="s">
        <v>57</v>
      </c>
      <c r="D37" s="477">
        <v>97.001000000000005</v>
      </c>
      <c r="E37" s="477">
        <v>97</v>
      </c>
      <c r="F37" s="478">
        <f>SUM(D37,E37)</f>
        <v>194.001</v>
      </c>
      <c r="G37" s="23">
        <v>5</v>
      </c>
      <c r="H37" s="478">
        <v>778.00599999999997</v>
      </c>
      <c r="I37" s="143">
        <v>17</v>
      </c>
    </row>
    <row r="38" spans="1:9" ht="15.75" customHeight="1" x14ac:dyDescent="0.3">
      <c r="A38" s="213">
        <v>10</v>
      </c>
      <c r="B38" s="214" t="s">
        <v>22</v>
      </c>
      <c r="C38" s="214" t="s">
        <v>23</v>
      </c>
      <c r="D38" s="477">
        <v>98.001999999999995</v>
      </c>
      <c r="E38" s="477">
        <v>93</v>
      </c>
      <c r="F38" s="478">
        <f>SUM(D38,E38)</f>
        <v>191.00200000000001</v>
      </c>
      <c r="G38" s="23">
        <v>2</v>
      </c>
      <c r="H38" s="478">
        <v>775.01199999999994</v>
      </c>
      <c r="I38" s="143">
        <v>13</v>
      </c>
    </row>
    <row r="39" spans="1:9" ht="15.75" customHeight="1" x14ac:dyDescent="0.3">
      <c r="A39" s="213">
        <v>5</v>
      </c>
      <c r="B39" s="214" t="s">
        <v>1260</v>
      </c>
      <c r="C39" s="214" t="s">
        <v>105</v>
      </c>
      <c r="D39" s="477">
        <v>98.001000000000005</v>
      </c>
      <c r="E39" s="477">
        <v>93</v>
      </c>
      <c r="F39" s="478">
        <f>SUM(D39,E39)</f>
        <v>191.001</v>
      </c>
      <c r="G39" s="23">
        <v>1</v>
      </c>
      <c r="H39" s="478">
        <v>774.00399999999991</v>
      </c>
      <c r="I39" s="143">
        <v>12</v>
      </c>
    </row>
    <row r="40" spans="1:9" ht="15.75" customHeight="1" x14ac:dyDescent="0.3">
      <c r="A40" s="507">
        <v>6</v>
      </c>
      <c r="B40" s="508" t="s">
        <v>1261</v>
      </c>
      <c r="C40" s="508" t="s">
        <v>159</v>
      </c>
      <c r="D40" s="509">
        <v>97.003</v>
      </c>
      <c r="E40" s="509">
        <v>96</v>
      </c>
      <c r="F40" s="510">
        <f>SUM(D40,E40)</f>
        <v>193.00299999999999</v>
      </c>
      <c r="G40" s="511">
        <v>3</v>
      </c>
      <c r="H40" s="481">
        <v>770.00600000000009</v>
      </c>
      <c r="I40" s="321">
        <v>9</v>
      </c>
    </row>
    <row r="41" spans="1:9" ht="15.75" customHeight="1" x14ac:dyDescent="0.3"/>
    <row r="42" spans="1:9" ht="15.75" customHeight="1" x14ac:dyDescent="0.3">
      <c r="A42" s="1"/>
      <c r="B42" s="8" t="s">
        <v>50</v>
      </c>
      <c r="C42" s="9" t="s">
        <v>1265</v>
      </c>
      <c r="D42" s="9"/>
      <c r="E42" s="9" t="s">
        <v>1566</v>
      </c>
      <c r="F42" s="8"/>
      <c r="G42" s="8"/>
      <c r="H42" s="8"/>
      <c r="I42" s="8"/>
    </row>
    <row r="43" spans="1:9" ht="15.75" customHeight="1" x14ac:dyDescent="0.3">
      <c r="A43" s="204">
        <v>2</v>
      </c>
      <c r="B43" s="205" t="s">
        <v>10</v>
      </c>
      <c r="C43" s="206" t="s">
        <v>11</v>
      </c>
      <c r="D43" s="207"/>
      <c r="E43" s="208"/>
      <c r="F43" s="209" t="s">
        <v>12</v>
      </c>
      <c r="G43" s="209" t="s">
        <v>13</v>
      </c>
      <c r="H43" s="209" t="s">
        <v>14</v>
      </c>
      <c r="I43" s="210" t="s">
        <v>15</v>
      </c>
    </row>
    <row r="44" spans="1:9" ht="15.75" customHeight="1" x14ac:dyDescent="0.3">
      <c r="A44" s="211">
        <v>1</v>
      </c>
      <c r="B44" s="212" t="s">
        <v>1266</v>
      </c>
      <c r="C44" s="212" t="s">
        <v>553</v>
      </c>
      <c r="D44" s="486">
        <v>100.004</v>
      </c>
      <c r="E44" s="486">
        <v>99.001999999999995</v>
      </c>
      <c r="F44" s="506">
        <f>SUM(D44,E44)</f>
        <v>199.006</v>
      </c>
      <c r="G44" s="163">
        <v>10</v>
      </c>
      <c r="H44" s="506">
        <v>794.01400000000001</v>
      </c>
      <c r="I44" s="168">
        <v>38</v>
      </c>
    </row>
    <row r="45" spans="1:9" ht="15.75" customHeight="1" x14ac:dyDescent="0.3">
      <c r="A45" s="213">
        <v>5</v>
      </c>
      <c r="B45" s="214" t="s">
        <v>1268</v>
      </c>
      <c r="C45" s="214" t="s">
        <v>417</v>
      </c>
      <c r="D45" s="477">
        <v>99.001999999999995</v>
      </c>
      <c r="E45" s="477">
        <v>99.001000000000005</v>
      </c>
      <c r="F45" s="478">
        <f>SUM(D45,E45)</f>
        <v>198.00299999999999</v>
      </c>
      <c r="G45" s="23">
        <v>7</v>
      </c>
      <c r="H45" s="478">
        <v>793.01600000000008</v>
      </c>
      <c r="I45" s="143">
        <v>35</v>
      </c>
    </row>
    <row r="46" spans="1:9" ht="15.75" customHeight="1" x14ac:dyDescent="0.3">
      <c r="A46" s="213">
        <v>9</v>
      </c>
      <c r="B46" s="214" t="s">
        <v>557</v>
      </c>
      <c r="C46" s="214" t="s">
        <v>556</v>
      </c>
      <c r="D46" s="477">
        <v>100.002</v>
      </c>
      <c r="E46" s="477">
        <v>99.003</v>
      </c>
      <c r="F46" s="478">
        <f>SUM(D46,E46)</f>
        <v>199.005</v>
      </c>
      <c r="G46" s="23">
        <v>9</v>
      </c>
      <c r="H46" s="478">
        <v>787.00900000000001</v>
      </c>
      <c r="I46" s="143">
        <v>28</v>
      </c>
    </row>
    <row r="47" spans="1:9" ht="15.75" customHeight="1" x14ac:dyDescent="0.3">
      <c r="A47" s="213">
        <v>2</v>
      </c>
      <c r="B47" s="214" t="s">
        <v>1267</v>
      </c>
      <c r="C47" s="214" t="s">
        <v>553</v>
      </c>
      <c r="D47" s="477">
        <v>100.003</v>
      </c>
      <c r="E47" s="477">
        <v>99.001999999999995</v>
      </c>
      <c r="F47" s="478">
        <f>SUM(D47,E47)</f>
        <v>199.005</v>
      </c>
      <c r="G47" s="23">
        <v>9</v>
      </c>
      <c r="H47" s="478">
        <v>784.00800000000004</v>
      </c>
      <c r="I47" s="143">
        <v>27</v>
      </c>
    </row>
    <row r="48" spans="1:9" ht="15.75" customHeight="1" x14ac:dyDescent="0.3">
      <c r="A48" s="213">
        <v>4</v>
      </c>
      <c r="B48" s="214" t="s">
        <v>496</v>
      </c>
      <c r="C48" s="214" t="s">
        <v>321</v>
      </c>
      <c r="D48" s="477">
        <v>99.001000000000005</v>
      </c>
      <c r="E48" s="477">
        <v>97.001000000000005</v>
      </c>
      <c r="F48" s="478">
        <f>SUM(D48,E48)</f>
        <v>196.00200000000001</v>
      </c>
      <c r="G48" s="23">
        <v>6</v>
      </c>
      <c r="H48" s="478">
        <v>781.00800000000004</v>
      </c>
      <c r="I48" s="143">
        <v>27</v>
      </c>
    </row>
    <row r="49" spans="1:9" ht="15.75" customHeight="1" x14ac:dyDescent="0.3">
      <c r="A49" s="213">
        <v>10</v>
      </c>
      <c r="B49" s="214" t="s">
        <v>1271</v>
      </c>
      <c r="C49" s="214" t="s">
        <v>72</v>
      </c>
      <c r="D49" s="477">
        <v>98</v>
      </c>
      <c r="E49" s="477">
        <v>94</v>
      </c>
      <c r="F49" s="478">
        <f>SUM(D49,E49)</f>
        <v>192</v>
      </c>
      <c r="G49" s="23">
        <v>4</v>
      </c>
      <c r="H49" s="478">
        <v>770.00600000000009</v>
      </c>
      <c r="I49" s="143">
        <v>17</v>
      </c>
    </row>
    <row r="50" spans="1:9" ht="15.75" customHeight="1" x14ac:dyDescent="0.3">
      <c r="A50" s="213">
        <v>3</v>
      </c>
      <c r="B50" s="214" t="s">
        <v>248</v>
      </c>
      <c r="C50" s="214" t="s">
        <v>105</v>
      </c>
      <c r="D50" s="477">
        <v>95</v>
      </c>
      <c r="E50" s="477">
        <v>93</v>
      </c>
      <c r="F50" s="478">
        <f>SUM(D50,E50)</f>
        <v>188</v>
      </c>
      <c r="G50" s="23">
        <v>2</v>
      </c>
      <c r="H50" s="478">
        <v>768.00700000000006</v>
      </c>
      <c r="I50" s="143">
        <v>16</v>
      </c>
    </row>
    <row r="51" spans="1:9" ht="15.75" customHeight="1" x14ac:dyDescent="0.3">
      <c r="A51" s="213">
        <v>6</v>
      </c>
      <c r="B51" s="214" t="s">
        <v>1269</v>
      </c>
      <c r="C51" s="214" t="s">
        <v>1160</v>
      </c>
      <c r="D51" s="477">
        <v>98.001000000000005</v>
      </c>
      <c r="E51" s="477">
        <v>97.001000000000005</v>
      </c>
      <c r="F51" s="478">
        <f>SUM(D51,E51)</f>
        <v>195.00200000000001</v>
      </c>
      <c r="G51" s="23">
        <v>5</v>
      </c>
      <c r="H51" s="478">
        <v>772.00600000000009</v>
      </c>
      <c r="I51" s="143">
        <v>14</v>
      </c>
    </row>
    <row r="52" spans="1:9" ht="15.75" customHeight="1" x14ac:dyDescent="0.3">
      <c r="A52" s="213">
        <v>8</v>
      </c>
      <c r="B52" s="214" t="s">
        <v>642</v>
      </c>
      <c r="C52" s="214" t="s">
        <v>556</v>
      </c>
      <c r="D52" s="477">
        <v>95.001000000000005</v>
      </c>
      <c r="E52" s="477">
        <v>94</v>
      </c>
      <c r="F52" s="478">
        <f>SUM(D52,E52)</f>
        <v>189.001</v>
      </c>
      <c r="G52" s="23">
        <v>3</v>
      </c>
      <c r="H52" s="478">
        <v>765.00599999999997</v>
      </c>
      <c r="I52" s="143">
        <v>14</v>
      </c>
    </row>
    <row r="53" spans="1:9" ht="15.75" customHeight="1" x14ac:dyDescent="0.3">
      <c r="A53" s="507">
        <v>7</v>
      </c>
      <c r="B53" s="508" t="s">
        <v>1270</v>
      </c>
      <c r="C53" s="508" t="s">
        <v>62</v>
      </c>
      <c r="D53" s="509">
        <v>91</v>
      </c>
      <c r="E53" s="509">
        <v>86</v>
      </c>
      <c r="F53" s="510">
        <f>SUM(D53,E53)</f>
        <v>177</v>
      </c>
      <c r="G53" s="511">
        <v>1</v>
      </c>
      <c r="H53" s="481">
        <v>753.005</v>
      </c>
      <c r="I53" s="321">
        <v>9</v>
      </c>
    </row>
    <row r="54" spans="1:9" ht="15.75" customHeight="1" x14ac:dyDescent="0.3"/>
    <row r="55" spans="1:9" ht="15.75" customHeight="1" x14ac:dyDescent="0.3">
      <c r="A55" s="1"/>
      <c r="B55" s="8" t="s">
        <v>80</v>
      </c>
      <c r="C55" s="9" t="s">
        <v>1272</v>
      </c>
      <c r="D55" s="9"/>
      <c r="E55" s="9" t="s">
        <v>1567</v>
      </c>
      <c r="F55" s="8"/>
      <c r="G55" s="8"/>
      <c r="H55" s="8"/>
      <c r="I55" s="8"/>
    </row>
    <row r="56" spans="1:9" ht="15.75" customHeight="1" x14ac:dyDescent="0.3">
      <c r="A56" s="204">
        <v>2</v>
      </c>
      <c r="B56" s="205" t="s">
        <v>10</v>
      </c>
      <c r="C56" s="206" t="s">
        <v>11</v>
      </c>
      <c r="D56" s="207"/>
      <c r="E56" s="208"/>
      <c r="F56" s="209" t="s">
        <v>12</v>
      </c>
      <c r="G56" s="209" t="s">
        <v>13</v>
      </c>
      <c r="H56" s="209" t="s">
        <v>14</v>
      </c>
      <c r="I56" s="210" t="s">
        <v>15</v>
      </c>
    </row>
    <row r="57" spans="1:9" ht="15.75" customHeight="1" x14ac:dyDescent="0.3">
      <c r="A57" s="211">
        <v>8</v>
      </c>
      <c r="B57" s="212" t="s">
        <v>1279</v>
      </c>
      <c r="C57" s="212" t="s">
        <v>64</v>
      </c>
      <c r="D57" s="486">
        <v>99.001000000000005</v>
      </c>
      <c r="E57" s="486">
        <v>98.001000000000005</v>
      </c>
      <c r="F57" s="506">
        <f>SUM(D57,E57)</f>
        <v>197.00200000000001</v>
      </c>
      <c r="G57" s="163">
        <v>9</v>
      </c>
      <c r="H57" s="506">
        <v>788.01</v>
      </c>
      <c r="I57" s="164">
        <v>36</v>
      </c>
    </row>
    <row r="58" spans="1:9" ht="15.75" customHeight="1" x14ac:dyDescent="0.3">
      <c r="A58" s="213">
        <v>7</v>
      </c>
      <c r="B58" s="214" t="s">
        <v>364</v>
      </c>
      <c r="C58" s="214" t="s">
        <v>321</v>
      </c>
      <c r="D58" s="477">
        <v>99.001000000000005</v>
      </c>
      <c r="E58" s="477">
        <v>97.003</v>
      </c>
      <c r="F58" s="478">
        <f>SUM(D58,E58)</f>
        <v>196.00400000000002</v>
      </c>
      <c r="G58" s="23">
        <v>8</v>
      </c>
      <c r="H58" s="478">
        <v>783.01300000000003</v>
      </c>
      <c r="I58" s="143">
        <v>31</v>
      </c>
    </row>
    <row r="59" spans="1:9" ht="15.75" customHeight="1" x14ac:dyDescent="0.3">
      <c r="A59" s="213">
        <v>5</v>
      </c>
      <c r="B59" s="214" t="s">
        <v>1277</v>
      </c>
      <c r="C59" s="214" t="s">
        <v>553</v>
      </c>
      <c r="D59" s="477">
        <v>98.001999999999995</v>
      </c>
      <c r="E59" s="477">
        <v>97.001000000000005</v>
      </c>
      <c r="F59" s="478">
        <f>SUM(D59,E59)</f>
        <v>195.00299999999999</v>
      </c>
      <c r="G59" s="23">
        <v>7</v>
      </c>
      <c r="H59" s="478">
        <v>777.00800000000004</v>
      </c>
      <c r="I59" s="143">
        <v>25</v>
      </c>
    </row>
    <row r="60" spans="1:9" ht="15.75" customHeight="1" x14ac:dyDescent="0.3">
      <c r="A60" s="213">
        <v>3</v>
      </c>
      <c r="B60" s="214" t="s">
        <v>1275</v>
      </c>
      <c r="C60" s="214" t="s">
        <v>64</v>
      </c>
      <c r="D60" s="477">
        <v>97.001000000000005</v>
      </c>
      <c r="E60" s="477">
        <v>97</v>
      </c>
      <c r="F60" s="478">
        <f>SUM(D60,E60)</f>
        <v>194.001</v>
      </c>
      <c r="G60" s="23">
        <v>6</v>
      </c>
      <c r="H60" s="478">
        <v>777.00700000000006</v>
      </c>
      <c r="I60" s="143">
        <v>22</v>
      </c>
    </row>
    <row r="61" spans="1:9" ht="15.75" customHeight="1" x14ac:dyDescent="0.3">
      <c r="A61" s="213">
        <v>9</v>
      </c>
      <c r="B61" s="214" t="s">
        <v>1280</v>
      </c>
      <c r="C61" s="214" t="s">
        <v>76</v>
      </c>
      <c r="D61" s="477">
        <v>98.003</v>
      </c>
      <c r="E61" s="477">
        <v>94.001000000000005</v>
      </c>
      <c r="F61" s="478">
        <f>SUM(D61,E61)</f>
        <v>192.00400000000002</v>
      </c>
      <c r="G61" s="23">
        <v>4</v>
      </c>
      <c r="H61" s="478">
        <v>776.00700000000006</v>
      </c>
      <c r="I61" s="143">
        <v>22</v>
      </c>
    </row>
    <row r="62" spans="1:9" ht="15.75" customHeight="1" x14ac:dyDescent="0.3">
      <c r="A62" s="213">
        <v>4</v>
      </c>
      <c r="B62" s="214" t="s">
        <v>1276</v>
      </c>
      <c r="C62" s="214" t="s">
        <v>98</v>
      </c>
      <c r="D62" s="477">
        <v>97.001000000000005</v>
      </c>
      <c r="E62" s="477">
        <v>91</v>
      </c>
      <c r="F62" s="478">
        <f>SUM(D62,E62)</f>
        <v>188.001</v>
      </c>
      <c r="G62" s="23">
        <v>3</v>
      </c>
      <c r="H62" s="478">
        <v>772.00800000000004</v>
      </c>
      <c r="I62" s="143">
        <v>22</v>
      </c>
    </row>
    <row r="63" spans="1:9" ht="15.75" customHeight="1" x14ac:dyDescent="0.3">
      <c r="A63" s="213">
        <v>6</v>
      </c>
      <c r="B63" s="214" t="s">
        <v>1278</v>
      </c>
      <c r="C63" s="214" t="s">
        <v>1160</v>
      </c>
      <c r="D63" s="477">
        <v>100.001</v>
      </c>
      <c r="E63" s="477">
        <v>93.001000000000005</v>
      </c>
      <c r="F63" s="478">
        <f>SUM(D63,E63)</f>
        <v>193.00200000000001</v>
      </c>
      <c r="G63" s="23">
        <v>5</v>
      </c>
      <c r="H63" s="478">
        <v>773.01</v>
      </c>
      <c r="I63" s="143">
        <v>20</v>
      </c>
    </row>
    <row r="64" spans="1:9" ht="15.75" customHeight="1" x14ac:dyDescent="0.3">
      <c r="A64" s="213">
        <v>10</v>
      </c>
      <c r="B64" s="214" t="s">
        <v>1281</v>
      </c>
      <c r="C64" s="214" t="s">
        <v>105</v>
      </c>
      <c r="D64" s="477">
        <v>95</v>
      </c>
      <c r="E64" s="477">
        <v>93</v>
      </c>
      <c r="F64" s="478">
        <f>SUM(D64,E64)</f>
        <v>188</v>
      </c>
      <c r="G64" s="23">
        <v>2</v>
      </c>
      <c r="H64" s="478">
        <v>767.00300000000004</v>
      </c>
      <c r="I64" s="143">
        <v>19</v>
      </c>
    </row>
    <row r="65" spans="1:9" ht="15.75" customHeight="1" x14ac:dyDescent="0.3">
      <c r="A65" s="213">
        <v>2</v>
      </c>
      <c r="B65" s="214" t="s">
        <v>1274</v>
      </c>
      <c r="C65" s="214" t="s">
        <v>89</v>
      </c>
      <c r="D65" s="477">
        <v>99.001000000000005</v>
      </c>
      <c r="E65" s="477">
        <v>99</v>
      </c>
      <c r="F65" s="478">
        <f>SUM(D65,E65)</f>
        <v>198.001</v>
      </c>
      <c r="G65" s="23">
        <v>10</v>
      </c>
      <c r="H65" s="478">
        <v>759.00400000000002</v>
      </c>
      <c r="I65" s="143">
        <v>13</v>
      </c>
    </row>
    <row r="66" spans="1:9" ht="15.75" customHeight="1" x14ac:dyDescent="0.3">
      <c r="A66" s="507">
        <v>1</v>
      </c>
      <c r="B66" s="508" t="s">
        <v>1273</v>
      </c>
      <c r="C66" s="508" t="s">
        <v>543</v>
      </c>
      <c r="D66" s="509">
        <v>94.001000000000005</v>
      </c>
      <c r="E66" s="509">
        <v>92</v>
      </c>
      <c r="F66" s="510">
        <f>SUM(D66,E66)</f>
        <v>186.001</v>
      </c>
      <c r="G66" s="511">
        <v>1</v>
      </c>
      <c r="H66" s="481">
        <v>759.01099999999997</v>
      </c>
      <c r="I66" s="548">
        <v>11</v>
      </c>
    </row>
    <row r="67" spans="1:9" ht="15.75" customHeight="1" x14ac:dyDescent="0.3"/>
    <row r="68" spans="1:9" ht="15.75" customHeight="1" x14ac:dyDescent="0.3">
      <c r="B68" s="10" t="s">
        <v>1195</v>
      </c>
    </row>
    <row r="69" spans="1:9" ht="15.75" customHeight="1" x14ac:dyDescent="0.3"/>
    <row r="70" spans="1:9" ht="15.75" customHeight="1" x14ac:dyDescent="0.3">
      <c r="B70" s="10" t="s">
        <v>1196</v>
      </c>
      <c r="E70" s="43" t="s">
        <v>458</v>
      </c>
    </row>
    <row r="71" spans="1:9" ht="15.75" customHeight="1" x14ac:dyDescent="0.3">
      <c r="B71" s="10" t="s">
        <v>459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5409609A-AC51-4E28-AC0D-A548A65EB13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3FD9A-3D59-4515-BB0B-FD88B0A6BDE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1244</v>
      </c>
      <c r="C1" s="2"/>
      <c r="D1" s="3"/>
      <c r="E1" s="3"/>
      <c r="F1" s="3"/>
      <c r="G1" s="2"/>
      <c r="H1" s="3"/>
      <c r="I1" s="4" t="s">
        <v>1153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381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83</v>
      </c>
      <c r="C3" s="9" t="s">
        <v>1282</v>
      </c>
      <c r="D3" s="9"/>
      <c r="E3" s="9" t="s">
        <v>1568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220">
        <v>8</v>
      </c>
      <c r="B5" s="221" t="s">
        <v>370</v>
      </c>
      <c r="C5" s="221" t="s">
        <v>57</v>
      </c>
      <c r="D5" s="486">
        <v>98.001999999999995</v>
      </c>
      <c r="E5" s="486">
        <v>95.001999999999995</v>
      </c>
      <c r="F5" s="506">
        <f>SUM(D5,E5)</f>
        <v>193.00399999999999</v>
      </c>
      <c r="G5" s="163">
        <v>10</v>
      </c>
      <c r="H5" s="547">
        <v>777.01400000000001</v>
      </c>
      <c r="I5" s="181">
        <v>35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23">
        <v>4</v>
      </c>
      <c r="B6" s="222" t="s">
        <v>1285</v>
      </c>
      <c r="C6" s="222" t="s">
        <v>62</v>
      </c>
      <c r="D6" s="477">
        <v>94.001000000000005</v>
      </c>
      <c r="E6" s="477">
        <v>94</v>
      </c>
      <c r="F6" s="478">
        <f>SUM(D6,E6)</f>
        <v>188.001</v>
      </c>
      <c r="G6" s="23">
        <v>4</v>
      </c>
      <c r="H6" s="483">
        <v>781.00800000000004</v>
      </c>
      <c r="I6" s="187">
        <v>34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13">
        <v>7</v>
      </c>
      <c r="B7" s="222" t="s">
        <v>1288</v>
      </c>
      <c r="C7" s="222" t="s">
        <v>321</v>
      </c>
      <c r="D7" s="477">
        <v>96</v>
      </c>
      <c r="E7" s="477">
        <v>95.001000000000005</v>
      </c>
      <c r="F7" s="478">
        <f>SUM(D7,E7)</f>
        <v>191.001</v>
      </c>
      <c r="G7" s="23">
        <v>6</v>
      </c>
      <c r="H7" s="483">
        <v>769.005</v>
      </c>
      <c r="I7" s="187">
        <v>27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13">
        <v>9</v>
      </c>
      <c r="B8" s="222" t="s">
        <v>1289</v>
      </c>
      <c r="C8" s="222" t="s">
        <v>23</v>
      </c>
      <c r="D8" s="477">
        <v>97.001000000000005</v>
      </c>
      <c r="E8" s="477">
        <v>96.001000000000005</v>
      </c>
      <c r="F8" s="478">
        <f>SUM(D8,E8)</f>
        <v>193.00200000000001</v>
      </c>
      <c r="G8" s="23">
        <v>9</v>
      </c>
      <c r="H8" s="483">
        <v>769.00399999999991</v>
      </c>
      <c r="I8" s="187">
        <v>26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13">
        <v>3</v>
      </c>
      <c r="B9" s="222" t="s">
        <v>363</v>
      </c>
      <c r="C9" s="222" t="s">
        <v>321</v>
      </c>
      <c r="D9" s="477">
        <v>97.001000000000005</v>
      </c>
      <c r="E9" s="477">
        <v>96.001000000000005</v>
      </c>
      <c r="F9" s="478">
        <f>SUM(D9,E9)</f>
        <v>193.00200000000001</v>
      </c>
      <c r="G9" s="23">
        <v>9</v>
      </c>
      <c r="H9" s="483">
        <v>765.00600000000009</v>
      </c>
      <c r="I9" s="187">
        <v>26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13">
        <v>5</v>
      </c>
      <c r="B10" s="222" t="s">
        <v>1286</v>
      </c>
      <c r="C10" s="222" t="s">
        <v>553</v>
      </c>
      <c r="D10" s="477">
        <v>97.001999999999995</v>
      </c>
      <c r="E10" s="477">
        <v>94</v>
      </c>
      <c r="F10" s="478">
        <f>SUM(D10,E10)</f>
        <v>191.00200000000001</v>
      </c>
      <c r="G10" s="23">
        <v>7</v>
      </c>
      <c r="H10" s="483">
        <v>761.00599999999986</v>
      </c>
      <c r="I10" s="187">
        <v>22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23">
        <v>6</v>
      </c>
      <c r="B11" s="222" t="s">
        <v>1287</v>
      </c>
      <c r="C11" s="222" t="s">
        <v>553</v>
      </c>
      <c r="D11" s="477">
        <v>96.001000000000005</v>
      </c>
      <c r="E11" s="477">
        <v>93</v>
      </c>
      <c r="F11" s="478">
        <f>SUM(D11,E11)</f>
        <v>189.001</v>
      </c>
      <c r="G11" s="23">
        <v>5</v>
      </c>
      <c r="H11" s="483">
        <v>756.00400000000002</v>
      </c>
      <c r="I11" s="187">
        <v>18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213">
        <v>1</v>
      </c>
      <c r="B12" s="214" t="s">
        <v>1283</v>
      </c>
      <c r="C12" s="214" t="s">
        <v>1160</v>
      </c>
      <c r="D12" s="477">
        <v>94</v>
      </c>
      <c r="E12" s="477">
        <v>93</v>
      </c>
      <c r="F12" s="478">
        <f>SUM(D12,E12)</f>
        <v>187</v>
      </c>
      <c r="G12" s="23">
        <v>3</v>
      </c>
      <c r="H12" s="478">
        <v>754.00300000000004</v>
      </c>
      <c r="I12" s="145">
        <v>17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223">
        <v>2</v>
      </c>
      <c r="B13" s="222" t="s">
        <v>1284</v>
      </c>
      <c r="C13" s="222" t="s">
        <v>321</v>
      </c>
      <c r="D13" s="477">
        <v>92</v>
      </c>
      <c r="E13" s="477">
        <v>91</v>
      </c>
      <c r="F13" s="478">
        <f>SUM(D13,E13)</f>
        <v>183</v>
      </c>
      <c r="G13" s="23">
        <v>2</v>
      </c>
      <c r="H13" s="483">
        <v>743.00099999999998</v>
      </c>
      <c r="I13" s="187">
        <v>11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531">
        <v>10</v>
      </c>
      <c r="B14" s="512" t="s">
        <v>1290</v>
      </c>
      <c r="C14" s="512" t="s">
        <v>329</v>
      </c>
      <c r="D14" s="509" t="s">
        <v>110</v>
      </c>
      <c r="E14" s="509"/>
      <c r="F14" s="510">
        <f>SUM(D14,E14)</f>
        <v>0</v>
      </c>
      <c r="G14" s="511">
        <v>0</v>
      </c>
      <c r="H14" s="484">
        <v>544.00099999999998</v>
      </c>
      <c r="I14" s="330">
        <v>4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"/>
      <c r="B16" s="8" t="s">
        <v>112</v>
      </c>
      <c r="C16" s="9" t="s">
        <v>564</v>
      </c>
      <c r="D16" s="9"/>
      <c r="E16" s="9" t="s">
        <v>1569</v>
      </c>
      <c r="F16" s="8"/>
      <c r="G16" s="8"/>
      <c r="H16" s="8"/>
      <c r="I16" s="8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204">
        <v>2</v>
      </c>
      <c r="B17" s="205" t="s">
        <v>10</v>
      </c>
      <c r="C17" s="206" t="s">
        <v>11</v>
      </c>
      <c r="D17" s="207"/>
      <c r="E17" s="208"/>
      <c r="F17" s="209" t="s">
        <v>12</v>
      </c>
      <c r="G17" s="209" t="s">
        <v>13</v>
      </c>
      <c r="H17" s="209" t="s">
        <v>14</v>
      </c>
      <c r="I17" s="210" t="s">
        <v>15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211">
        <v>1</v>
      </c>
      <c r="B18" s="212" t="s">
        <v>1291</v>
      </c>
      <c r="C18" s="212" t="s">
        <v>321</v>
      </c>
      <c r="D18" s="486">
        <v>99.001999999999995</v>
      </c>
      <c r="E18" s="486">
        <v>99</v>
      </c>
      <c r="F18" s="506">
        <f>SUM(D18,E18)</f>
        <v>198.00200000000001</v>
      </c>
      <c r="G18" s="163">
        <v>10</v>
      </c>
      <c r="H18" s="506">
        <v>787.0139999999999</v>
      </c>
      <c r="I18" s="168">
        <v>37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213">
        <v>7</v>
      </c>
      <c r="B19" s="222" t="s">
        <v>1295</v>
      </c>
      <c r="C19" s="222" t="s">
        <v>23</v>
      </c>
      <c r="D19" s="477">
        <v>99.004000000000005</v>
      </c>
      <c r="E19" s="477">
        <v>97.003</v>
      </c>
      <c r="F19" s="478">
        <f>SUM(D19,E19)</f>
        <v>196.00700000000001</v>
      </c>
      <c r="G19" s="23">
        <v>9</v>
      </c>
      <c r="H19" s="483">
        <v>778.01199999999994</v>
      </c>
      <c r="I19" s="187">
        <v>32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223">
        <v>2</v>
      </c>
      <c r="B20" s="222" t="s">
        <v>1292</v>
      </c>
      <c r="C20" s="222" t="s">
        <v>417</v>
      </c>
      <c r="D20" s="477">
        <v>0</v>
      </c>
      <c r="E20" s="477">
        <v>0</v>
      </c>
      <c r="F20" s="478">
        <f>SUM(D20,E20)</f>
        <v>0</v>
      </c>
      <c r="G20" s="23">
        <v>0</v>
      </c>
      <c r="H20" s="483">
        <v>590.005</v>
      </c>
      <c r="I20" s="187">
        <v>28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223">
        <v>10</v>
      </c>
      <c r="B21" s="222" t="s">
        <v>1296</v>
      </c>
      <c r="C21" s="222" t="s">
        <v>159</v>
      </c>
      <c r="D21" s="477">
        <v>98</v>
      </c>
      <c r="E21" s="477">
        <v>96</v>
      </c>
      <c r="F21" s="478">
        <f>SUM(D21,E21)</f>
        <v>194</v>
      </c>
      <c r="G21" s="23">
        <v>7</v>
      </c>
      <c r="H21" s="483">
        <v>770.00199999999995</v>
      </c>
      <c r="I21" s="187">
        <v>25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213">
        <v>5</v>
      </c>
      <c r="B22" s="222" t="s">
        <v>1294</v>
      </c>
      <c r="C22" s="222" t="s">
        <v>39</v>
      </c>
      <c r="D22" s="477">
        <v>96.001000000000005</v>
      </c>
      <c r="E22" s="477">
        <v>93</v>
      </c>
      <c r="F22" s="478">
        <f>SUM(D22,E22)</f>
        <v>189.001</v>
      </c>
      <c r="G22" s="23">
        <v>4</v>
      </c>
      <c r="H22" s="483">
        <v>765.005</v>
      </c>
      <c r="I22" s="187">
        <v>22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223">
        <v>4</v>
      </c>
      <c r="B23" s="222" t="s">
        <v>123</v>
      </c>
      <c r="C23" s="222" t="s">
        <v>55</v>
      </c>
      <c r="D23" s="477">
        <v>95.001000000000005</v>
      </c>
      <c r="E23" s="477">
        <v>95.001000000000005</v>
      </c>
      <c r="F23" s="478">
        <f>SUM(D23,E23)</f>
        <v>190.00200000000001</v>
      </c>
      <c r="G23" s="23">
        <v>6</v>
      </c>
      <c r="H23" s="483">
        <v>758.00399999999991</v>
      </c>
      <c r="I23" s="187">
        <v>21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213">
        <v>9</v>
      </c>
      <c r="B24" s="222" t="s">
        <v>220</v>
      </c>
      <c r="C24" s="222" t="s">
        <v>19</v>
      </c>
      <c r="D24" s="477">
        <v>89</v>
      </c>
      <c r="E24" s="477">
        <v>84</v>
      </c>
      <c r="F24" s="478">
        <f>SUM(D24,E24)</f>
        <v>173</v>
      </c>
      <c r="G24" s="23">
        <v>2</v>
      </c>
      <c r="H24" s="483">
        <v>748.00300000000004</v>
      </c>
      <c r="I24" s="187">
        <v>20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223">
        <v>6</v>
      </c>
      <c r="B25" s="222" t="s">
        <v>1238</v>
      </c>
      <c r="C25" s="222" t="s">
        <v>329</v>
      </c>
      <c r="D25" s="477">
        <v>98.001999999999995</v>
      </c>
      <c r="E25" s="477">
        <v>96.001000000000005</v>
      </c>
      <c r="F25" s="478">
        <f>SUM(D25,E25)</f>
        <v>194.00299999999999</v>
      </c>
      <c r="G25" s="23">
        <v>8</v>
      </c>
      <c r="H25" s="483">
        <v>563.00900000000001</v>
      </c>
      <c r="I25" s="187">
        <v>14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223">
        <v>8</v>
      </c>
      <c r="B26" s="222" t="s">
        <v>30</v>
      </c>
      <c r="C26" s="222" t="s">
        <v>31</v>
      </c>
      <c r="D26" s="477">
        <v>95.001999999999995</v>
      </c>
      <c r="E26" s="477">
        <v>94</v>
      </c>
      <c r="F26" s="478">
        <f>SUM(D26,E26)</f>
        <v>189.00200000000001</v>
      </c>
      <c r="G26" s="23">
        <v>5</v>
      </c>
      <c r="H26" s="483">
        <v>742.00399999999991</v>
      </c>
      <c r="I26" s="187">
        <v>13</v>
      </c>
      <c r="J26" s="46"/>
      <c r="K26" s="46"/>
      <c r="L26" s="112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507">
        <v>3</v>
      </c>
      <c r="B27" s="512" t="s">
        <v>1293</v>
      </c>
      <c r="C27" s="512" t="s">
        <v>821</v>
      </c>
      <c r="D27" s="509">
        <v>96</v>
      </c>
      <c r="E27" s="509">
        <v>92</v>
      </c>
      <c r="F27" s="510">
        <f>SUM(D27,E27)</f>
        <v>188</v>
      </c>
      <c r="G27" s="511">
        <v>3</v>
      </c>
      <c r="H27" s="484">
        <v>695</v>
      </c>
      <c r="I27" s="330">
        <v>7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1"/>
      <c r="B29" s="8" t="s">
        <v>114</v>
      </c>
      <c r="C29" s="9" t="s">
        <v>1297</v>
      </c>
      <c r="D29" s="9"/>
      <c r="E29" s="9" t="s">
        <v>1570</v>
      </c>
      <c r="F29" s="8"/>
      <c r="G29" s="8"/>
      <c r="H29" s="8"/>
      <c r="I29" s="8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204">
        <v>2</v>
      </c>
      <c r="B30" s="205" t="s">
        <v>10</v>
      </c>
      <c r="C30" s="206" t="s">
        <v>11</v>
      </c>
      <c r="D30" s="207"/>
      <c r="E30" s="208"/>
      <c r="F30" s="209" t="s">
        <v>12</v>
      </c>
      <c r="G30" s="209" t="s">
        <v>13</v>
      </c>
      <c r="H30" s="209" t="s">
        <v>14</v>
      </c>
      <c r="I30" s="210" t="s">
        <v>15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211">
        <v>9</v>
      </c>
      <c r="B31" s="221" t="s">
        <v>331</v>
      </c>
      <c r="C31" s="221" t="s">
        <v>321</v>
      </c>
      <c r="D31" s="486">
        <v>99.001000000000005</v>
      </c>
      <c r="E31" s="486">
        <v>97.001999999999995</v>
      </c>
      <c r="F31" s="506">
        <f>SUM(D31,E31)</f>
        <v>196.00299999999999</v>
      </c>
      <c r="G31" s="163">
        <v>7</v>
      </c>
      <c r="H31" s="547">
        <v>781.00900000000001</v>
      </c>
      <c r="I31" s="181">
        <v>32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213">
        <v>7</v>
      </c>
      <c r="B32" s="222" t="s">
        <v>324</v>
      </c>
      <c r="C32" s="222" t="s">
        <v>321</v>
      </c>
      <c r="D32" s="477">
        <v>99.001000000000005</v>
      </c>
      <c r="E32" s="477">
        <v>98</v>
      </c>
      <c r="F32" s="478">
        <f>SUM(D32,E32)</f>
        <v>197.001</v>
      </c>
      <c r="G32" s="23">
        <v>9</v>
      </c>
      <c r="H32" s="483">
        <v>773.01299999999992</v>
      </c>
      <c r="I32" s="187">
        <v>31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213">
        <v>5</v>
      </c>
      <c r="B33" s="222" t="s">
        <v>1149</v>
      </c>
      <c r="C33" s="222" t="s">
        <v>103</v>
      </c>
      <c r="D33" s="477">
        <v>98.001000000000005</v>
      </c>
      <c r="E33" s="477">
        <v>97.001000000000005</v>
      </c>
      <c r="F33" s="478">
        <f>SUM(D33,E33)</f>
        <v>195.00200000000001</v>
      </c>
      <c r="G33" s="23">
        <v>6</v>
      </c>
      <c r="H33" s="483">
        <v>777.00600000000009</v>
      </c>
      <c r="I33" s="187">
        <v>30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223">
        <v>10</v>
      </c>
      <c r="B34" s="222" t="s">
        <v>1301</v>
      </c>
      <c r="C34" s="222" t="s">
        <v>553</v>
      </c>
      <c r="D34" s="477">
        <v>99</v>
      </c>
      <c r="E34" s="477">
        <v>98</v>
      </c>
      <c r="F34" s="478">
        <f>SUM(D34,E34)</f>
        <v>197</v>
      </c>
      <c r="G34" s="23">
        <v>8</v>
      </c>
      <c r="H34" s="483">
        <v>775.00700000000006</v>
      </c>
      <c r="I34" s="187">
        <v>29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213">
        <v>1</v>
      </c>
      <c r="B35" s="214" t="s">
        <v>923</v>
      </c>
      <c r="C35" s="214" t="s">
        <v>105</v>
      </c>
      <c r="D35" s="477">
        <v>99.001999999999995</v>
      </c>
      <c r="E35" s="477">
        <v>98.001999999999995</v>
      </c>
      <c r="F35" s="478">
        <f>SUM(D35,E35)</f>
        <v>197.00399999999999</v>
      </c>
      <c r="G35" s="23">
        <v>10</v>
      </c>
      <c r="H35" s="478">
        <v>773.0100000000001</v>
      </c>
      <c r="I35" s="145">
        <v>29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223">
        <v>8</v>
      </c>
      <c r="B36" s="222" t="s">
        <v>343</v>
      </c>
      <c r="C36" s="222" t="s">
        <v>321</v>
      </c>
      <c r="D36" s="477">
        <v>96</v>
      </c>
      <c r="E36" s="477">
        <v>94</v>
      </c>
      <c r="F36" s="478">
        <f>SUM(D36,E36)</f>
        <v>190</v>
      </c>
      <c r="G36" s="23">
        <v>4</v>
      </c>
      <c r="H36" s="483">
        <v>755</v>
      </c>
      <c r="I36" s="187">
        <v>18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223">
        <v>4</v>
      </c>
      <c r="B37" s="222" t="s">
        <v>1299</v>
      </c>
      <c r="C37" s="222" t="s">
        <v>72</v>
      </c>
      <c r="D37" s="477">
        <v>91</v>
      </c>
      <c r="E37" s="477">
        <v>91</v>
      </c>
      <c r="F37" s="478">
        <f>SUM(D37,E37)</f>
        <v>182</v>
      </c>
      <c r="G37" s="23">
        <v>2</v>
      </c>
      <c r="H37" s="483">
        <v>740</v>
      </c>
      <c r="I37" s="187">
        <v>14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223">
        <v>6</v>
      </c>
      <c r="B38" s="222" t="s">
        <v>1300</v>
      </c>
      <c r="C38" s="222" t="s">
        <v>553</v>
      </c>
      <c r="D38" s="477">
        <v>97.001999999999995</v>
      </c>
      <c r="E38" s="477">
        <v>94.003</v>
      </c>
      <c r="F38" s="478">
        <f>SUM(D38,E38)</f>
        <v>191.005</v>
      </c>
      <c r="G38" s="23">
        <v>5</v>
      </c>
      <c r="H38" s="483">
        <v>385.00799999999998</v>
      </c>
      <c r="I38" s="187">
        <v>13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213">
        <v>3</v>
      </c>
      <c r="B39" s="222" t="s">
        <v>1298</v>
      </c>
      <c r="C39" s="222" t="s">
        <v>553</v>
      </c>
      <c r="D39" s="477">
        <v>96.001999999999995</v>
      </c>
      <c r="E39" s="477">
        <v>92.001000000000005</v>
      </c>
      <c r="F39" s="478">
        <f>SUM(D39,E39)</f>
        <v>188.00299999999999</v>
      </c>
      <c r="G39" s="23">
        <v>3</v>
      </c>
      <c r="H39" s="483">
        <v>741.00600000000009</v>
      </c>
      <c r="I39" s="187">
        <v>12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531">
        <v>2</v>
      </c>
      <c r="B40" s="512" t="s">
        <v>203</v>
      </c>
      <c r="C40" s="512" t="s">
        <v>138</v>
      </c>
      <c r="D40" s="509">
        <v>90</v>
      </c>
      <c r="E40" s="509">
        <v>80</v>
      </c>
      <c r="F40" s="510">
        <f>SUM(D40,E40)</f>
        <v>170</v>
      </c>
      <c r="G40" s="511">
        <v>1</v>
      </c>
      <c r="H40" s="484">
        <v>710.00400000000002</v>
      </c>
      <c r="I40" s="330">
        <v>11</v>
      </c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1"/>
      <c r="B42" s="8" t="s">
        <v>140</v>
      </c>
      <c r="C42" s="9" t="s">
        <v>488</v>
      </c>
      <c r="D42" s="9"/>
      <c r="E42" s="9" t="s">
        <v>1571</v>
      </c>
      <c r="F42" s="8"/>
      <c r="G42" s="8"/>
      <c r="H42" s="8"/>
      <c r="I42" s="8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204">
        <v>2</v>
      </c>
      <c r="B43" s="205" t="s">
        <v>10</v>
      </c>
      <c r="C43" s="206" t="s">
        <v>11</v>
      </c>
      <c r="D43" s="207"/>
      <c r="E43" s="208"/>
      <c r="F43" s="209" t="s">
        <v>12</v>
      </c>
      <c r="G43" s="209" t="s">
        <v>13</v>
      </c>
      <c r="H43" s="209" t="s">
        <v>14</v>
      </c>
      <c r="I43" s="210" t="s">
        <v>15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211">
        <v>7</v>
      </c>
      <c r="B44" s="221" t="s">
        <v>1306</v>
      </c>
      <c r="C44" s="221" t="s">
        <v>1160</v>
      </c>
      <c r="D44" s="486">
        <v>97.001999999999995</v>
      </c>
      <c r="E44" s="486">
        <v>96.003</v>
      </c>
      <c r="F44" s="506">
        <f>SUM(D44,E44)</f>
        <v>193.005</v>
      </c>
      <c r="G44" s="163">
        <v>10</v>
      </c>
      <c r="H44" s="547">
        <v>778.01300000000003</v>
      </c>
      <c r="I44" s="181">
        <v>38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223">
        <v>8</v>
      </c>
      <c r="B45" s="222" t="s">
        <v>1307</v>
      </c>
      <c r="C45" s="222" t="s">
        <v>553</v>
      </c>
      <c r="D45" s="477">
        <v>97.001000000000005</v>
      </c>
      <c r="E45" s="477">
        <v>96</v>
      </c>
      <c r="F45" s="478">
        <f>SUM(D45,E45)</f>
        <v>193.001</v>
      </c>
      <c r="G45" s="23">
        <v>8</v>
      </c>
      <c r="H45" s="483">
        <v>770.00399999999991</v>
      </c>
      <c r="I45" s="187">
        <v>30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223">
        <v>4</v>
      </c>
      <c r="B46" s="222" t="s">
        <v>1304</v>
      </c>
      <c r="C46" s="222" t="s">
        <v>1048</v>
      </c>
      <c r="D46" s="477">
        <v>100.001</v>
      </c>
      <c r="E46" s="477">
        <v>91.001000000000005</v>
      </c>
      <c r="F46" s="478">
        <f>SUM(D46,E46)</f>
        <v>191.00200000000001</v>
      </c>
      <c r="G46" s="23">
        <v>7</v>
      </c>
      <c r="H46" s="483">
        <v>761.00800000000004</v>
      </c>
      <c r="I46" s="187">
        <v>30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213">
        <v>5</v>
      </c>
      <c r="B47" s="222" t="s">
        <v>1305</v>
      </c>
      <c r="C47" s="222" t="s">
        <v>1160</v>
      </c>
      <c r="D47" s="477">
        <v>92</v>
      </c>
      <c r="E47" s="477">
        <v>89</v>
      </c>
      <c r="F47" s="478">
        <f>SUM(D47,E47)</f>
        <v>181</v>
      </c>
      <c r="G47" s="23">
        <v>3</v>
      </c>
      <c r="H47" s="483">
        <v>755.00199999999995</v>
      </c>
      <c r="I47" s="187">
        <v>24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213">
        <v>1</v>
      </c>
      <c r="B48" s="214" t="s">
        <v>1302</v>
      </c>
      <c r="C48" s="214" t="s">
        <v>93</v>
      </c>
      <c r="D48" s="477">
        <v>96.001999999999995</v>
      </c>
      <c r="E48" s="477">
        <v>88</v>
      </c>
      <c r="F48" s="478">
        <f>SUM(D48,E48)</f>
        <v>184.00200000000001</v>
      </c>
      <c r="G48" s="23">
        <v>5</v>
      </c>
      <c r="H48" s="478">
        <v>751.00800000000004</v>
      </c>
      <c r="I48" s="145">
        <v>23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213">
        <v>3</v>
      </c>
      <c r="B49" s="222" t="s">
        <v>1303</v>
      </c>
      <c r="C49" s="222" t="s">
        <v>93</v>
      </c>
      <c r="D49" s="477">
        <v>94.001000000000005</v>
      </c>
      <c r="E49" s="477">
        <v>88.001000000000005</v>
      </c>
      <c r="F49" s="478">
        <f>SUM(D49,E49)</f>
        <v>182.00200000000001</v>
      </c>
      <c r="G49" s="23">
        <v>4</v>
      </c>
      <c r="H49" s="483">
        <v>747.00299999999993</v>
      </c>
      <c r="I49" s="187">
        <v>22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223">
        <v>6</v>
      </c>
      <c r="B50" s="222" t="s">
        <v>257</v>
      </c>
      <c r="C50" s="222" t="s">
        <v>57</v>
      </c>
      <c r="D50" s="477">
        <v>97.001000000000005</v>
      </c>
      <c r="E50" s="477">
        <v>96.001000000000005</v>
      </c>
      <c r="F50" s="478">
        <f>SUM(D50,E50)</f>
        <v>193.00200000000001</v>
      </c>
      <c r="G50" s="23">
        <v>9</v>
      </c>
      <c r="H50" s="483">
        <v>660.00500000000011</v>
      </c>
      <c r="I50" s="187">
        <v>20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213">
        <v>9</v>
      </c>
      <c r="B51" s="222" t="s">
        <v>1308</v>
      </c>
      <c r="C51" s="222" t="s">
        <v>1160</v>
      </c>
      <c r="D51" s="477">
        <v>94.003</v>
      </c>
      <c r="E51" s="477">
        <v>91</v>
      </c>
      <c r="F51" s="478">
        <f>SUM(D51,E51)</f>
        <v>185.00299999999999</v>
      </c>
      <c r="G51" s="23">
        <v>6</v>
      </c>
      <c r="H51" s="483">
        <v>734.00599999999986</v>
      </c>
      <c r="I51" s="187">
        <v>16</v>
      </c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223">
        <v>2</v>
      </c>
      <c r="B52" s="222" t="s">
        <v>1169</v>
      </c>
      <c r="C52" s="222" t="s">
        <v>31</v>
      </c>
      <c r="D52" s="477">
        <v>90</v>
      </c>
      <c r="E52" s="477">
        <v>85</v>
      </c>
      <c r="F52" s="478">
        <f>SUM(D52,E52)</f>
        <v>175</v>
      </c>
      <c r="G52" s="23">
        <v>2</v>
      </c>
      <c r="H52" s="483">
        <v>705.00099999999998</v>
      </c>
      <c r="I52" s="187">
        <v>13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531">
        <v>10</v>
      </c>
      <c r="B53" s="512" t="s">
        <v>1309</v>
      </c>
      <c r="C53" s="512" t="s">
        <v>35</v>
      </c>
      <c r="D53" s="509" t="s">
        <v>110</v>
      </c>
      <c r="E53" s="509"/>
      <c r="F53" s="510">
        <f>SUM(D53,E53)</f>
        <v>0</v>
      </c>
      <c r="G53" s="511">
        <v>0</v>
      </c>
      <c r="H53" s="484">
        <v>0</v>
      </c>
      <c r="I53" s="330">
        <v>0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1"/>
      <c r="B55" s="8" t="s">
        <v>143</v>
      </c>
      <c r="C55" s="9" t="s">
        <v>1310</v>
      </c>
      <c r="D55" s="9"/>
      <c r="E55" s="9" t="s">
        <v>1562</v>
      </c>
      <c r="F55" s="8"/>
      <c r="G55" s="8"/>
      <c r="H55" s="8"/>
      <c r="I55" s="8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204">
        <v>2</v>
      </c>
      <c r="B56" s="205" t="s">
        <v>10</v>
      </c>
      <c r="C56" s="206" t="s">
        <v>11</v>
      </c>
      <c r="D56" s="207"/>
      <c r="E56" s="208"/>
      <c r="F56" s="209" t="s">
        <v>12</v>
      </c>
      <c r="G56" s="209" t="s">
        <v>13</v>
      </c>
      <c r="H56" s="209" t="s">
        <v>14</v>
      </c>
      <c r="I56" s="210" t="s">
        <v>15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211">
        <v>7</v>
      </c>
      <c r="B57" s="221" t="s">
        <v>1316</v>
      </c>
      <c r="C57" s="221" t="s">
        <v>39</v>
      </c>
      <c r="D57" s="486">
        <v>95</v>
      </c>
      <c r="E57" s="486">
        <v>95</v>
      </c>
      <c r="F57" s="506">
        <f>SUM(D57,E57)</f>
        <v>190</v>
      </c>
      <c r="G57" s="163">
        <v>7</v>
      </c>
      <c r="H57" s="547">
        <v>758.00399999999991</v>
      </c>
      <c r="I57" s="181">
        <v>31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213">
        <v>1</v>
      </c>
      <c r="B58" s="214" t="s">
        <v>1311</v>
      </c>
      <c r="C58" s="214" t="s">
        <v>39</v>
      </c>
      <c r="D58" s="477">
        <v>96.001999999999995</v>
      </c>
      <c r="E58" s="477">
        <v>96.001000000000005</v>
      </c>
      <c r="F58" s="478">
        <f>SUM(D58,E58)</f>
        <v>192.00299999999999</v>
      </c>
      <c r="G58" s="23">
        <v>10</v>
      </c>
      <c r="H58" s="478">
        <v>755.00600000000009</v>
      </c>
      <c r="I58" s="145">
        <v>28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223">
        <v>4</v>
      </c>
      <c r="B59" s="222" t="s">
        <v>1314</v>
      </c>
      <c r="C59" s="222" t="s">
        <v>76</v>
      </c>
      <c r="D59" s="477">
        <v>93.001000000000005</v>
      </c>
      <c r="E59" s="477">
        <v>85</v>
      </c>
      <c r="F59" s="478">
        <f>SUM(D59,E59)</f>
        <v>178.001</v>
      </c>
      <c r="G59" s="23">
        <v>2</v>
      </c>
      <c r="H59" s="483">
        <v>749.00600000000009</v>
      </c>
      <c r="I59" s="187">
        <v>28</v>
      </c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213">
        <v>5</v>
      </c>
      <c r="B60" s="222" t="s">
        <v>1315</v>
      </c>
      <c r="C60" s="222" t="s">
        <v>556</v>
      </c>
      <c r="D60" s="477">
        <v>94</v>
      </c>
      <c r="E60" s="477">
        <v>93.001000000000005</v>
      </c>
      <c r="F60" s="478">
        <f>SUM(D60,E60)</f>
        <v>187.001</v>
      </c>
      <c r="G60" s="23">
        <v>4</v>
      </c>
      <c r="H60" s="483">
        <v>751.00600000000009</v>
      </c>
      <c r="I60" s="187">
        <v>26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223">
        <v>6</v>
      </c>
      <c r="B61" s="222" t="s">
        <v>632</v>
      </c>
      <c r="C61" s="222" t="s">
        <v>556</v>
      </c>
      <c r="D61" s="477">
        <v>95.001000000000005</v>
      </c>
      <c r="E61" s="477">
        <v>93.001999999999995</v>
      </c>
      <c r="F61" s="478">
        <f>SUM(D61,E61)</f>
        <v>188.00299999999999</v>
      </c>
      <c r="G61" s="23">
        <v>6</v>
      </c>
      <c r="H61" s="483">
        <v>749.01</v>
      </c>
      <c r="I61" s="187">
        <v>24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223">
        <v>2</v>
      </c>
      <c r="B62" s="222" t="s">
        <v>1312</v>
      </c>
      <c r="C62" s="222" t="s">
        <v>556</v>
      </c>
      <c r="D62" s="477">
        <v>98.001999999999995</v>
      </c>
      <c r="E62" s="477">
        <v>94.001000000000005</v>
      </c>
      <c r="F62" s="478">
        <f>SUM(D62,E62)</f>
        <v>192.00299999999999</v>
      </c>
      <c r="G62" s="23">
        <v>10</v>
      </c>
      <c r="H62" s="483">
        <v>567.005</v>
      </c>
      <c r="I62" s="187">
        <v>23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213">
        <v>9</v>
      </c>
      <c r="B63" s="222" t="s">
        <v>555</v>
      </c>
      <c r="C63" s="222" t="s">
        <v>556</v>
      </c>
      <c r="D63" s="477">
        <v>94</v>
      </c>
      <c r="E63" s="477">
        <v>93.001000000000005</v>
      </c>
      <c r="F63" s="478">
        <f>SUM(D63,E63)</f>
        <v>187.001</v>
      </c>
      <c r="G63" s="23">
        <v>4</v>
      </c>
      <c r="H63" s="483">
        <v>749.00599999999997</v>
      </c>
      <c r="I63" s="187">
        <v>20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223">
        <v>10</v>
      </c>
      <c r="B64" s="222" t="s">
        <v>1318</v>
      </c>
      <c r="C64" s="222" t="s">
        <v>76</v>
      </c>
      <c r="D64" s="477">
        <v>96</v>
      </c>
      <c r="E64" s="477">
        <v>92.001000000000005</v>
      </c>
      <c r="F64" s="478">
        <f>SUM(D64,E64)</f>
        <v>188.001</v>
      </c>
      <c r="G64" s="23">
        <v>5</v>
      </c>
      <c r="H64" s="483">
        <v>740.00299999999993</v>
      </c>
      <c r="I64" s="187">
        <v>18</v>
      </c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213">
        <v>3</v>
      </c>
      <c r="B65" s="222" t="s">
        <v>1313</v>
      </c>
      <c r="C65" s="222" t="s">
        <v>133</v>
      </c>
      <c r="D65" s="477">
        <v>97.001999999999995</v>
      </c>
      <c r="E65" s="477">
        <v>94</v>
      </c>
      <c r="F65" s="478">
        <f>SUM(D65,E65)</f>
        <v>191.00200000000001</v>
      </c>
      <c r="G65" s="23">
        <v>8</v>
      </c>
      <c r="H65" s="483">
        <v>738.00199999999995</v>
      </c>
      <c r="I65" s="187">
        <v>18</v>
      </c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531">
        <v>8</v>
      </c>
      <c r="B66" s="512" t="s">
        <v>1317</v>
      </c>
      <c r="C66" s="512" t="s">
        <v>93</v>
      </c>
      <c r="D66" s="509" t="s">
        <v>110</v>
      </c>
      <c r="E66" s="509"/>
      <c r="F66" s="510">
        <f>SUM(D66,E66)</f>
        <v>0</v>
      </c>
      <c r="G66" s="511">
        <v>0</v>
      </c>
      <c r="H66" s="484">
        <v>518</v>
      </c>
      <c r="I66" s="330">
        <v>5</v>
      </c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 t="s">
        <v>1195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10" t="s">
        <v>1196</v>
      </c>
      <c r="E70" s="43" t="s">
        <v>458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10" t="s">
        <v>459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81170684-94B1-4C11-894B-9F0B72AB463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1A98B-A39A-4CD6-B901-845644BB4C2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1244</v>
      </c>
      <c r="C1" s="2"/>
      <c r="D1" s="3"/>
      <c r="E1" s="3"/>
      <c r="F1" s="3"/>
      <c r="G1" s="2"/>
      <c r="H1" s="3"/>
      <c r="I1" s="4" t="s">
        <v>1453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381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170</v>
      </c>
      <c r="C3" s="9" t="s">
        <v>1454</v>
      </c>
      <c r="D3" s="9"/>
      <c r="E3" s="9" t="s">
        <v>1562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220">
        <v>4</v>
      </c>
      <c r="B5" s="221" t="s">
        <v>358</v>
      </c>
      <c r="C5" s="221" t="s">
        <v>321</v>
      </c>
      <c r="D5" s="533">
        <v>98.001999999999995</v>
      </c>
      <c r="E5" s="533">
        <v>97</v>
      </c>
      <c r="F5" s="506">
        <f>SUM(D5,E5)</f>
        <v>195.00200000000001</v>
      </c>
      <c r="G5" s="163">
        <v>10</v>
      </c>
      <c r="H5" s="547">
        <v>771.00700000000006</v>
      </c>
      <c r="I5" s="181">
        <v>40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13">
        <v>7</v>
      </c>
      <c r="B6" s="222" t="s">
        <v>627</v>
      </c>
      <c r="C6" s="222" t="s">
        <v>556</v>
      </c>
      <c r="D6" s="501">
        <v>99.001999999999995</v>
      </c>
      <c r="E6" s="501">
        <v>94</v>
      </c>
      <c r="F6" s="478">
        <f>SUM(D6,E6)</f>
        <v>193.00200000000001</v>
      </c>
      <c r="G6" s="23">
        <v>9</v>
      </c>
      <c r="H6" s="483">
        <v>754.00600000000009</v>
      </c>
      <c r="I6" s="187">
        <v>34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13">
        <v>3</v>
      </c>
      <c r="B7" s="222" t="s">
        <v>596</v>
      </c>
      <c r="C7" s="222" t="s">
        <v>556</v>
      </c>
      <c r="D7" s="501">
        <v>99.001999999999995</v>
      </c>
      <c r="E7" s="501">
        <v>91</v>
      </c>
      <c r="F7" s="478">
        <f>SUM(D7,E7)</f>
        <v>190.00200000000001</v>
      </c>
      <c r="G7" s="23">
        <v>7</v>
      </c>
      <c r="H7" s="483">
        <v>750.00299999999993</v>
      </c>
      <c r="I7" s="187">
        <v>28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13">
        <v>9</v>
      </c>
      <c r="B8" s="222" t="s">
        <v>1458</v>
      </c>
      <c r="C8" s="222" t="s">
        <v>105</v>
      </c>
      <c r="D8" s="501">
        <v>97.001000000000005</v>
      </c>
      <c r="E8" s="501">
        <v>94.001000000000005</v>
      </c>
      <c r="F8" s="478">
        <f>SUM(D8,E8)</f>
        <v>191.00200000000001</v>
      </c>
      <c r="G8" s="23">
        <v>8</v>
      </c>
      <c r="H8" s="483">
        <v>748.00600000000009</v>
      </c>
      <c r="I8" s="187">
        <v>26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23">
        <v>6</v>
      </c>
      <c r="B9" s="222" t="s">
        <v>1456</v>
      </c>
      <c r="C9" s="222" t="s">
        <v>870</v>
      </c>
      <c r="D9" s="501">
        <v>91</v>
      </c>
      <c r="E9" s="501">
        <v>96</v>
      </c>
      <c r="F9" s="478">
        <f>SUM(D9,E9)</f>
        <v>187</v>
      </c>
      <c r="G9" s="23">
        <v>5</v>
      </c>
      <c r="H9" s="483">
        <v>714.00300000000004</v>
      </c>
      <c r="I9" s="187">
        <v>21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13">
        <v>5</v>
      </c>
      <c r="B10" s="222" t="s">
        <v>1455</v>
      </c>
      <c r="C10" s="222" t="s">
        <v>39</v>
      </c>
      <c r="D10" s="501">
        <v>97.001000000000005</v>
      </c>
      <c r="E10" s="501">
        <v>87</v>
      </c>
      <c r="F10" s="478">
        <f>SUM(D10,E10)</f>
        <v>184.001</v>
      </c>
      <c r="G10" s="23">
        <v>3</v>
      </c>
      <c r="H10" s="483">
        <v>738.00400000000002</v>
      </c>
      <c r="I10" s="187">
        <v>20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23">
        <v>2</v>
      </c>
      <c r="B11" s="222" t="s">
        <v>118</v>
      </c>
      <c r="C11" s="222" t="s">
        <v>93</v>
      </c>
      <c r="D11" s="501" t="s">
        <v>110</v>
      </c>
      <c r="E11" s="501"/>
      <c r="F11" s="478">
        <f>SUM(D11,E11)</f>
        <v>0</v>
      </c>
      <c r="G11" s="23">
        <v>0</v>
      </c>
      <c r="H11" s="483">
        <v>556.00199999999995</v>
      </c>
      <c r="I11" s="187">
        <v>18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223">
        <v>10</v>
      </c>
      <c r="B12" s="222" t="s">
        <v>34</v>
      </c>
      <c r="C12" s="222" t="s">
        <v>39</v>
      </c>
      <c r="D12" s="501">
        <v>96</v>
      </c>
      <c r="E12" s="501">
        <v>91.001999999999995</v>
      </c>
      <c r="F12" s="478">
        <f>SUM(D12,E12)</f>
        <v>187.00200000000001</v>
      </c>
      <c r="G12" s="23">
        <v>6</v>
      </c>
      <c r="H12" s="483">
        <v>727.00299999999993</v>
      </c>
      <c r="I12" s="187">
        <v>14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223">
        <v>8</v>
      </c>
      <c r="B13" s="222" t="s">
        <v>1457</v>
      </c>
      <c r="C13" s="222" t="s">
        <v>553</v>
      </c>
      <c r="D13" s="501">
        <v>93</v>
      </c>
      <c r="E13" s="501">
        <v>94</v>
      </c>
      <c r="F13" s="478">
        <f>SUM(D13,E13)</f>
        <v>187</v>
      </c>
      <c r="G13" s="23">
        <v>5</v>
      </c>
      <c r="H13" s="483">
        <v>731.00099999999998</v>
      </c>
      <c r="I13" s="187">
        <v>13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507">
        <v>1</v>
      </c>
      <c r="B14" s="508" t="s">
        <v>584</v>
      </c>
      <c r="C14" s="508" t="s">
        <v>556</v>
      </c>
      <c r="D14" s="534">
        <v>90</v>
      </c>
      <c r="E14" s="534">
        <v>89</v>
      </c>
      <c r="F14" s="510">
        <f>SUM(D14,E14)</f>
        <v>179</v>
      </c>
      <c r="G14" s="511">
        <v>2</v>
      </c>
      <c r="H14" s="481">
        <v>712.00199999999995</v>
      </c>
      <c r="I14" s="548">
        <v>9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"/>
      <c r="B16" s="8" t="s">
        <v>173</v>
      </c>
      <c r="C16" s="9" t="s">
        <v>1459</v>
      </c>
      <c r="D16" s="9"/>
      <c r="E16" s="9" t="s">
        <v>1563</v>
      </c>
      <c r="F16" s="8"/>
      <c r="G16" s="8"/>
      <c r="H16" s="8"/>
      <c r="I16" s="8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204">
        <v>2</v>
      </c>
      <c r="B17" s="205" t="s">
        <v>10</v>
      </c>
      <c r="C17" s="206" t="s">
        <v>11</v>
      </c>
      <c r="D17" s="207"/>
      <c r="E17" s="208"/>
      <c r="F17" s="209" t="s">
        <v>12</v>
      </c>
      <c r="G17" s="209" t="s">
        <v>13</v>
      </c>
      <c r="H17" s="209" t="s">
        <v>14</v>
      </c>
      <c r="I17" s="210" t="s">
        <v>15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211">
        <v>3</v>
      </c>
      <c r="B18" s="221" t="s">
        <v>320</v>
      </c>
      <c r="C18" s="221" t="s">
        <v>321</v>
      </c>
      <c r="D18" s="533">
        <v>97</v>
      </c>
      <c r="E18" s="533">
        <v>97.001000000000005</v>
      </c>
      <c r="F18" s="506">
        <f>SUM(D18,E18)</f>
        <v>194.001</v>
      </c>
      <c r="G18" s="163">
        <v>9</v>
      </c>
      <c r="H18" s="547">
        <v>780.00800000000004</v>
      </c>
      <c r="I18" s="181">
        <v>38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223">
        <v>4</v>
      </c>
      <c r="B19" s="222" t="s">
        <v>369</v>
      </c>
      <c r="C19" s="222" t="s">
        <v>321</v>
      </c>
      <c r="D19" s="501">
        <v>96.001999999999995</v>
      </c>
      <c r="E19" s="501">
        <v>99.003</v>
      </c>
      <c r="F19" s="478">
        <f>SUM(D19,E19)</f>
        <v>195.005</v>
      </c>
      <c r="G19" s="23">
        <v>10</v>
      </c>
      <c r="H19" s="483">
        <v>777.01</v>
      </c>
      <c r="I19" s="187">
        <v>37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213">
        <v>1</v>
      </c>
      <c r="B20" s="214" t="s">
        <v>1322</v>
      </c>
      <c r="C20" s="214" t="s">
        <v>138</v>
      </c>
      <c r="D20" s="501">
        <v>94</v>
      </c>
      <c r="E20" s="501">
        <v>96.001000000000005</v>
      </c>
      <c r="F20" s="478">
        <f>SUM(D20,E20)</f>
        <v>190.001</v>
      </c>
      <c r="G20" s="23">
        <v>8</v>
      </c>
      <c r="H20" s="478">
        <v>766.005</v>
      </c>
      <c r="I20" s="145">
        <v>33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223">
        <v>6</v>
      </c>
      <c r="B21" s="222" t="s">
        <v>1323</v>
      </c>
      <c r="C21" s="222" t="s">
        <v>149</v>
      </c>
      <c r="D21" s="501">
        <v>87</v>
      </c>
      <c r="E21" s="501">
        <v>90</v>
      </c>
      <c r="F21" s="478">
        <f>SUM(D21,E21)</f>
        <v>177</v>
      </c>
      <c r="G21" s="23">
        <v>5</v>
      </c>
      <c r="H21" s="483">
        <v>716.00199999999995</v>
      </c>
      <c r="I21" s="187">
        <v>25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223">
        <v>10</v>
      </c>
      <c r="B22" s="222" t="s">
        <v>1463</v>
      </c>
      <c r="C22" s="222" t="s">
        <v>870</v>
      </c>
      <c r="D22" s="501">
        <v>92</v>
      </c>
      <c r="E22" s="501">
        <v>95.001999999999995</v>
      </c>
      <c r="F22" s="478">
        <f>SUM(D22,E22)</f>
        <v>187.00200000000001</v>
      </c>
      <c r="G22" s="23">
        <v>7</v>
      </c>
      <c r="H22" s="483">
        <v>700.00299999999993</v>
      </c>
      <c r="I22" s="187">
        <v>24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223">
        <v>2</v>
      </c>
      <c r="B23" s="222" t="s">
        <v>1460</v>
      </c>
      <c r="C23" s="222" t="s">
        <v>233</v>
      </c>
      <c r="D23" s="501">
        <v>83</v>
      </c>
      <c r="E23" s="501">
        <v>81.001000000000005</v>
      </c>
      <c r="F23" s="478">
        <f>SUM(D23,E23)</f>
        <v>164.001</v>
      </c>
      <c r="G23" s="23">
        <v>4</v>
      </c>
      <c r="H23" s="483">
        <v>651.00400000000002</v>
      </c>
      <c r="I23" s="187">
        <v>16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213">
        <v>5</v>
      </c>
      <c r="B24" s="222" t="s">
        <v>242</v>
      </c>
      <c r="C24" s="222" t="s">
        <v>243</v>
      </c>
      <c r="D24" s="501">
        <v>91</v>
      </c>
      <c r="E24" s="501">
        <v>96</v>
      </c>
      <c r="F24" s="478">
        <f>SUM(D24,E24)</f>
        <v>187</v>
      </c>
      <c r="G24" s="23">
        <v>6</v>
      </c>
      <c r="H24" s="483">
        <v>520</v>
      </c>
      <c r="I24" s="187">
        <v>15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213">
        <v>9</v>
      </c>
      <c r="B25" s="222" t="s">
        <v>1462</v>
      </c>
      <c r="C25" s="222" t="s">
        <v>93</v>
      </c>
      <c r="D25" s="501">
        <v>0</v>
      </c>
      <c r="E25" s="501">
        <v>0</v>
      </c>
      <c r="F25" s="478">
        <f>SUM(D25,E25)</f>
        <v>0</v>
      </c>
      <c r="G25" s="23">
        <v>0</v>
      </c>
      <c r="H25" s="483">
        <v>174.001</v>
      </c>
      <c r="I25" s="187">
        <v>5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213">
        <v>7</v>
      </c>
      <c r="B26" s="222" t="s">
        <v>1319</v>
      </c>
      <c r="C26" s="222" t="s">
        <v>93</v>
      </c>
      <c r="D26" s="501" t="s">
        <v>110</v>
      </c>
      <c r="E26" s="501"/>
      <c r="F26" s="478">
        <f>SUM(D26,E26)</f>
        <v>0</v>
      </c>
      <c r="G26" s="23">
        <v>0</v>
      </c>
      <c r="H26" s="483">
        <v>171.001</v>
      </c>
      <c r="I26" s="187">
        <v>4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531">
        <v>8</v>
      </c>
      <c r="B27" s="512" t="s">
        <v>1461</v>
      </c>
      <c r="C27" s="512" t="s">
        <v>93</v>
      </c>
      <c r="D27" s="534" t="s">
        <v>110</v>
      </c>
      <c r="E27" s="534"/>
      <c r="F27" s="510">
        <f>SUM(D27,E27)</f>
        <v>0</v>
      </c>
      <c r="G27" s="511">
        <v>0</v>
      </c>
      <c r="H27" s="484">
        <v>143</v>
      </c>
      <c r="I27" s="330">
        <v>1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 t="s">
        <v>1195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10" t="s">
        <v>1464</v>
      </c>
      <c r="E31" s="43" t="s">
        <v>458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10" t="s">
        <v>459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18:I27">
    <sortCondition descending="1" ref="I18"/>
    <sortCondition descending="1" ref="H18"/>
  </sortState>
  <mergeCells count="1">
    <mergeCell ref="D2:I2"/>
  </mergeCells>
  <hyperlinks>
    <hyperlink ref="B2" location="'Index'!A3" tooltip="Go to the Index sheet" display="á" xr:uid="{B7AD50CD-C601-49BE-B6F4-4C9BBC17C3F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F800-B4F3-422F-B190-4798D660DF4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1244</v>
      </c>
      <c r="C1" s="2"/>
      <c r="D1" s="3"/>
      <c r="E1" s="3"/>
      <c r="F1" s="3"/>
      <c r="G1" s="2" t="s">
        <v>262</v>
      </c>
      <c r="H1" s="3"/>
      <c r="I1" s="4" t="s">
        <v>1153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381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679</v>
      </c>
      <c r="D3" s="9"/>
      <c r="E3" s="9" t="s">
        <v>726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513">
        <v>1</v>
      </c>
      <c r="B5" s="514" t="s">
        <v>923</v>
      </c>
      <c r="C5" s="514" t="s">
        <v>105</v>
      </c>
      <c r="D5" s="515">
        <v>99.001999999999995</v>
      </c>
      <c r="E5" s="515">
        <v>98.001999999999995</v>
      </c>
      <c r="F5" s="515">
        <v>197.00399999999999</v>
      </c>
      <c r="G5" s="516">
        <v>6</v>
      </c>
      <c r="H5" s="506">
        <v>773.0100000000001</v>
      </c>
      <c r="I5" s="168">
        <v>22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2">
        <v>3</v>
      </c>
      <c r="B6" s="518" t="s">
        <v>1270</v>
      </c>
      <c r="C6" s="518" t="s">
        <v>62</v>
      </c>
      <c r="D6" s="519">
        <v>91</v>
      </c>
      <c r="E6" s="519">
        <v>86</v>
      </c>
      <c r="F6" s="520">
        <v>177</v>
      </c>
      <c r="G6" s="521">
        <v>5</v>
      </c>
      <c r="H6" s="483">
        <v>753.005</v>
      </c>
      <c r="I6" s="187">
        <v>22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17">
        <v>2</v>
      </c>
      <c r="B7" s="518" t="s">
        <v>118</v>
      </c>
      <c r="C7" s="518" t="s">
        <v>93</v>
      </c>
      <c r="D7" s="519" t="s">
        <v>110</v>
      </c>
      <c r="E7" s="519"/>
      <c r="F7" s="520">
        <v>0</v>
      </c>
      <c r="G7" s="521">
        <v>0</v>
      </c>
      <c r="H7" s="483">
        <v>556.00199999999995</v>
      </c>
      <c r="I7" s="187">
        <v>12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17">
        <v>6</v>
      </c>
      <c r="B8" s="518" t="s">
        <v>1317</v>
      </c>
      <c r="C8" s="518" t="s">
        <v>93</v>
      </c>
      <c r="D8" s="519" t="s">
        <v>110</v>
      </c>
      <c r="E8" s="519" t="s">
        <v>532</v>
      </c>
      <c r="F8" s="520">
        <v>0</v>
      </c>
      <c r="G8" s="521">
        <v>0</v>
      </c>
      <c r="H8" s="483">
        <v>518</v>
      </c>
      <c r="I8" s="187">
        <v>9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522">
        <v>5</v>
      </c>
      <c r="B9" s="518" t="s">
        <v>1462</v>
      </c>
      <c r="C9" s="518" t="s">
        <v>93</v>
      </c>
      <c r="D9" s="519">
        <v>0</v>
      </c>
      <c r="E9" s="519">
        <v>0</v>
      </c>
      <c r="F9" s="520">
        <v>0</v>
      </c>
      <c r="G9" s="521">
        <v>0</v>
      </c>
      <c r="H9" s="483">
        <v>174.001</v>
      </c>
      <c r="I9" s="187">
        <v>2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32">
        <v>4</v>
      </c>
      <c r="B10" s="527" t="s">
        <v>1319</v>
      </c>
      <c r="C10" s="527" t="s">
        <v>93</v>
      </c>
      <c r="D10" s="528" t="s">
        <v>110</v>
      </c>
      <c r="E10" s="528"/>
      <c r="F10" s="529">
        <v>0</v>
      </c>
      <c r="G10" s="530">
        <v>0</v>
      </c>
      <c r="H10" s="484">
        <v>171.001</v>
      </c>
      <c r="I10" s="330">
        <v>1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6"/>
      <c r="B12" s="46" t="s">
        <v>1195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10" t="s">
        <v>265</v>
      </c>
      <c r="E14" s="43" t="s">
        <v>458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10" t="s">
        <v>459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112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2C5CDF55-5BC9-40AD-9BC2-A1B15354936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9C316-EFC8-4029-A44D-1A510451B35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1244</v>
      </c>
      <c r="C1" s="2"/>
      <c r="D1" s="3"/>
      <c r="E1" s="3"/>
      <c r="F1" s="3"/>
      <c r="G1" s="2" t="s">
        <v>266</v>
      </c>
      <c r="H1" s="3"/>
      <c r="I1" s="4" t="s">
        <v>1153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381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1207</v>
      </c>
      <c r="D3" s="9"/>
      <c r="E3" s="9" t="s">
        <v>1572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513">
        <v>3</v>
      </c>
      <c r="B5" s="544" t="s">
        <v>119</v>
      </c>
      <c r="C5" s="544" t="s">
        <v>64</v>
      </c>
      <c r="D5" s="546">
        <v>100.003</v>
      </c>
      <c r="E5" s="546">
        <v>99.003</v>
      </c>
      <c r="F5" s="515">
        <v>199.006</v>
      </c>
      <c r="G5" s="516">
        <v>8</v>
      </c>
      <c r="H5" s="547">
        <v>798.02200000000005</v>
      </c>
      <c r="I5" s="181">
        <v>32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17">
        <v>6</v>
      </c>
      <c r="B6" s="518" t="s">
        <v>1250</v>
      </c>
      <c r="C6" s="518" t="s">
        <v>64</v>
      </c>
      <c r="D6" s="519">
        <v>100.004</v>
      </c>
      <c r="E6" s="519">
        <v>97</v>
      </c>
      <c r="F6" s="520">
        <v>197.00400000000002</v>
      </c>
      <c r="G6" s="521">
        <v>4</v>
      </c>
      <c r="H6" s="483">
        <v>795.01800000000003</v>
      </c>
      <c r="I6" s="187">
        <v>25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17">
        <v>2</v>
      </c>
      <c r="B7" s="518" t="s">
        <v>1246</v>
      </c>
      <c r="C7" s="518" t="s">
        <v>64</v>
      </c>
      <c r="D7" s="519">
        <v>99.003</v>
      </c>
      <c r="E7" s="519">
        <v>98.001000000000005</v>
      </c>
      <c r="F7" s="520">
        <v>197.00400000000002</v>
      </c>
      <c r="G7" s="521">
        <v>4</v>
      </c>
      <c r="H7" s="483">
        <v>793.01700000000005</v>
      </c>
      <c r="I7" s="187">
        <v>24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22">
        <v>7</v>
      </c>
      <c r="B8" s="518" t="s">
        <v>416</v>
      </c>
      <c r="C8" s="518" t="s">
        <v>417</v>
      </c>
      <c r="D8" s="519">
        <v>99.001999999999995</v>
      </c>
      <c r="E8" s="519">
        <v>99.001999999999995</v>
      </c>
      <c r="F8" s="520">
        <v>198.00399999999999</v>
      </c>
      <c r="G8" s="521">
        <v>7</v>
      </c>
      <c r="H8" s="483">
        <v>789.01400000000001</v>
      </c>
      <c r="I8" s="187">
        <v>18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517">
        <v>8</v>
      </c>
      <c r="B9" s="518" t="s">
        <v>91</v>
      </c>
      <c r="C9" s="518" t="s">
        <v>64</v>
      </c>
      <c r="D9" s="519">
        <v>99.001999999999995</v>
      </c>
      <c r="E9" s="519">
        <v>99.001999999999995</v>
      </c>
      <c r="F9" s="520">
        <v>198.00399999999999</v>
      </c>
      <c r="G9" s="521">
        <v>7</v>
      </c>
      <c r="H9" s="483">
        <v>789.01300000000003</v>
      </c>
      <c r="I9" s="187">
        <v>18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22">
        <v>5</v>
      </c>
      <c r="B10" s="518" t="s">
        <v>189</v>
      </c>
      <c r="C10" s="518" t="s">
        <v>190</v>
      </c>
      <c r="D10" s="519">
        <v>99.004999999999995</v>
      </c>
      <c r="E10" s="519">
        <v>98.003</v>
      </c>
      <c r="F10" s="520">
        <v>197.00799999999998</v>
      </c>
      <c r="G10" s="521">
        <v>5</v>
      </c>
      <c r="H10" s="483">
        <v>788.01900000000001</v>
      </c>
      <c r="I10" s="187">
        <v>17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522">
        <v>1</v>
      </c>
      <c r="B11" s="524" t="s">
        <v>1252</v>
      </c>
      <c r="C11" s="524" t="s">
        <v>543</v>
      </c>
      <c r="D11" s="520">
        <v>99.001999999999995</v>
      </c>
      <c r="E11" s="520">
        <v>98.001000000000005</v>
      </c>
      <c r="F11" s="520">
        <v>197.00299999999999</v>
      </c>
      <c r="G11" s="521">
        <v>2</v>
      </c>
      <c r="H11" s="478">
        <v>785.00800000000004</v>
      </c>
      <c r="I11" s="145">
        <v>8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532">
        <v>4</v>
      </c>
      <c r="B12" s="527" t="s">
        <v>337</v>
      </c>
      <c r="C12" s="527" t="s">
        <v>728</v>
      </c>
      <c r="D12" s="528">
        <v>99.001999999999995</v>
      </c>
      <c r="E12" s="528">
        <v>98</v>
      </c>
      <c r="F12" s="529">
        <v>197.00200000000001</v>
      </c>
      <c r="G12" s="530">
        <v>1</v>
      </c>
      <c r="H12" s="484">
        <v>785.00800000000004</v>
      </c>
      <c r="I12" s="330">
        <v>6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1"/>
      <c r="B14" s="8" t="s">
        <v>7</v>
      </c>
      <c r="C14" s="9" t="s">
        <v>1320</v>
      </c>
      <c r="D14" s="9"/>
      <c r="E14" s="9" t="s">
        <v>1573</v>
      </c>
      <c r="F14" s="8"/>
      <c r="G14" s="8"/>
      <c r="H14" s="8"/>
      <c r="I14" s="8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204">
        <v>2</v>
      </c>
      <c r="B15" s="205" t="s">
        <v>10</v>
      </c>
      <c r="C15" s="206" t="s">
        <v>11</v>
      </c>
      <c r="D15" s="207"/>
      <c r="E15" s="208"/>
      <c r="F15" s="209" t="s">
        <v>12</v>
      </c>
      <c r="G15" s="209" t="s">
        <v>13</v>
      </c>
      <c r="H15" s="209" t="s">
        <v>14</v>
      </c>
      <c r="I15" s="210" t="s">
        <v>15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543">
        <v>4</v>
      </c>
      <c r="B16" s="544" t="s">
        <v>1268</v>
      </c>
      <c r="C16" s="544" t="s">
        <v>417</v>
      </c>
      <c r="D16" s="546">
        <v>99.001999999999995</v>
      </c>
      <c r="E16" s="546">
        <v>99.001000000000005</v>
      </c>
      <c r="F16" s="515">
        <v>198.00299999999999</v>
      </c>
      <c r="G16" s="516">
        <v>8</v>
      </c>
      <c r="H16" s="547">
        <v>793.01600000000008</v>
      </c>
      <c r="I16" s="181">
        <v>29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522">
        <v>5</v>
      </c>
      <c r="B17" s="518" t="s">
        <v>362</v>
      </c>
      <c r="C17" s="518" t="s">
        <v>21</v>
      </c>
      <c r="D17" s="519">
        <v>97.001000000000005</v>
      </c>
      <c r="E17" s="519">
        <v>97</v>
      </c>
      <c r="F17" s="520">
        <v>194.001</v>
      </c>
      <c r="G17" s="521">
        <v>5</v>
      </c>
      <c r="H17" s="483">
        <v>788.01099999999997</v>
      </c>
      <c r="I17" s="187">
        <v>27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517">
        <v>8</v>
      </c>
      <c r="B18" s="518" t="s">
        <v>1279</v>
      </c>
      <c r="C18" s="518" t="s">
        <v>64</v>
      </c>
      <c r="D18" s="519">
        <v>99.001000000000005</v>
      </c>
      <c r="E18" s="519">
        <v>98.001000000000005</v>
      </c>
      <c r="F18" s="520">
        <v>197.00200000000001</v>
      </c>
      <c r="G18" s="521">
        <v>7</v>
      </c>
      <c r="H18" s="483">
        <v>788.01</v>
      </c>
      <c r="I18" s="187">
        <v>27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517">
        <v>2</v>
      </c>
      <c r="B19" s="518" t="s">
        <v>1047</v>
      </c>
      <c r="C19" s="518" t="s">
        <v>1048</v>
      </c>
      <c r="D19" s="519">
        <v>98</v>
      </c>
      <c r="E19" s="519">
        <v>97.001000000000005</v>
      </c>
      <c r="F19" s="520">
        <v>195.001</v>
      </c>
      <c r="G19" s="521">
        <v>6</v>
      </c>
      <c r="H19" s="483">
        <v>774.00599999999997</v>
      </c>
      <c r="I19" s="187">
        <v>18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522">
        <v>7</v>
      </c>
      <c r="B20" s="518" t="s">
        <v>1261</v>
      </c>
      <c r="C20" s="518" t="s">
        <v>159</v>
      </c>
      <c r="D20" s="519">
        <v>97.003</v>
      </c>
      <c r="E20" s="519">
        <v>96</v>
      </c>
      <c r="F20" s="520">
        <v>193.00299999999999</v>
      </c>
      <c r="G20" s="521">
        <v>4</v>
      </c>
      <c r="H20" s="483">
        <v>770.00600000000009</v>
      </c>
      <c r="I20" s="187">
        <v>14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522">
        <v>1</v>
      </c>
      <c r="B21" s="524" t="s">
        <v>1273</v>
      </c>
      <c r="C21" s="524" t="s">
        <v>543</v>
      </c>
      <c r="D21" s="520">
        <v>94.001000000000005</v>
      </c>
      <c r="E21" s="520">
        <v>92</v>
      </c>
      <c r="F21" s="520">
        <v>186.001</v>
      </c>
      <c r="G21" s="521">
        <v>2</v>
      </c>
      <c r="H21" s="478">
        <v>759.01099999999997</v>
      </c>
      <c r="I21" s="145">
        <v>11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522">
        <v>3</v>
      </c>
      <c r="B22" s="518" t="s">
        <v>123</v>
      </c>
      <c r="C22" s="518" t="s">
        <v>55</v>
      </c>
      <c r="D22" s="519">
        <v>95.001000000000005</v>
      </c>
      <c r="E22" s="519">
        <v>95.001000000000005</v>
      </c>
      <c r="F22" s="520">
        <v>190.00200000000001</v>
      </c>
      <c r="G22" s="521">
        <v>3</v>
      </c>
      <c r="H22" s="483">
        <v>758.00399999999991</v>
      </c>
      <c r="I22" s="187">
        <v>9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532">
        <v>6</v>
      </c>
      <c r="B23" s="527" t="s">
        <v>220</v>
      </c>
      <c r="C23" s="527" t="s">
        <v>19</v>
      </c>
      <c r="D23" s="528">
        <v>89</v>
      </c>
      <c r="E23" s="528">
        <v>84</v>
      </c>
      <c r="F23" s="529">
        <v>173</v>
      </c>
      <c r="G23" s="530">
        <v>1</v>
      </c>
      <c r="H23" s="484">
        <v>748.00300000000004</v>
      </c>
      <c r="I23" s="330">
        <v>9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1"/>
      <c r="B25" s="8" t="s">
        <v>47</v>
      </c>
      <c r="C25" s="9" t="s">
        <v>1321</v>
      </c>
      <c r="D25" s="9"/>
      <c r="E25" s="9" t="s">
        <v>1574</v>
      </c>
      <c r="F25" s="8"/>
      <c r="G25" s="8"/>
      <c r="H25" s="8"/>
      <c r="I25" s="8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204">
        <v>2</v>
      </c>
      <c r="B26" s="205" t="s">
        <v>10</v>
      </c>
      <c r="C26" s="206" t="s">
        <v>11</v>
      </c>
      <c r="D26" s="207"/>
      <c r="E26" s="208"/>
      <c r="F26" s="209" t="s">
        <v>12</v>
      </c>
      <c r="G26" s="209" t="s">
        <v>13</v>
      </c>
      <c r="H26" s="209" t="s">
        <v>14</v>
      </c>
      <c r="I26" s="210" t="s">
        <v>15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543">
        <v>8</v>
      </c>
      <c r="B27" s="544" t="s">
        <v>324</v>
      </c>
      <c r="C27" s="544" t="s">
        <v>321</v>
      </c>
      <c r="D27" s="546">
        <v>99.001000000000005</v>
      </c>
      <c r="E27" s="546">
        <v>98</v>
      </c>
      <c r="F27" s="515">
        <v>197.001</v>
      </c>
      <c r="G27" s="516">
        <v>8</v>
      </c>
      <c r="H27" s="547">
        <v>773.01299999999992</v>
      </c>
      <c r="I27" s="181">
        <v>27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522">
        <v>1</v>
      </c>
      <c r="B28" s="524" t="s">
        <v>1322</v>
      </c>
      <c r="C28" s="524" t="s">
        <v>138</v>
      </c>
      <c r="D28" s="520">
        <v>94</v>
      </c>
      <c r="E28" s="520">
        <v>96.001000000000005</v>
      </c>
      <c r="F28" s="520">
        <v>190.001</v>
      </c>
      <c r="G28" s="521">
        <v>5</v>
      </c>
      <c r="H28" s="478">
        <v>766.005</v>
      </c>
      <c r="I28" s="145">
        <v>26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522">
        <v>7</v>
      </c>
      <c r="B29" s="518" t="s">
        <v>1296</v>
      </c>
      <c r="C29" s="518" t="s">
        <v>159</v>
      </c>
      <c r="D29" s="519">
        <v>98</v>
      </c>
      <c r="E29" s="519">
        <v>96</v>
      </c>
      <c r="F29" s="520">
        <v>194</v>
      </c>
      <c r="G29" s="521">
        <v>7</v>
      </c>
      <c r="H29" s="483">
        <v>770.00199999999995</v>
      </c>
      <c r="I29" s="187">
        <v>24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522">
        <v>5</v>
      </c>
      <c r="B30" s="518" t="s">
        <v>1304</v>
      </c>
      <c r="C30" s="518" t="s">
        <v>1048</v>
      </c>
      <c r="D30" s="519">
        <v>100.001</v>
      </c>
      <c r="E30" s="519">
        <v>91.001000000000005</v>
      </c>
      <c r="F30" s="520">
        <v>191.00200000000001</v>
      </c>
      <c r="G30" s="521">
        <v>6</v>
      </c>
      <c r="H30" s="483">
        <v>761.00800000000004</v>
      </c>
      <c r="I30" s="187">
        <v>22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517">
        <v>2</v>
      </c>
      <c r="B31" s="518" t="s">
        <v>1302</v>
      </c>
      <c r="C31" s="518" t="s">
        <v>93</v>
      </c>
      <c r="D31" s="519">
        <v>96.001999999999995</v>
      </c>
      <c r="E31" s="519">
        <v>88</v>
      </c>
      <c r="F31" s="520">
        <v>184.00200000000001</v>
      </c>
      <c r="G31" s="521">
        <v>4</v>
      </c>
      <c r="H31" s="483">
        <v>751.00800000000004</v>
      </c>
      <c r="I31" s="187">
        <v>18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517">
        <v>4</v>
      </c>
      <c r="B32" s="518" t="s">
        <v>1303</v>
      </c>
      <c r="C32" s="518" t="s">
        <v>93</v>
      </c>
      <c r="D32" s="519">
        <v>94.001000000000005</v>
      </c>
      <c r="E32" s="519">
        <v>88.001000000000005</v>
      </c>
      <c r="F32" s="520">
        <v>182.00200000000001</v>
      </c>
      <c r="G32" s="521">
        <v>3</v>
      </c>
      <c r="H32" s="483">
        <v>747.00299999999993</v>
      </c>
      <c r="I32" s="187">
        <v>15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517">
        <v>6</v>
      </c>
      <c r="B33" s="518" t="s">
        <v>1323</v>
      </c>
      <c r="C33" s="518" t="s">
        <v>149</v>
      </c>
      <c r="D33" s="519">
        <v>87</v>
      </c>
      <c r="E33" s="519">
        <v>90</v>
      </c>
      <c r="F33" s="520">
        <v>177</v>
      </c>
      <c r="G33" s="521">
        <v>2</v>
      </c>
      <c r="H33" s="483">
        <v>716.00199999999995</v>
      </c>
      <c r="I33" s="187">
        <v>8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526">
        <v>3</v>
      </c>
      <c r="B34" s="527" t="s">
        <v>1312</v>
      </c>
      <c r="C34" s="527" t="s">
        <v>556</v>
      </c>
      <c r="D34" s="528" t="s">
        <v>196</v>
      </c>
      <c r="E34" s="549"/>
      <c r="F34" s="529">
        <v>0</v>
      </c>
      <c r="G34" s="530">
        <v>0</v>
      </c>
      <c r="H34" s="484">
        <v>0</v>
      </c>
      <c r="I34" s="330">
        <v>0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 t="s">
        <v>1195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10" t="s">
        <v>265</v>
      </c>
      <c r="E38" s="43" t="s">
        <v>458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10" t="s">
        <v>459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27:I34">
    <sortCondition descending="1" ref="I27"/>
    <sortCondition descending="1" ref="H27"/>
  </sortState>
  <mergeCells count="1">
    <mergeCell ref="D2:I2"/>
  </mergeCells>
  <hyperlinks>
    <hyperlink ref="B2" location="'Index'!A3" tooltip="Go to the Index sheet" display="á" xr:uid="{3F2B7E61-7727-452D-B76B-65A095F970F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F799D-947F-4C05-8281-7F84FFE419B5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4"/>
      <c r="D2" s="44"/>
      <c r="E2" s="44"/>
      <c r="F2" s="44"/>
      <c r="G2" s="44"/>
      <c r="H2" s="44"/>
      <c r="I2" s="44"/>
      <c r="J2" s="45" t="s">
        <v>3</v>
      </c>
      <c r="K2" s="45"/>
      <c r="L2" s="45"/>
      <c r="M2" s="45"/>
      <c r="N2" s="45"/>
      <c r="O2" s="45"/>
      <c r="P2" s="44"/>
      <c r="Q2" s="44"/>
      <c r="R2" s="44"/>
      <c r="S2" s="44"/>
      <c r="T2" s="44"/>
      <c r="U2" s="3"/>
      <c r="V2" s="3"/>
      <c r="W2" s="3"/>
      <c r="X2" s="2"/>
      <c r="Y2" s="2"/>
    </row>
    <row r="3" spans="1:25" ht="15.75" customHeight="1" x14ac:dyDescent="0.3">
      <c r="A3" s="1"/>
      <c r="B3" s="8" t="s">
        <v>170</v>
      </c>
      <c r="C3" s="9" t="s">
        <v>171</v>
      </c>
      <c r="D3" s="9"/>
      <c r="E3" s="9" t="s">
        <v>172</v>
      </c>
      <c r="F3" s="8"/>
      <c r="G3" s="8"/>
      <c r="H3" s="46"/>
      <c r="I3" s="1"/>
      <c r="J3" s="8" t="s">
        <v>173</v>
      </c>
      <c r="K3" s="9" t="s">
        <v>174</v>
      </c>
      <c r="L3" s="9"/>
      <c r="M3" s="9" t="s">
        <v>175</v>
      </c>
      <c r="N3" s="8"/>
      <c r="O3" s="8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7">
        <v>2</v>
      </c>
      <c r="B5" s="48" t="s">
        <v>176</v>
      </c>
      <c r="C5" s="48" t="s">
        <v>35</v>
      </c>
      <c r="D5" s="17">
        <v>174</v>
      </c>
      <c r="E5" s="18">
        <v>9</v>
      </c>
      <c r="F5" s="17">
        <v>667</v>
      </c>
      <c r="G5" s="49">
        <v>30</v>
      </c>
      <c r="H5" s="46"/>
      <c r="I5" s="15">
        <v>7</v>
      </c>
      <c r="J5" s="48" t="s">
        <v>177</v>
      </c>
      <c r="K5" s="48" t="s">
        <v>95</v>
      </c>
      <c r="L5" s="17">
        <v>170</v>
      </c>
      <c r="M5" s="18">
        <v>9</v>
      </c>
      <c r="N5" s="17">
        <v>672</v>
      </c>
      <c r="O5" s="49">
        <v>30</v>
      </c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0">
        <v>9</v>
      </c>
      <c r="B6" s="50" t="s">
        <v>178</v>
      </c>
      <c r="C6" s="50" t="s">
        <v>21</v>
      </c>
      <c r="D6" s="22">
        <v>162</v>
      </c>
      <c r="E6" s="23">
        <v>7</v>
      </c>
      <c r="F6" s="22">
        <v>657</v>
      </c>
      <c r="G6" s="51">
        <v>28</v>
      </c>
      <c r="H6" s="46"/>
      <c r="I6" s="20">
        <v>3</v>
      </c>
      <c r="J6" s="50" t="s">
        <v>179</v>
      </c>
      <c r="K6" s="50" t="s">
        <v>57</v>
      </c>
      <c r="L6" s="22">
        <v>169</v>
      </c>
      <c r="M6" s="23">
        <v>8</v>
      </c>
      <c r="N6" s="22">
        <v>655</v>
      </c>
      <c r="O6" s="51">
        <v>27</v>
      </c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2">
        <v>6</v>
      </c>
      <c r="B7" s="50" t="s">
        <v>180</v>
      </c>
      <c r="C7" s="50" t="s">
        <v>103</v>
      </c>
      <c r="D7" s="22">
        <v>161</v>
      </c>
      <c r="E7" s="23">
        <v>6</v>
      </c>
      <c r="F7" s="22">
        <v>655</v>
      </c>
      <c r="G7" s="51">
        <v>27</v>
      </c>
      <c r="H7" s="46"/>
      <c r="I7" s="53">
        <v>2</v>
      </c>
      <c r="J7" s="50" t="s">
        <v>181</v>
      </c>
      <c r="K7" s="50" t="s">
        <v>182</v>
      </c>
      <c r="L7" s="22">
        <v>158</v>
      </c>
      <c r="M7" s="23">
        <v>4</v>
      </c>
      <c r="N7" s="22">
        <v>646</v>
      </c>
      <c r="O7" s="51">
        <v>26</v>
      </c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5</v>
      </c>
      <c r="B8" s="50" t="s">
        <v>183</v>
      </c>
      <c r="C8" s="50" t="s">
        <v>35</v>
      </c>
      <c r="D8" s="22">
        <v>169</v>
      </c>
      <c r="E8" s="23">
        <v>8</v>
      </c>
      <c r="F8" s="22">
        <v>649</v>
      </c>
      <c r="G8" s="51">
        <v>22</v>
      </c>
      <c r="H8" s="46"/>
      <c r="I8" s="52">
        <v>4</v>
      </c>
      <c r="J8" s="50" t="s">
        <v>184</v>
      </c>
      <c r="K8" s="50" t="s">
        <v>133</v>
      </c>
      <c r="L8" s="22">
        <v>164</v>
      </c>
      <c r="M8" s="23">
        <v>7</v>
      </c>
      <c r="N8" s="22">
        <v>648</v>
      </c>
      <c r="O8" s="51">
        <v>25</v>
      </c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1</v>
      </c>
      <c r="B9" s="27" t="s">
        <v>185</v>
      </c>
      <c r="C9" s="27" t="s">
        <v>35</v>
      </c>
      <c r="D9" s="22">
        <v>160</v>
      </c>
      <c r="E9" s="23">
        <v>5</v>
      </c>
      <c r="F9" s="28">
        <v>637</v>
      </c>
      <c r="G9" s="29">
        <v>21</v>
      </c>
      <c r="H9" s="46"/>
      <c r="I9" s="20">
        <v>1</v>
      </c>
      <c r="J9" s="27" t="s">
        <v>186</v>
      </c>
      <c r="K9" s="27" t="s">
        <v>182</v>
      </c>
      <c r="L9" s="22">
        <v>161</v>
      </c>
      <c r="M9" s="23">
        <v>6</v>
      </c>
      <c r="N9" s="28">
        <v>636</v>
      </c>
      <c r="O9" s="29">
        <v>21</v>
      </c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0">
        <v>3</v>
      </c>
      <c r="B10" s="50" t="s">
        <v>187</v>
      </c>
      <c r="C10" s="50" t="s">
        <v>23</v>
      </c>
      <c r="D10" s="22">
        <v>151</v>
      </c>
      <c r="E10" s="23">
        <v>1</v>
      </c>
      <c r="F10" s="22">
        <v>644</v>
      </c>
      <c r="G10" s="51">
        <v>20</v>
      </c>
      <c r="H10" s="46"/>
      <c r="I10" s="20">
        <v>9</v>
      </c>
      <c r="J10" s="50" t="s">
        <v>188</v>
      </c>
      <c r="K10" s="50" t="s">
        <v>39</v>
      </c>
      <c r="L10" s="22">
        <v>158</v>
      </c>
      <c r="M10" s="23">
        <v>4</v>
      </c>
      <c r="N10" s="22">
        <v>628</v>
      </c>
      <c r="O10" s="51">
        <v>20</v>
      </c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0">
        <v>7</v>
      </c>
      <c r="B11" s="50" t="s">
        <v>189</v>
      </c>
      <c r="C11" s="50" t="s">
        <v>190</v>
      </c>
      <c r="D11" s="22">
        <v>152</v>
      </c>
      <c r="E11" s="23">
        <v>2</v>
      </c>
      <c r="F11" s="22">
        <v>637</v>
      </c>
      <c r="G11" s="51">
        <v>18</v>
      </c>
      <c r="H11" s="46"/>
      <c r="I11" s="52">
        <v>8</v>
      </c>
      <c r="J11" s="50" t="s">
        <v>191</v>
      </c>
      <c r="K11" s="50" t="s">
        <v>33</v>
      </c>
      <c r="L11" s="22">
        <v>161</v>
      </c>
      <c r="M11" s="23">
        <v>6</v>
      </c>
      <c r="N11" s="22">
        <v>598</v>
      </c>
      <c r="O11" s="51">
        <v>14</v>
      </c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52">
        <v>8</v>
      </c>
      <c r="B12" s="50" t="s">
        <v>192</v>
      </c>
      <c r="C12" s="50" t="s">
        <v>39</v>
      </c>
      <c r="D12" s="22">
        <v>157</v>
      </c>
      <c r="E12" s="23">
        <v>4</v>
      </c>
      <c r="F12" s="22">
        <v>587</v>
      </c>
      <c r="G12" s="51">
        <v>9</v>
      </c>
      <c r="H12" s="46"/>
      <c r="I12" s="52">
        <v>6</v>
      </c>
      <c r="J12" s="50" t="s">
        <v>193</v>
      </c>
      <c r="K12" s="50" t="s">
        <v>159</v>
      </c>
      <c r="L12" s="22">
        <v>152</v>
      </c>
      <c r="M12" s="23">
        <v>2</v>
      </c>
      <c r="N12" s="22">
        <v>615</v>
      </c>
      <c r="O12" s="51">
        <v>13</v>
      </c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54">
        <v>4</v>
      </c>
      <c r="B13" s="55" t="s">
        <v>194</v>
      </c>
      <c r="C13" s="55" t="s">
        <v>131</v>
      </c>
      <c r="D13" s="32">
        <v>156</v>
      </c>
      <c r="E13" s="33">
        <v>3</v>
      </c>
      <c r="F13" s="32">
        <v>593</v>
      </c>
      <c r="G13" s="56">
        <v>8</v>
      </c>
      <c r="H13" s="46"/>
      <c r="I13" s="30">
        <v>5</v>
      </c>
      <c r="J13" s="55" t="s">
        <v>195</v>
      </c>
      <c r="K13" s="55" t="s">
        <v>19</v>
      </c>
      <c r="L13" s="32" t="s">
        <v>196</v>
      </c>
      <c r="M13" s="33">
        <v>0</v>
      </c>
      <c r="N13" s="32">
        <v>154</v>
      </c>
      <c r="O13" s="56">
        <v>7</v>
      </c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"/>
      <c r="B15" s="8" t="s">
        <v>197</v>
      </c>
      <c r="C15" s="9" t="s">
        <v>198</v>
      </c>
      <c r="D15" s="9"/>
      <c r="E15" s="9" t="s">
        <v>199</v>
      </c>
      <c r="F15" s="8"/>
      <c r="G15" s="8"/>
      <c r="H15" s="46"/>
      <c r="I15" s="1"/>
      <c r="J15" s="8" t="s">
        <v>200</v>
      </c>
      <c r="K15" s="9" t="s">
        <v>201</v>
      </c>
      <c r="L15" s="9"/>
      <c r="M15" s="9" t="s">
        <v>202</v>
      </c>
      <c r="N15" s="8"/>
      <c r="O15" s="8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6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7">
        <v>2</v>
      </c>
      <c r="B17" s="48" t="s">
        <v>203</v>
      </c>
      <c r="C17" s="48" t="s">
        <v>138</v>
      </c>
      <c r="D17" s="17">
        <v>173</v>
      </c>
      <c r="E17" s="18">
        <v>9</v>
      </c>
      <c r="F17" s="17">
        <v>700</v>
      </c>
      <c r="G17" s="49">
        <v>36</v>
      </c>
      <c r="H17" s="46"/>
      <c r="I17" s="47">
        <v>8</v>
      </c>
      <c r="J17" s="57" t="s">
        <v>204</v>
      </c>
      <c r="K17" s="48" t="s">
        <v>131</v>
      </c>
      <c r="L17" s="17">
        <v>154</v>
      </c>
      <c r="M17" s="18">
        <v>6</v>
      </c>
      <c r="N17" s="17">
        <v>639</v>
      </c>
      <c r="O17" s="49">
        <v>29</v>
      </c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20">
        <v>7</v>
      </c>
      <c r="B18" s="50" t="s">
        <v>205</v>
      </c>
      <c r="C18" s="50" t="s">
        <v>206</v>
      </c>
      <c r="D18" s="22">
        <v>160</v>
      </c>
      <c r="E18" s="23">
        <v>7</v>
      </c>
      <c r="F18" s="22">
        <v>663</v>
      </c>
      <c r="G18" s="51">
        <v>30</v>
      </c>
      <c r="H18" s="46"/>
      <c r="I18" s="20">
        <v>1</v>
      </c>
      <c r="J18" s="27" t="s">
        <v>207</v>
      </c>
      <c r="K18" s="27" t="s">
        <v>39</v>
      </c>
      <c r="L18" s="22">
        <v>153</v>
      </c>
      <c r="M18" s="23">
        <v>5</v>
      </c>
      <c r="N18" s="28">
        <v>630</v>
      </c>
      <c r="O18" s="29">
        <v>26</v>
      </c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52">
        <v>4</v>
      </c>
      <c r="B19" s="50" t="s">
        <v>208</v>
      </c>
      <c r="C19" s="50" t="s">
        <v>21</v>
      </c>
      <c r="D19" s="22">
        <v>141</v>
      </c>
      <c r="E19" s="23">
        <v>4</v>
      </c>
      <c r="F19" s="22">
        <v>615</v>
      </c>
      <c r="G19" s="51">
        <v>22</v>
      </c>
      <c r="H19" s="46"/>
      <c r="I19" s="20">
        <v>3</v>
      </c>
      <c r="J19" s="50" t="s">
        <v>209</v>
      </c>
      <c r="K19" s="50" t="s">
        <v>103</v>
      </c>
      <c r="L19" s="22" t="s">
        <v>196</v>
      </c>
      <c r="M19" s="23">
        <v>0</v>
      </c>
      <c r="N19" s="22">
        <v>505</v>
      </c>
      <c r="O19" s="51">
        <v>25</v>
      </c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20">
        <v>5</v>
      </c>
      <c r="B20" s="50" t="s">
        <v>210</v>
      </c>
      <c r="C20" s="50" t="s">
        <v>21</v>
      </c>
      <c r="D20" s="22">
        <v>163</v>
      </c>
      <c r="E20" s="23">
        <v>8</v>
      </c>
      <c r="F20" s="22">
        <v>631</v>
      </c>
      <c r="G20" s="51">
        <v>21</v>
      </c>
      <c r="H20" s="46"/>
      <c r="I20" s="20">
        <v>7</v>
      </c>
      <c r="J20" s="50" t="s">
        <v>211</v>
      </c>
      <c r="K20" s="50" t="s">
        <v>135</v>
      </c>
      <c r="L20" s="22">
        <v>156</v>
      </c>
      <c r="M20" s="23">
        <v>7</v>
      </c>
      <c r="N20" s="22">
        <v>615</v>
      </c>
      <c r="O20" s="51">
        <v>24</v>
      </c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20">
        <v>9</v>
      </c>
      <c r="B21" s="50" t="s">
        <v>212</v>
      </c>
      <c r="C21" s="50" t="s">
        <v>103</v>
      </c>
      <c r="D21" s="22">
        <v>158</v>
      </c>
      <c r="E21" s="23">
        <v>6</v>
      </c>
      <c r="F21" s="22">
        <v>619</v>
      </c>
      <c r="G21" s="51">
        <v>20</v>
      </c>
      <c r="H21" s="46"/>
      <c r="I21" s="52">
        <v>4</v>
      </c>
      <c r="J21" s="50" t="s">
        <v>213</v>
      </c>
      <c r="K21" s="50" t="s">
        <v>103</v>
      </c>
      <c r="L21" s="22">
        <v>163</v>
      </c>
      <c r="M21" s="23">
        <v>8</v>
      </c>
      <c r="N21" s="22">
        <v>476</v>
      </c>
      <c r="O21" s="51">
        <v>20</v>
      </c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52">
        <v>8</v>
      </c>
      <c r="B22" s="50" t="s">
        <v>214</v>
      </c>
      <c r="C22" s="50" t="s">
        <v>133</v>
      </c>
      <c r="D22" s="22">
        <v>158</v>
      </c>
      <c r="E22" s="23">
        <v>6</v>
      </c>
      <c r="F22" s="22">
        <v>617</v>
      </c>
      <c r="G22" s="51">
        <v>18</v>
      </c>
      <c r="H22" s="46"/>
      <c r="I22" s="20">
        <v>9</v>
      </c>
      <c r="J22" s="50" t="s">
        <v>215</v>
      </c>
      <c r="K22" s="50" t="s">
        <v>35</v>
      </c>
      <c r="L22" s="22">
        <v>168</v>
      </c>
      <c r="M22" s="23">
        <v>9</v>
      </c>
      <c r="N22" s="22">
        <v>611</v>
      </c>
      <c r="O22" s="51">
        <v>19</v>
      </c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20">
        <v>3</v>
      </c>
      <c r="B23" s="50" t="s">
        <v>216</v>
      </c>
      <c r="C23" s="50" t="s">
        <v>23</v>
      </c>
      <c r="D23" s="22">
        <v>133</v>
      </c>
      <c r="E23" s="23">
        <v>1</v>
      </c>
      <c r="F23" s="22">
        <v>600</v>
      </c>
      <c r="G23" s="51">
        <v>17</v>
      </c>
      <c r="H23" s="46"/>
      <c r="I23" s="20">
        <v>5</v>
      </c>
      <c r="J23" s="50" t="s">
        <v>217</v>
      </c>
      <c r="K23" s="50" t="s">
        <v>159</v>
      </c>
      <c r="L23" s="22">
        <v>147</v>
      </c>
      <c r="M23" s="23">
        <v>4</v>
      </c>
      <c r="N23" s="22">
        <v>600</v>
      </c>
      <c r="O23" s="51">
        <v>18</v>
      </c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20">
        <v>1</v>
      </c>
      <c r="B24" s="27" t="s">
        <v>218</v>
      </c>
      <c r="C24" s="27" t="s">
        <v>95</v>
      </c>
      <c r="D24" s="22">
        <v>141</v>
      </c>
      <c r="E24" s="23">
        <v>4</v>
      </c>
      <c r="F24" s="28">
        <v>567</v>
      </c>
      <c r="G24" s="29">
        <v>10</v>
      </c>
      <c r="H24" s="46"/>
      <c r="I24" s="52">
        <v>2</v>
      </c>
      <c r="J24" s="50" t="s">
        <v>219</v>
      </c>
      <c r="K24" s="50" t="s">
        <v>182</v>
      </c>
      <c r="L24" s="22">
        <v>138</v>
      </c>
      <c r="M24" s="23">
        <v>3</v>
      </c>
      <c r="N24" s="22">
        <v>569</v>
      </c>
      <c r="O24" s="51">
        <v>12</v>
      </c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54">
        <v>6</v>
      </c>
      <c r="B25" s="55" t="s">
        <v>220</v>
      </c>
      <c r="C25" s="55" t="s">
        <v>19</v>
      </c>
      <c r="D25" s="32">
        <v>136</v>
      </c>
      <c r="E25" s="33">
        <v>2</v>
      </c>
      <c r="F25" s="32">
        <v>564</v>
      </c>
      <c r="G25" s="56">
        <v>9</v>
      </c>
      <c r="H25" s="46"/>
      <c r="I25" s="54">
        <v>6</v>
      </c>
      <c r="J25" s="55" t="s">
        <v>221</v>
      </c>
      <c r="K25" s="55" t="s">
        <v>103</v>
      </c>
      <c r="L25" s="32">
        <v>114</v>
      </c>
      <c r="M25" s="33">
        <v>2</v>
      </c>
      <c r="N25" s="32">
        <v>460</v>
      </c>
      <c r="O25" s="56">
        <v>6</v>
      </c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1"/>
      <c r="B27" s="8" t="s">
        <v>222</v>
      </c>
      <c r="C27" s="9" t="s">
        <v>223</v>
      </c>
      <c r="D27" s="9"/>
      <c r="E27" s="9" t="s">
        <v>224</v>
      </c>
      <c r="F27" s="8"/>
      <c r="G27" s="8"/>
      <c r="H27" s="46"/>
      <c r="I27" s="1"/>
      <c r="J27" s="8" t="s">
        <v>225</v>
      </c>
      <c r="K27" s="9" t="s">
        <v>226</v>
      </c>
      <c r="L27" s="9"/>
      <c r="M27" s="9" t="s">
        <v>227</v>
      </c>
      <c r="N27" s="8"/>
      <c r="O27" s="8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6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7">
        <v>2</v>
      </c>
      <c r="B29" s="48" t="s">
        <v>228</v>
      </c>
      <c r="C29" s="48" t="s">
        <v>46</v>
      </c>
      <c r="D29" s="17">
        <v>173</v>
      </c>
      <c r="E29" s="18">
        <v>9</v>
      </c>
      <c r="F29" s="17">
        <v>637</v>
      </c>
      <c r="G29" s="49">
        <v>35</v>
      </c>
      <c r="H29" s="46"/>
      <c r="I29" s="47">
        <v>8</v>
      </c>
      <c r="J29" s="48" t="s">
        <v>229</v>
      </c>
      <c r="K29" s="48" t="s">
        <v>105</v>
      </c>
      <c r="L29" s="17">
        <v>153</v>
      </c>
      <c r="M29" s="18">
        <v>7</v>
      </c>
      <c r="N29" s="17">
        <v>619</v>
      </c>
      <c r="O29" s="49">
        <v>33</v>
      </c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52">
        <v>6</v>
      </c>
      <c r="B30" s="50" t="s">
        <v>230</v>
      </c>
      <c r="C30" s="50" t="s">
        <v>105</v>
      </c>
      <c r="D30" s="22">
        <v>158</v>
      </c>
      <c r="E30" s="23">
        <v>8</v>
      </c>
      <c r="F30" s="22">
        <v>593</v>
      </c>
      <c r="G30" s="51">
        <v>25</v>
      </c>
      <c r="H30" s="46"/>
      <c r="I30" s="20">
        <v>7</v>
      </c>
      <c r="J30" s="50" t="s">
        <v>231</v>
      </c>
      <c r="K30" s="50" t="s">
        <v>62</v>
      </c>
      <c r="L30" s="22">
        <v>160</v>
      </c>
      <c r="M30" s="23">
        <v>10</v>
      </c>
      <c r="N30" s="22">
        <v>605</v>
      </c>
      <c r="O30" s="51">
        <v>31</v>
      </c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52">
        <v>4</v>
      </c>
      <c r="B31" s="50" t="s">
        <v>232</v>
      </c>
      <c r="C31" s="50" t="s">
        <v>233</v>
      </c>
      <c r="D31" s="22">
        <v>151</v>
      </c>
      <c r="E31" s="23">
        <v>7</v>
      </c>
      <c r="F31" s="22">
        <v>575</v>
      </c>
      <c r="G31" s="51">
        <v>22</v>
      </c>
      <c r="H31" s="46"/>
      <c r="I31" s="52">
        <v>10</v>
      </c>
      <c r="J31" s="50" t="s">
        <v>234</v>
      </c>
      <c r="K31" s="50" t="s">
        <v>57</v>
      </c>
      <c r="L31" s="22">
        <v>158</v>
      </c>
      <c r="M31" s="23">
        <v>9</v>
      </c>
      <c r="N31" s="22">
        <v>596</v>
      </c>
      <c r="O31" s="51">
        <v>27</v>
      </c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20">
        <v>1</v>
      </c>
      <c r="B32" s="27" t="s">
        <v>235</v>
      </c>
      <c r="C32" s="27" t="s">
        <v>95</v>
      </c>
      <c r="D32" s="22">
        <v>133</v>
      </c>
      <c r="E32" s="23">
        <v>3</v>
      </c>
      <c r="F32" s="28">
        <v>572</v>
      </c>
      <c r="G32" s="29">
        <v>22</v>
      </c>
      <c r="H32" s="46"/>
      <c r="I32" s="20">
        <v>1</v>
      </c>
      <c r="J32" s="27" t="s">
        <v>236</v>
      </c>
      <c r="K32" s="27" t="s">
        <v>17</v>
      </c>
      <c r="L32" s="22">
        <v>148</v>
      </c>
      <c r="M32" s="23">
        <v>5</v>
      </c>
      <c r="N32" s="28">
        <v>586</v>
      </c>
      <c r="O32" s="29">
        <v>24</v>
      </c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20">
        <v>3</v>
      </c>
      <c r="B33" s="50" t="s">
        <v>237</v>
      </c>
      <c r="C33" s="50" t="s">
        <v>95</v>
      </c>
      <c r="D33" s="22">
        <v>147</v>
      </c>
      <c r="E33" s="23">
        <v>6</v>
      </c>
      <c r="F33" s="22">
        <v>572</v>
      </c>
      <c r="G33" s="51">
        <v>21</v>
      </c>
      <c r="H33" s="46"/>
      <c r="I33" s="52">
        <v>6</v>
      </c>
      <c r="J33" s="50" t="s">
        <v>238</v>
      </c>
      <c r="K33" s="50" t="s">
        <v>233</v>
      </c>
      <c r="L33" s="22">
        <v>157</v>
      </c>
      <c r="M33" s="23">
        <v>8</v>
      </c>
      <c r="N33" s="22">
        <v>585</v>
      </c>
      <c r="O33" s="51">
        <v>24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52">
        <v>8</v>
      </c>
      <c r="B34" s="50" t="s">
        <v>239</v>
      </c>
      <c r="C34" s="50" t="s">
        <v>103</v>
      </c>
      <c r="D34" s="22">
        <v>146</v>
      </c>
      <c r="E34" s="23">
        <v>5</v>
      </c>
      <c r="F34" s="22">
        <v>558</v>
      </c>
      <c r="G34" s="51">
        <v>15</v>
      </c>
      <c r="H34" s="46"/>
      <c r="I34" s="20">
        <v>9</v>
      </c>
      <c r="J34" s="50" t="s">
        <v>240</v>
      </c>
      <c r="K34" s="50" t="s">
        <v>35</v>
      </c>
      <c r="L34" s="22">
        <v>150</v>
      </c>
      <c r="M34" s="23">
        <v>6</v>
      </c>
      <c r="N34" s="22">
        <v>589</v>
      </c>
      <c r="O34" s="51">
        <v>23</v>
      </c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20">
        <v>5</v>
      </c>
      <c r="B35" s="50" t="s">
        <v>241</v>
      </c>
      <c r="C35" s="50" t="s">
        <v>19</v>
      </c>
      <c r="D35" s="22">
        <v>134</v>
      </c>
      <c r="E35" s="23">
        <v>4</v>
      </c>
      <c r="F35" s="22">
        <v>542</v>
      </c>
      <c r="G35" s="51">
        <v>15</v>
      </c>
      <c r="H35" s="46"/>
      <c r="I35" s="20">
        <v>5</v>
      </c>
      <c r="J35" s="50" t="s">
        <v>242</v>
      </c>
      <c r="K35" s="50" t="s">
        <v>243</v>
      </c>
      <c r="L35" s="22">
        <v>147</v>
      </c>
      <c r="M35" s="23">
        <v>4</v>
      </c>
      <c r="N35" s="22">
        <v>581</v>
      </c>
      <c r="O35" s="51">
        <v>20</v>
      </c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20">
        <v>9</v>
      </c>
      <c r="B36" s="50" t="s">
        <v>244</v>
      </c>
      <c r="C36" s="50" t="s">
        <v>23</v>
      </c>
      <c r="D36" s="58">
        <v>0</v>
      </c>
      <c r="E36" s="23">
        <v>0</v>
      </c>
      <c r="F36" s="22">
        <v>415</v>
      </c>
      <c r="G36" s="51">
        <v>14</v>
      </c>
      <c r="H36" s="46"/>
      <c r="I36" s="20">
        <v>3</v>
      </c>
      <c r="J36" s="50" t="s">
        <v>245</v>
      </c>
      <c r="K36" s="50" t="s">
        <v>95</v>
      </c>
      <c r="L36" s="22">
        <v>0</v>
      </c>
      <c r="M36" s="23">
        <v>0</v>
      </c>
      <c r="N36" s="22">
        <v>309</v>
      </c>
      <c r="O36" s="51">
        <v>17</v>
      </c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30">
        <v>7</v>
      </c>
      <c r="B37" s="55" t="s">
        <v>246</v>
      </c>
      <c r="C37" s="55" t="s">
        <v>95</v>
      </c>
      <c r="D37" s="32">
        <v>130</v>
      </c>
      <c r="E37" s="33">
        <v>2</v>
      </c>
      <c r="F37" s="32">
        <v>531</v>
      </c>
      <c r="G37" s="56">
        <v>11</v>
      </c>
      <c r="H37" s="46"/>
      <c r="I37" s="52">
        <v>4</v>
      </c>
      <c r="J37" s="50" t="s">
        <v>247</v>
      </c>
      <c r="K37" s="50" t="s">
        <v>128</v>
      </c>
      <c r="L37" s="22">
        <v>134</v>
      </c>
      <c r="M37" s="23">
        <v>2</v>
      </c>
      <c r="N37" s="22">
        <v>531</v>
      </c>
      <c r="O37" s="51">
        <v>12</v>
      </c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54">
        <v>2</v>
      </c>
      <c r="J38" s="55" t="s">
        <v>248</v>
      </c>
      <c r="K38" s="55" t="s">
        <v>105</v>
      </c>
      <c r="L38" s="32">
        <v>147</v>
      </c>
      <c r="M38" s="33">
        <v>4</v>
      </c>
      <c r="N38" s="32">
        <v>511</v>
      </c>
      <c r="O38" s="56">
        <v>8</v>
      </c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1"/>
      <c r="B40" s="8" t="s">
        <v>249</v>
      </c>
      <c r="C40" s="9" t="s">
        <v>250</v>
      </c>
      <c r="D40" s="9"/>
      <c r="E40" s="9" t="s">
        <v>251</v>
      </c>
      <c r="F40" s="8"/>
      <c r="G40" s="8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11">
        <v>1</v>
      </c>
      <c r="B41" s="12" t="s">
        <v>10</v>
      </c>
      <c r="C41" s="12" t="s">
        <v>11</v>
      </c>
      <c r="D41" s="13" t="s">
        <v>12</v>
      </c>
      <c r="E41" s="13" t="s">
        <v>13</v>
      </c>
      <c r="F41" s="13" t="s">
        <v>14</v>
      </c>
      <c r="G41" s="14" t="s">
        <v>15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15">
        <v>5</v>
      </c>
      <c r="B42" s="48" t="s">
        <v>252</v>
      </c>
      <c r="C42" s="48" t="s">
        <v>35</v>
      </c>
      <c r="D42" s="17">
        <v>160</v>
      </c>
      <c r="E42" s="18">
        <v>10</v>
      </c>
      <c r="F42" s="17">
        <v>632</v>
      </c>
      <c r="G42" s="49">
        <v>36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20">
        <v>9</v>
      </c>
      <c r="B43" s="50" t="s">
        <v>253</v>
      </c>
      <c r="C43" s="50" t="s">
        <v>131</v>
      </c>
      <c r="D43" s="22">
        <v>154</v>
      </c>
      <c r="E43" s="23">
        <v>7</v>
      </c>
      <c r="F43" s="22">
        <v>605</v>
      </c>
      <c r="G43" s="51">
        <v>32</v>
      </c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20">
        <v>1</v>
      </c>
      <c r="B44" s="27" t="s">
        <v>254</v>
      </c>
      <c r="C44" s="27" t="s">
        <v>21</v>
      </c>
      <c r="D44" s="22">
        <v>129</v>
      </c>
      <c r="E44" s="23">
        <v>2</v>
      </c>
      <c r="F44" s="28">
        <v>567</v>
      </c>
      <c r="G44" s="29">
        <v>23</v>
      </c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52">
        <v>10</v>
      </c>
      <c r="B45" s="50" t="s">
        <v>255</v>
      </c>
      <c r="C45" s="50" t="s">
        <v>17</v>
      </c>
      <c r="D45" s="22">
        <v>141</v>
      </c>
      <c r="E45" s="23">
        <v>6</v>
      </c>
      <c r="F45" s="22">
        <v>565</v>
      </c>
      <c r="G45" s="51">
        <v>23</v>
      </c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52">
        <v>4</v>
      </c>
      <c r="B46" s="50" t="s">
        <v>256</v>
      </c>
      <c r="C46" s="50" t="s">
        <v>27</v>
      </c>
      <c r="D46" s="22">
        <v>141</v>
      </c>
      <c r="E46" s="23">
        <v>6</v>
      </c>
      <c r="F46" s="22">
        <v>548</v>
      </c>
      <c r="G46" s="51">
        <v>23</v>
      </c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20">
        <v>7</v>
      </c>
      <c r="B47" s="50" t="s">
        <v>257</v>
      </c>
      <c r="C47" s="50" t="s">
        <v>57</v>
      </c>
      <c r="D47" s="22">
        <v>155</v>
      </c>
      <c r="E47" s="23">
        <v>8</v>
      </c>
      <c r="F47" s="22">
        <v>569</v>
      </c>
      <c r="G47" s="51">
        <v>22</v>
      </c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52">
        <v>8</v>
      </c>
      <c r="B48" s="50" t="s">
        <v>258</v>
      </c>
      <c r="C48" s="50" t="s">
        <v>35</v>
      </c>
      <c r="D48" s="22">
        <v>159</v>
      </c>
      <c r="E48" s="23">
        <v>9</v>
      </c>
      <c r="F48" s="22">
        <v>574</v>
      </c>
      <c r="G48" s="51">
        <v>21</v>
      </c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52">
        <v>2</v>
      </c>
      <c r="B49" s="50" t="s">
        <v>259</v>
      </c>
      <c r="C49" s="50" t="s">
        <v>35</v>
      </c>
      <c r="D49" s="22">
        <v>132</v>
      </c>
      <c r="E49" s="23">
        <v>3</v>
      </c>
      <c r="F49" s="22">
        <v>538</v>
      </c>
      <c r="G49" s="51">
        <v>20</v>
      </c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52">
        <v>6</v>
      </c>
      <c r="B50" s="50" t="s">
        <v>260</v>
      </c>
      <c r="C50" s="50" t="s">
        <v>72</v>
      </c>
      <c r="D50" s="22">
        <v>139</v>
      </c>
      <c r="E50" s="23">
        <v>4</v>
      </c>
      <c r="F50" s="22">
        <v>561</v>
      </c>
      <c r="G50" s="51">
        <v>18</v>
      </c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30">
        <v>3</v>
      </c>
      <c r="B51" s="55" t="s">
        <v>261</v>
      </c>
      <c r="C51" s="55" t="s">
        <v>233</v>
      </c>
      <c r="D51" s="32">
        <v>124</v>
      </c>
      <c r="E51" s="33">
        <v>1</v>
      </c>
      <c r="F51" s="32">
        <v>396</v>
      </c>
      <c r="G51" s="56">
        <v>4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x14ac:dyDescent="0.3">
      <c r="A53" s="46"/>
      <c r="B53" s="10" t="s">
        <v>167</v>
      </c>
      <c r="F53" s="43" t="s">
        <v>168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x14ac:dyDescent="0.3">
      <c r="A54" s="46"/>
      <c r="B54" s="10" t="s">
        <v>169</v>
      </c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</sheetData>
  <mergeCells count="1">
    <mergeCell ref="J2:O2"/>
  </mergeCells>
  <hyperlinks>
    <hyperlink ref="B2" location="'Index'!A3" tooltip="Go to the Index sheet" display="á" xr:uid="{9557CF4A-56BF-4611-AEDA-3537FAA182E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5EFFE-CA2C-49E1-8E2A-F3FBC15D0056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1324</v>
      </c>
      <c r="B1" s="2"/>
      <c r="C1" s="2"/>
      <c r="D1" s="3"/>
      <c r="E1" s="3"/>
      <c r="F1" s="3"/>
      <c r="G1" s="62"/>
      <c r="H1" s="3"/>
      <c r="I1" s="4" t="s">
        <v>1153</v>
      </c>
      <c r="J1" s="63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5"/>
      <c r="D2" s="10"/>
      <c r="E2" s="36"/>
      <c r="F2" s="10"/>
      <c r="G2" s="36"/>
      <c r="H2" s="10"/>
      <c r="I2" s="7" t="s">
        <v>381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07" t="s">
        <v>293</v>
      </c>
      <c r="B4" s="207"/>
      <c r="C4" s="308">
        <v>591</v>
      </c>
      <c r="D4" s="207"/>
      <c r="E4" s="299" t="s">
        <v>15</v>
      </c>
      <c r="F4" s="495">
        <f>SUM(F5:F7)</f>
        <v>588.01199999999994</v>
      </c>
      <c r="G4" s="71" t="s">
        <v>279</v>
      </c>
      <c r="H4" s="307" t="s">
        <v>1325</v>
      </c>
      <c r="I4" s="207"/>
      <c r="J4" s="308">
        <v>582</v>
      </c>
      <c r="K4" s="207"/>
      <c r="L4" s="299" t="s">
        <v>15</v>
      </c>
      <c r="M4" s="495">
        <f>SUM(M5:M7)</f>
        <v>593.0139999999999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310" t="s">
        <v>1253</v>
      </c>
      <c r="B5" s="311"/>
      <c r="C5" s="312"/>
      <c r="D5" s="476">
        <v>100.002</v>
      </c>
      <c r="E5" s="476">
        <v>98.001000000000005</v>
      </c>
      <c r="F5" s="488">
        <f>SUM(D5:E5)</f>
        <v>198.00299999999999</v>
      </c>
      <c r="H5" s="310" t="s">
        <v>1266</v>
      </c>
      <c r="I5" s="311"/>
      <c r="J5" s="312"/>
      <c r="K5" s="476">
        <v>100.004</v>
      </c>
      <c r="L5" s="476">
        <v>99.001999999999995</v>
      </c>
      <c r="M5" s="488">
        <f>SUM(K5:L5)</f>
        <v>199.006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314" t="s">
        <v>1260</v>
      </c>
      <c r="B6" s="315"/>
      <c r="C6" s="316"/>
      <c r="D6" s="476">
        <v>98.001000000000005</v>
      </c>
      <c r="E6" s="476">
        <v>93</v>
      </c>
      <c r="F6" s="496">
        <f>SUM(D6:E6)</f>
        <v>191.001</v>
      </c>
      <c r="H6" s="314" t="s">
        <v>1267</v>
      </c>
      <c r="I6" s="315"/>
      <c r="J6" s="316"/>
      <c r="K6" s="476">
        <v>100.003</v>
      </c>
      <c r="L6" s="476">
        <v>99.001999999999995</v>
      </c>
      <c r="M6" s="496">
        <f>SUM(K6:L6)</f>
        <v>199.005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317" t="s">
        <v>230</v>
      </c>
      <c r="B7" s="318"/>
      <c r="C7" s="319"/>
      <c r="D7" s="480">
        <v>100.005</v>
      </c>
      <c r="E7" s="480">
        <v>99.003</v>
      </c>
      <c r="F7" s="497">
        <f>SUM(D7:E7)</f>
        <v>199.00799999999998</v>
      </c>
      <c r="H7" s="317" t="s">
        <v>1277</v>
      </c>
      <c r="I7" s="318"/>
      <c r="J7" s="319"/>
      <c r="K7" s="480">
        <v>98.001999999999995</v>
      </c>
      <c r="L7" s="480">
        <v>97.001000000000005</v>
      </c>
      <c r="M7" s="497">
        <f>SUM(K7:L7)</f>
        <v>195.00299999999999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7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307" t="s">
        <v>1326</v>
      </c>
      <c r="B9" s="207"/>
      <c r="C9" s="308">
        <v>589</v>
      </c>
      <c r="D9" s="207"/>
      <c r="E9" s="299" t="s">
        <v>15</v>
      </c>
      <c r="F9" s="495">
        <f>SUM(F10:F12)</f>
        <v>593.01199999999994</v>
      </c>
      <c r="G9" s="71" t="s">
        <v>279</v>
      </c>
      <c r="H9" s="307" t="s">
        <v>1327</v>
      </c>
      <c r="I9" s="207"/>
      <c r="J9" s="308">
        <v>592</v>
      </c>
      <c r="K9" s="207"/>
      <c r="L9" s="299" t="s">
        <v>15</v>
      </c>
      <c r="M9" s="495">
        <f>SUM(M10:M12)</f>
        <v>575.01099999999997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310" t="s">
        <v>106</v>
      </c>
      <c r="B10" s="311"/>
      <c r="C10" s="312"/>
      <c r="D10" s="476">
        <v>100.004</v>
      </c>
      <c r="E10" s="476">
        <v>99.004000000000005</v>
      </c>
      <c r="F10" s="488">
        <f>SUM(D10:E10)</f>
        <v>199.00800000000001</v>
      </c>
      <c r="H10" s="310" t="s">
        <v>1247</v>
      </c>
      <c r="I10" s="311"/>
      <c r="J10" s="312"/>
      <c r="K10" s="476">
        <v>100.001</v>
      </c>
      <c r="L10" s="476">
        <v>99.004999999999995</v>
      </c>
      <c r="M10" s="488">
        <f>SUM(K10:L10)</f>
        <v>199.006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314" t="s">
        <v>1255</v>
      </c>
      <c r="B11" s="315"/>
      <c r="C11" s="316"/>
      <c r="D11" s="476">
        <v>100</v>
      </c>
      <c r="E11" s="476">
        <v>99.001000000000005</v>
      </c>
      <c r="F11" s="496">
        <f>SUM(D11:E11)</f>
        <v>199.001</v>
      </c>
      <c r="H11" s="314" t="s">
        <v>1270</v>
      </c>
      <c r="I11" s="315"/>
      <c r="J11" s="316"/>
      <c r="K11" s="476">
        <v>91</v>
      </c>
      <c r="L11" s="476">
        <v>86</v>
      </c>
      <c r="M11" s="496">
        <f>SUM(K11:L11)</f>
        <v>177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317" t="s">
        <v>1263</v>
      </c>
      <c r="B12" s="318"/>
      <c r="C12" s="319"/>
      <c r="D12" s="480">
        <v>98.001000000000005</v>
      </c>
      <c r="E12" s="480">
        <v>97.001999999999995</v>
      </c>
      <c r="F12" s="497">
        <f>SUM(D12:E12)</f>
        <v>195.00299999999999</v>
      </c>
      <c r="H12" s="317" t="s">
        <v>1249</v>
      </c>
      <c r="I12" s="318"/>
      <c r="J12" s="319"/>
      <c r="K12" s="480">
        <v>100.002</v>
      </c>
      <c r="L12" s="480">
        <v>99.003</v>
      </c>
      <c r="M12" s="497">
        <f>SUM(K12:L12)</f>
        <v>199.005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307" t="s">
        <v>1328</v>
      </c>
      <c r="B14" s="207"/>
      <c r="C14" s="308">
        <v>596</v>
      </c>
      <c r="D14" s="207"/>
      <c r="E14" s="299" t="s">
        <v>15</v>
      </c>
      <c r="F14" s="495">
        <f>SUM(F15:F17)</f>
        <v>593.01400000000001</v>
      </c>
      <c r="G14" s="71" t="s">
        <v>279</v>
      </c>
      <c r="H14" s="307" t="s">
        <v>1329</v>
      </c>
      <c r="I14" s="207"/>
      <c r="J14" s="308">
        <v>585</v>
      </c>
      <c r="K14" s="207"/>
      <c r="L14" s="299" t="s">
        <v>15</v>
      </c>
      <c r="M14" s="495">
        <f>SUM(M15:M17)</f>
        <v>589.00700000000006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310" t="s">
        <v>1246</v>
      </c>
      <c r="B15" s="311"/>
      <c r="C15" s="312"/>
      <c r="D15" s="476">
        <v>99.003</v>
      </c>
      <c r="E15" s="476">
        <v>98.001000000000005</v>
      </c>
      <c r="F15" s="488">
        <f>SUM(D15:E15)</f>
        <v>197.00400000000002</v>
      </c>
      <c r="H15" s="310" t="s">
        <v>1275</v>
      </c>
      <c r="I15" s="311"/>
      <c r="J15" s="312"/>
      <c r="K15" s="476">
        <v>97.001000000000005</v>
      </c>
      <c r="L15" s="476">
        <v>97</v>
      </c>
      <c r="M15" s="488">
        <f>SUM(K15:L15)</f>
        <v>194.001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314" t="s">
        <v>119</v>
      </c>
      <c r="B16" s="315"/>
      <c r="C16" s="316"/>
      <c r="D16" s="476">
        <v>100.003</v>
      </c>
      <c r="E16" s="476">
        <v>99.003</v>
      </c>
      <c r="F16" s="496">
        <f>SUM(D16:E16)</f>
        <v>199.006</v>
      </c>
      <c r="H16" s="314" t="s">
        <v>1279</v>
      </c>
      <c r="I16" s="315"/>
      <c r="J16" s="316"/>
      <c r="K16" s="476">
        <v>99.001000000000005</v>
      </c>
      <c r="L16" s="476">
        <v>98.001000000000005</v>
      </c>
      <c r="M16" s="496">
        <f>SUM(K16:L16)</f>
        <v>197.00200000000001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317" t="s">
        <v>1250</v>
      </c>
      <c r="B17" s="318"/>
      <c r="C17" s="319"/>
      <c r="D17" s="480">
        <v>100.004</v>
      </c>
      <c r="E17" s="480">
        <v>97</v>
      </c>
      <c r="F17" s="497">
        <f>SUM(D17:E17)</f>
        <v>197.00400000000002</v>
      </c>
      <c r="H17" s="317" t="s">
        <v>91</v>
      </c>
      <c r="I17" s="318"/>
      <c r="J17" s="319"/>
      <c r="K17" s="480">
        <v>99.001999999999995</v>
      </c>
      <c r="L17" s="480">
        <v>99.001999999999995</v>
      </c>
      <c r="M17" s="497">
        <f>SUM(K17:L17)</f>
        <v>198.00399999999999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22" t="s">
        <v>4</v>
      </c>
      <c r="I19" s="209" t="s">
        <v>285</v>
      </c>
      <c r="J19" s="209" t="s">
        <v>286</v>
      </c>
      <c r="K19" s="209" t="s">
        <v>287</v>
      </c>
      <c r="L19" s="209" t="s">
        <v>288</v>
      </c>
      <c r="M19" s="209" t="s">
        <v>14</v>
      </c>
      <c r="N19" s="210" t="s">
        <v>289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1330</v>
      </c>
      <c r="C20" s="10"/>
      <c r="D20" s="10"/>
      <c r="E20" s="10"/>
      <c r="F20" s="10"/>
      <c r="G20" s="36"/>
      <c r="H20" s="80" t="s">
        <v>1328</v>
      </c>
      <c r="I20" s="23">
        <v>4</v>
      </c>
      <c r="J20" s="23">
        <v>4</v>
      </c>
      <c r="K20" s="23"/>
      <c r="L20" s="23"/>
      <c r="M20" s="552">
        <v>2386.0569999999998</v>
      </c>
      <c r="N20" s="74">
        <v>8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3" t="s">
        <v>1595</v>
      </c>
      <c r="C21" s="10"/>
      <c r="D21" s="10"/>
      <c r="E21" s="10"/>
      <c r="F21" s="10"/>
      <c r="G21" s="36"/>
      <c r="H21" s="324" t="s">
        <v>1326</v>
      </c>
      <c r="I21" s="142">
        <v>4</v>
      </c>
      <c r="J21" s="142">
        <v>2</v>
      </c>
      <c r="K21" s="142"/>
      <c r="L21" s="142">
        <v>2</v>
      </c>
      <c r="M21" s="538">
        <v>2367.0439999999999</v>
      </c>
      <c r="N21" s="143">
        <v>4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292</v>
      </c>
      <c r="C22" s="10"/>
      <c r="D22" s="10"/>
      <c r="E22" s="10"/>
      <c r="F22" s="10"/>
      <c r="G22" s="36"/>
      <c r="H22" s="324" t="s">
        <v>1329</v>
      </c>
      <c r="I22" s="142">
        <v>4</v>
      </c>
      <c r="J22" s="142">
        <v>2</v>
      </c>
      <c r="K22" s="142"/>
      <c r="L22" s="142">
        <v>2</v>
      </c>
      <c r="M22" s="538">
        <v>2354.0300000000002</v>
      </c>
      <c r="N22" s="143">
        <v>4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490" t="s">
        <v>1327</v>
      </c>
      <c r="I23" s="142">
        <v>4</v>
      </c>
      <c r="J23" s="142">
        <v>2</v>
      </c>
      <c r="K23" s="142"/>
      <c r="L23" s="142">
        <v>2</v>
      </c>
      <c r="M23" s="538">
        <v>2348.038</v>
      </c>
      <c r="N23" s="143">
        <v>4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490" t="s">
        <v>293</v>
      </c>
      <c r="I24" s="144">
        <v>4</v>
      </c>
      <c r="J24" s="144">
        <v>1</v>
      </c>
      <c r="K24" s="144"/>
      <c r="L24" s="144">
        <v>3</v>
      </c>
      <c r="M24" s="553">
        <v>2360.0460000000003</v>
      </c>
      <c r="N24" s="145">
        <v>2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325" t="s">
        <v>1325</v>
      </c>
      <c r="I25" s="320">
        <v>4</v>
      </c>
      <c r="J25" s="320">
        <v>1</v>
      </c>
      <c r="K25" s="320"/>
      <c r="L25" s="320">
        <v>3</v>
      </c>
      <c r="M25" s="539">
        <v>2355.0299999999997</v>
      </c>
      <c r="N25" s="321">
        <v>2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85"/>
      <c r="B27" s="85"/>
      <c r="C27" s="85"/>
      <c r="D27" s="85"/>
      <c r="E27" s="86"/>
      <c r="F27" s="85"/>
      <c r="G27" s="86"/>
      <c r="H27" s="85"/>
      <c r="I27" s="85"/>
      <c r="J27" s="85"/>
      <c r="K27" s="85"/>
      <c r="L27" s="85"/>
      <c r="M27" s="85"/>
      <c r="N27" s="85"/>
      <c r="O27" s="10"/>
      <c r="P27" s="87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07" t="s">
        <v>1331</v>
      </c>
      <c r="B30" s="207"/>
      <c r="C30" s="308">
        <v>580</v>
      </c>
      <c r="D30" s="498"/>
      <c r="E30" s="299" t="s">
        <v>15</v>
      </c>
      <c r="F30" s="495">
        <f>SUM(F31:F33)</f>
        <v>572.00400000000002</v>
      </c>
      <c r="G30" s="71" t="s">
        <v>279</v>
      </c>
      <c r="H30" s="307" t="s">
        <v>1332</v>
      </c>
      <c r="I30" s="207"/>
      <c r="J30" s="308">
        <v>570</v>
      </c>
      <c r="K30" s="207"/>
      <c r="L30" s="299" t="s">
        <v>15</v>
      </c>
      <c r="M30" s="495">
        <f>SUM(M31:M33)</f>
        <v>577.00599999999997</v>
      </c>
      <c r="O30" s="46"/>
      <c r="P30" s="46"/>
      <c r="Q30" s="46"/>
      <c r="R30" s="46"/>
      <c r="S30" s="46"/>
      <c r="T30" s="46"/>
      <c r="U30" s="10"/>
      <c r="V30" s="10"/>
      <c r="W30" s="10"/>
      <c r="X30" s="10"/>
      <c r="Y30" s="10"/>
    </row>
    <row r="31" spans="1:25" customFormat="1" ht="15.75" customHeight="1" x14ac:dyDescent="0.3">
      <c r="A31" s="310" t="s">
        <v>1299</v>
      </c>
      <c r="B31" s="311"/>
      <c r="C31" s="312"/>
      <c r="D31" s="476">
        <v>91</v>
      </c>
      <c r="E31" s="476">
        <v>91</v>
      </c>
      <c r="F31" s="488">
        <f>SUM(D31:E31)</f>
        <v>182</v>
      </c>
      <c r="H31" s="310" t="s">
        <v>1287</v>
      </c>
      <c r="I31" s="311"/>
      <c r="J31" s="312"/>
      <c r="K31" s="476">
        <v>96.001000000000005</v>
      </c>
      <c r="L31" s="476">
        <v>93</v>
      </c>
      <c r="M31" s="488">
        <f>SUM(K31:L31)</f>
        <v>189.001</v>
      </c>
      <c r="O31" s="46"/>
      <c r="P31" s="46"/>
      <c r="Q31" s="46"/>
      <c r="R31" s="46"/>
      <c r="S31" s="46"/>
      <c r="T31" s="46"/>
      <c r="U31" s="10"/>
      <c r="V31" s="10"/>
      <c r="W31" s="10"/>
      <c r="X31" s="10"/>
      <c r="Y31" s="10"/>
    </row>
    <row r="32" spans="1:25" customFormat="1" ht="15.75" customHeight="1" x14ac:dyDescent="0.3">
      <c r="A32" s="314" t="s">
        <v>1271</v>
      </c>
      <c r="B32" s="315"/>
      <c r="C32" s="316"/>
      <c r="D32" s="476">
        <v>98</v>
      </c>
      <c r="E32" s="476">
        <v>94</v>
      </c>
      <c r="F32" s="496">
        <f>SUM(D32:E32)</f>
        <v>192</v>
      </c>
      <c r="H32" s="314" t="s">
        <v>1300</v>
      </c>
      <c r="I32" s="315"/>
      <c r="J32" s="316"/>
      <c r="K32" s="476">
        <v>97.001999999999995</v>
      </c>
      <c r="L32" s="476">
        <v>94.003</v>
      </c>
      <c r="M32" s="496">
        <f>SUM(K32:L32)</f>
        <v>191.005</v>
      </c>
      <c r="O32" s="46"/>
      <c r="P32" s="46"/>
      <c r="Q32" s="46"/>
      <c r="R32" s="46"/>
      <c r="S32" s="46"/>
      <c r="T32" s="46"/>
      <c r="U32" s="10"/>
      <c r="V32" s="10"/>
      <c r="W32" s="10"/>
      <c r="X32" s="10"/>
      <c r="Y32" s="10"/>
    </row>
    <row r="33" spans="1:25" customFormat="1" ht="15.75" customHeight="1" x14ac:dyDescent="0.3">
      <c r="A33" s="317" t="s">
        <v>1256</v>
      </c>
      <c r="B33" s="318"/>
      <c r="C33" s="319"/>
      <c r="D33" s="480">
        <v>99.003</v>
      </c>
      <c r="E33" s="480">
        <v>99.001000000000005</v>
      </c>
      <c r="F33" s="497">
        <f>SUM(D33:E33)</f>
        <v>198.00400000000002</v>
      </c>
      <c r="H33" s="317" t="s">
        <v>1301</v>
      </c>
      <c r="I33" s="318"/>
      <c r="J33" s="319"/>
      <c r="K33" s="480">
        <v>99</v>
      </c>
      <c r="L33" s="480">
        <v>98</v>
      </c>
      <c r="M33" s="497">
        <f>SUM(K33:L33)</f>
        <v>197</v>
      </c>
      <c r="O33" s="46"/>
      <c r="P33" s="46"/>
      <c r="Q33" s="46"/>
      <c r="R33" s="46"/>
      <c r="S33" s="46"/>
      <c r="T33" s="46"/>
      <c r="U33" s="10"/>
      <c r="V33" s="10"/>
      <c r="W33" s="10"/>
      <c r="X33" s="10"/>
      <c r="Y33" s="10"/>
    </row>
    <row r="34" spans="1:25" customFormat="1" ht="15.75" customHeight="1" x14ac:dyDescent="0.3">
      <c r="O34" s="46"/>
      <c r="P34" s="46"/>
      <c r="Q34" s="46"/>
      <c r="R34" s="46"/>
      <c r="S34" s="46"/>
      <c r="T34" s="46"/>
      <c r="U34" s="10"/>
      <c r="V34" s="10"/>
      <c r="W34" s="10"/>
      <c r="X34" s="10"/>
      <c r="Y34" s="10"/>
    </row>
    <row r="35" spans="1:25" customFormat="1" ht="15.75" customHeight="1" x14ac:dyDescent="0.3">
      <c r="A35" s="307" t="s">
        <v>1333</v>
      </c>
      <c r="B35" s="207"/>
      <c r="C35" s="308">
        <v>581</v>
      </c>
      <c r="D35" s="207"/>
      <c r="E35" s="299" t="s">
        <v>15</v>
      </c>
      <c r="F35" s="495">
        <f>SUM(F36:F38)</f>
        <v>585.01199999999994</v>
      </c>
      <c r="G35" s="71" t="s">
        <v>279</v>
      </c>
      <c r="H35" s="46" t="s">
        <v>282</v>
      </c>
      <c r="I35" s="46"/>
      <c r="J35" s="46"/>
      <c r="K35" s="46"/>
      <c r="L35" s="46"/>
      <c r="M35" s="46"/>
      <c r="O35" s="46"/>
      <c r="P35" s="46"/>
      <c r="Q35" s="46"/>
      <c r="R35" s="46"/>
      <c r="S35" s="46"/>
      <c r="T35" s="46"/>
      <c r="U35" s="10"/>
      <c r="V35" s="10"/>
      <c r="W35" s="10"/>
      <c r="X35" s="10"/>
      <c r="Y35" s="10"/>
    </row>
    <row r="36" spans="1:25" customFormat="1" ht="15.75" customHeight="1" x14ac:dyDescent="0.3">
      <c r="A36" s="310" t="s">
        <v>1295</v>
      </c>
      <c r="B36" s="311"/>
      <c r="C36" s="312"/>
      <c r="D36" s="476">
        <v>99.004000000000005</v>
      </c>
      <c r="E36" s="476">
        <v>97.003</v>
      </c>
      <c r="F36" s="488">
        <f>SUM(D36:E36)</f>
        <v>196.00700000000001</v>
      </c>
      <c r="H36" s="46"/>
      <c r="I36" s="46"/>
      <c r="J36" s="46"/>
      <c r="K36" s="46"/>
      <c r="L36" s="46"/>
      <c r="M36" s="46"/>
      <c r="O36" s="46"/>
      <c r="P36" s="46"/>
      <c r="Q36" s="46"/>
      <c r="R36" s="46"/>
      <c r="S36" s="46"/>
      <c r="T36" s="46"/>
      <c r="U36" s="10"/>
      <c r="V36" s="10"/>
      <c r="W36" s="10"/>
      <c r="X36" s="10"/>
      <c r="Y36" s="10"/>
    </row>
    <row r="37" spans="1:25" customFormat="1" ht="15.75" customHeight="1" x14ac:dyDescent="0.3">
      <c r="A37" s="314" t="s">
        <v>1264</v>
      </c>
      <c r="B37" s="315"/>
      <c r="C37" s="316"/>
      <c r="D37" s="476">
        <v>99.001999999999995</v>
      </c>
      <c r="E37" s="476">
        <v>99.001000000000005</v>
      </c>
      <c r="F37" s="496">
        <f>SUM(D37:E37)</f>
        <v>198.00299999999999</v>
      </c>
      <c r="H37" s="46"/>
      <c r="I37" s="46"/>
      <c r="J37" s="46"/>
      <c r="K37" s="46"/>
      <c r="L37" s="46"/>
      <c r="M37" s="46"/>
      <c r="O37" s="46"/>
      <c r="P37" s="46"/>
      <c r="Q37" s="46"/>
      <c r="R37" s="46"/>
      <c r="S37" s="46"/>
      <c r="T37" s="46"/>
      <c r="U37" s="10"/>
      <c r="V37" s="10"/>
      <c r="W37" s="10"/>
      <c r="X37" s="10"/>
      <c r="Y37" s="10"/>
    </row>
    <row r="38" spans="1:25" customFormat="1" ht="15.75" customHeight="1" x14ac:dyDescent="0.3">
      <c r="A38" s="317" t="s">
        <v>22</v>
      </c>
      <c r="B38" s="318"/>
      <c r="C38" s="319"/>
      <c r="D38" s="480">
        <v>98.001999999999995</v>
      </c>
      <c r="E38" s="480">
        <v>93</v>
      </c>
      <c r="F38" s="497">
        <f>SUM(D38:E38)</f>
        <v>191.00200000000001</v>
      </c>
      <c r="H38" s="46"/>
      <c r="I38" s="46"/>
      <c r="J38" s="46"/>
      <c r="K38" s="46"/>
      <c r="L38" s="46"/>
      <c r="M38" s="46"/>
      <c r="O38" s="46"/>
      <c r="P38" s="46"/>
      <c r="Q38" s="46"/>
      <c r="R38" s="46"/>
      <c r="S38" s="46"/>
      <c r="T38" s="46"/>
      <c r="U38" s="10"/>
      <c r="V38" s="10"/>
      <c r="W38" s="10"/>
      <c r="X38" s="10"/>
      <c r="Y38" s="10"/>
    </row>
    <row r="39" spans="1:25" customFormat="1" ht="15.75" customHeight="1" x14ac:dyDescent="0.3">
      <c r="O39" s="46"/>
      <c r="P39" s="46"/>
      <c r="Q39" s="46"/>
      <c r="R39" s="46"/>
      <c r="S39" s="46"/>
      <c r="T39" s="46"/>
      <c r="U39" s="10"/>
      <c r="V39" s="10"/>
      <c r="W39" s="10"/>
      <c r="X39" s="10"/>
      <c r="Y39" s="10"/>
    </row>
    <row r="40" spans="1:25" customFormat="1" ht="15.75" customHeight="1" x14ac:dyDescent="0.3">
      <c r="A40" s="307" t="s">
        <v>1334</v>
      </c>
      <c r="B40" s="207"/>
      <c r="C40" s="308">
        <v>571</v>
      </c>
      <c r="D40" s="207"/>
      <c r="E40" s="299" t="s">
        <v>15</v>
      </c>
      <c r="F40" s="495">
        <f>SUM(F41:F43)</f>
        <v>573.00700000000006</v>
      </c>
      <c r="G40" s="71" t="s">
        <v>279</v>
      </c>
      <c r="H40" s="307" t="s">
        <v>1335</v>
      </c>
      <c r="I40" s="207"/>
      <c r="J40" s="308">
        <v>574</v>
      </c>
      <c r="K40" s="207"/>
      <c r="L40" s="299" t="s">
        <v>15</v>
      </c>
      <c r="M40" s="495">
        <f>SUM(M41:M43)</f>
        <v>580.00700000000006</v>
      </c>
      <c r="O40" s="46"/>
      <c r="P40" s="46"/>
      <c r="Q40" s="46"/>
      <c r="R40" s="46"/>
      <c r="S40" s="46"/>
      <c r="T40" s="46"/>
      <c r="U40" s="10"/>
      <c r="V40" s="10"/>
      <c r="W40" s="10"/>
      <c r="X40" s="10"/>
      <c r="Y40" s="10"/>
    </row>
    <row r="41" spans="1:25" customFormat="1" ht="15.75" customHeight="1" x14ac:dyDescent="0.3">
      <c r="A41" s="310" t="s">
        <v>1283</v>
      </c>
      <c r="B41" s="311"/>
      <c r="C41" s="312"/>
      <c r="D41" s="476">
        <v>94</v>
      </c>
      <c r="E41" s="476">
        <v>93</v>
      </c>
      <c r="F41" s="488">
        <f>SUM(D41:E41)</f>
        <v>187</v>
      </c>
      <c r="H41" s="310" t="s">
        <v>257</v>
      </c>
      <c r="I41" s="311"/>
      <c r="J41" s="312"/>
      <c r="K41" s="476">
        <v>97.001000000000005</v>
      </c>
      <c r="L41" s="476">
        <v>96.001000000000005</v>
      </c>
      <c r="M41" s="488">
        <f>SUM(K41:L41)</f>
        <v>193.00200000000001</v>
      </c>
      <c r="O41" s="46"/>
      <c r="P41" s="46"/>
      <c r="Q41" s="46"/>
      <c r="R41" s="46"/>
      <c r="S41" s="46"/>
      <c r="T41" s="46"/>
      <c r="U41" s="10"/>
      <c r="V41" s="10"/>
      <c r="W41" s="10"/>
      <c r="X41" s="10"/>
      <c r="Y41" s="10"/>
    </row>
    <row r="42" spans="1:25" customFormat="1" ht="15.75" customHeight="1" x14ac:dyDescent="0.3">
      <c r="A42" s="314" t="s">
        <v>1278</v>
      </c>
      <c r="B42" s="315"/>
      <c r="C42" s="316"/>
      <c r="D42" s="476">
        <v>100.001</v>
      </c>
      <c r="E42" s="476">
        <v>93.001000000000005</v>
      </c>
      <c r="F42" s="496">
        <f>SUM(D42:E42)</f>
        <v>193.00200000000001</v>
      </c>
      <c r="H42" s="314" t="s">
        <v>1262</v>
      </c>
      <c r="I42" s="315"/>
      <c r="J42" s="316"/>
      <c r="K42" s="476">
        <v>97.001000000000005</v>
      </c>
      <c r="L42" s="476">
        <v>97</v>
      </c>
      <c r="M42" s="496">
        <f>SUM(K42:L42)</f>
        <v>194.001</v>
      </c>
      <c r="O42" s="46"/>
      <c r="P42" s="46"/>
      <c r="Q42" s="46"/>
      <c r="R42" s="46"/>
      <c r="S42" s="46"/>
      <c r="T42" s="46"/>
      <c r="U42" s="10"/>
      <c r="V42" s="10"/>
      <c r="W42" s="10"/>
      <c r="X42" s="10"/>
      <c r="Y42" s="10"/>
    </row>
    <row r="43" spans="1:25" customFormat="1" ht="15.75" customHeight="1" x14ac:dyDescent="0.3">
      <c r="A43" s="317" t="s">
        <v>1306</v>
      </c>
      <c r="B43" s="318"/>
      <c r="C43" s="319"/>
      <c r="D43" s="480">
        <v>97.001999999999995</v>
      </c>
      <c r="E43" s="480">
        <v>96.003</v>
      </c>
      <c r="F43" s="497">
        <f>SUM(D43:E43)</f>
        <v>193.005</v>
      </c>
      <c r="H43" s="317" t="s">
        <v>370</v>
      </c>
      <c r="I43" s="318"/>
      <c r="J43" s="319"/>
      <c r="K43" s="480">
        <v>98.001999999999995</v>
      </c>
      <c r="L43" s="480">
        <v>95.001999999999995</v>
      </c>
      <c r="M43" s="497">
        <f>SUM(K43:L43)</f>
        <v>193.00399999999999</v>
      </c>
      <c r="O43" s="46"/>
      <c r="P43" s="46"/>
      <c r="Q43" s="46"/>
      <c r="R43" s="46"/>
      <c r="S43" s="46"/>
      <c r="T43" s="46"/>
      <c r="U43" s="10"/>
      <c r="V43" s="10"/>
      <c r="W43" s="10"/>
      <c r="X43" s="10"/>
      <c r="Y43" s="10"/>
    </row>
    <row r="44" spans="1:25" customFormat="1" ht="15.75" customHeight="1" x14ac:dyDescent="0.3">
      <c r="O44" s="46"/>
      <c r="P44" s="46"/>
      <c r="Q44" s="46"/>
      <c r="R44" s="46"/>
      <c r="S44" s="46"/>
      <c r="T44" s="46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22" t="s">
        <v>7</v>
      </c>
      <c r="I45" s="209" t="s">
        <v>285</v>
      </c>
      <c r="J45" s="209" t="s">
        <v>286</v>
      </c>
      <c r="K45" s="209" t="s">
        <v>287</v>
      </c>
      <c r="L45" s="209" t="s">
        <v>288</v>
      </c>
      <c r="M45" s="209" t="s">
        <v>14</v>
      </c>
      <c r="N45" s="210" t="s">
        <v>289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1336</v>
      </c>
      <c r="C46" s="10"/>
      <c r="D46" s="10"/>
      <c r="E46" s="10"/>
      <c r="F46" s="10"/>
      <c r="G46" s="36"/>
      <c r="H46" s="88" t="s">
        <v>1333</v>
      </c>
      <c r="I46" s="73">
        <v>4</v>
      </c>
      <c r="J46" s="73">
        <v>4</v>
      </c>
      <c r="K46" s="73"/>
      <c r="L46" s="73"/>
      <c r="M46" s="540">
        <v>2341.04</v>
      </c>
      <c r="N46" s="89">
        <v>8</v>
      </c>
      <c r="O46" s="46"/>
      <c r="P46" s="46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90" t="s">
        <v>1596</v>
      </c>
      <c r="C47" s="10"/>
      <c r="D47" s="10"/>
      <c r="E47" s="10"/>
      <c r="F47" s="10"/>
      <c r="G47" s="36"/>
      <c r="H47" s="327" t="s">
        <v>1332</v>
      </c>
      <c r="I47" s="186">
        <v>4</v>
      </c>
      <c r="J47" s="186">
        <v>3</v>
      </c>
      <c r="K47" s="186"/>
      <c r="L47" s="186">
        <v>1</v>
      </c>
      <c r="M47" s="541">
        <v>2306.0209999999997</v>
      </c>
      <c r="N47" s="187">
        <v>6</v>
      </c>
      <c r="O47" s="46"/>
      <c r="P47" s="46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292</v>
      </c>
      <c r="C48" s="10"/>
      <c r="D48" s="10"/>
      <c r="E48" s="10"/>
      <c r="F48" s="10"/>
      <c r="G48" s="36"/>
      <c r="H48" s="327" t="s">
        <v>1335</v>
      </c>
      <c r="I48" s="186">
        <v>4</v>
      </c>
      <c r="J48" s="186">
        <v>3</v>
      </c>
      <c r="K48" s="186"/>
      <c r="L48" s="186">
        <v>1</v>
      </c>
      <c r="M48" s="541">
        <v>2215.0250000000005</v>
      </c>
      <c r="N48" s="187">
        <v>6</v>
      </c>
      <c r="O48" s="46"/>
      <c r="P48" s="46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327" t="s">
        <v>1331</v>
      </c>
      <c r="I49" s="186">
        <v>4</v>
      </c>
      <c r="J49" s="186">
        <v>2</v>
      </c>
      <c r="K49" s="186"/>
      <c r="L49" s="186">
        <v>2</v>
      </c>
      <c r="M49" s="541">
        <v>2304.0250000000001</v>
      </c>
      <c r="N49" s="187">
        <v>4</v>
      </c>
      <c r="O49" s="46"/>
      <c r="P49" s="46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327" t="s">
        <v>1334</v>
      </c>
      <c r="I50" s="186">
        <v>4</v>
      </c>
      <c r="J50" s="186"/>
      <c r="K50" s="186"/>
      <c r="L50" s="186">
        <v>4</v>
      </c>
      <c r="M50" s="541">
        <v>2305.0259999999998</v>
      </c>
      <c r="N50" s="187">
        <v>0</v>
      </c>
      <c r="O50" s="46"/>
      <c r="P50" s="46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328" t="s">
        <v>282</v>
      </c>
      <c r="I51" s="329"/>
      <c r="J51" s="329"/>
      <c r="K51" s="329"/>
      <c r="L51" s="329"/>
      <c r="M51" s="542"/>
      <c r="N51" s="330"/>
      <c r="O51" s="46"/>
      <c r="P51" s="46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7"/>
      <c r="B52" s="77"/>
      <c r="C52" s="77"/>
      <c r="D52" s="77"/>
      <c r="E52" s="77"/>
      <c r="F52" s="77"/>
      <c r="G52" s="491"/>
      <c r="H52" s="77"/>
      <c r="I52" s="77"/>
      <c r="J52" s="77"/>
      <c r="K52" s="77"/>
      <c r="L52" s="77"/>
      <c r="M52" s="77"/>
      <c r="N52" s="77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7" t="s">
        <v>1195</v>
      </c>
      <c r="B53" s="77"/>
      <c r="C53" s="77"/>
      <c r="D53" s="77"/>
      <c r="E53" s="77"/>
      <c r="F53" s="77"/>
      <c r="G53" s="491"/>
      <c r="H53" s="77"/>
      <c r="I53" s="77"/>
      <c r="J53" s="77"/>
      <c r="K53" s="77"/>
      <c r="L53" s="77"/>
      <c r="M53" s="77"/>
      <c r="N53" s="77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7"/>
      <c r="B54" s="77"/>
      <c r="C54" s="77"/>
      <c r="D54" s="77"/>
      <c r="E54" s="77"/>
      <c r="F54" s="77"/>
      <c r="G54" s="491"/>
      <c r="H54" s="77"/>
      <c r="I54" s="77"/>
      <c r="J54" s="77"/>
      <c r="K54" s="77"/>
      <c r="L54" s="77"/>
      <c r="M54" s="77"/>
      <c r="N54" s="77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1196</v>
      </c>
      <c r="B55" s="10"/>
      <c r="C55" s="10"/>
      <c r="D55" s="10"/>
      <c r="E55" s="105" t="s">
        <v>458</v>
      </c>
      <c r="F55" s="10"/>
      <c r="G55" s="10"/>
      <c r="H55" s="77"/>
      <c r="I55" s="77"/>
      <c r="J55" s="77"/>
      <c r="K55" s="77"/>
      <c r="L55" s="77"/>
      <c r="M55" s="77"/>
      <c r="N55" s="77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459</v>
      </c>
      <c r="B56" s="10"/>
      <c r="C56" s="10"/>
      <c r="D56" s="10"/>
      <c r="E56" s="10"/>
      <c r="F56" s="10"/>
      <c r="G56" s="36"/>
      <c r="H56" s="77"/>
      <c r="I56" s="77"/>
      <c r="J56" s="77"/>
      <c r="K56" s="77"/>
      <c r="L56" s="77"/>
      <c r="M56" s="77"/>
      <c r="N56" s="77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7"/>
      <c r="B57" s="77"/>
      <c r="C57" s="77"/>
      <c r="D57" s="77"/>
      <c r="E57" s="77"/>
      <c r="F57" s="77"/>
      <c r="G57" s="491"/>
      <c r="H57" s="77"/>
      <c r="I57" s="77"/>
      <c r="J57" s="77"/>
      <c r="K57" s="77"/>
      <c r="L57" s="77"/>
      <c r="M57" s="77"/>
      <c r="N57" s="77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7"/>
      <c r="B58" s="77"/>
      <c r="C58" s="77"/>
      <c r="D58" s="77"/>
      <c r="E58" s="77"/>
      <c r="F58" s="77"/>
      <c r="G58" s="491"/>
      <c r="H58" s="77"/>
      <c r="I58" s="77"/>
      <c r="J58" s="77"/>
      <c r="K58" s="77"/>
      <c r="L58" s="77"/>
      <c r="M58" s="77"/>
      <c r="N58" s="77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7"/>
      <c r="B59" s="77"/>
      <c r="C59" s="77"/>
      <c r="D59" s="77"/>
      <c r="E59" s="77"/>
      <c r="F59" s="77"/>
      <c r="G59" s="491"/>
      <c r="H59" s="77"/>
      <c r="I59" s="77"/>
      <c r="J59" s="77"/>
      <c r="K59" s="77"/>
      <c r="L59" s="77"/>
      <c r="M59" s="77"/>
      <c r="N59" s="77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7"/>
      <c r="B60" s="77"/>
      <c r="C60" s="77"/>
      <c r="D60" s="77"/>
      <c r="E60" s="77"/>
      <c r="F60" s="77"/>
      <c r="G60" s="491"/>
      <c r="H60" s="77"/>
      <c r="I60" s="77"/>
      <c r="J60" s="77"/>
      <c r="K60" s="77"/>
      <c r="L60" s="77"/>
      <c r="M60" s="77"/>
      <c r="N60" s="77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7"/>
      <c r="B61" s="77"/>
      <c r="C61" s="77"/>
      <c r="D61" s="77"/>
      <c r="E61" s="77"/>
      <c r="F61" s="77"/>
      <c r="G61" s="491"/>
      <c r="H61" s="77"/>
      <c r="I61" s="77"/>
      <c r="J61" s="77"/>
      <c r="K61" s="77"/>
      <c r="L61" s="77"/>
      <c r="M61" s="77"/>
      <c r="N61" s="77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7"/>
      <c r="B62" s="77"/>
      <c r="C62" s="77"/>
      <c r="D62" s="77"/>
      <c r="E62" s="77"/>
      <c r="F62" s="77"/>
      <c r="G62" s="491"/>
      <c r="H62" s="77"/>
      <c r="I62" s="77"/>
      <c r="J62" s="77"/>
      <c r="K62" s="77"/>
      <c r="L62" s="77"/>
      <c r="M62" s="77"/>
      <c r="N62" s="77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7"/>
      <c r="B63" s="77"/>
      <c r="C63" s="77"/>
      <c r="D63" s="77"/>
      <c r="E63" s="77"/>
      <c r="F63" s="77"/>
      <c r="G63" s="491"/>
      <c r="H63" s="77"/>
      <c r="I63" s="77"/>
      <c r="J63" s="77"/>
      <c r="K63" s="77"/>
      <c r="L63" s="77"/>
      <c r="M63" s="77"/>
      <c r="N63" s="77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7"/>
      <c r="B64" s="77"/>
      <c r="C64" s="77"/>
      <c r="D64" s="77"/>
      <c r="E64" s="77"/>
      <c r="F64" s="77"/>
      <c r="G64" s="491"/>
      <c r="H64" s="77"/>
      <c r="I64" s="77"/>
      <c r="J64" s="77"/>
      <c r="K64" s="77"/>
      <c r="L64" s="77"/>
      <c r="M64" s="77"/>
      <c r="N64" s="77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7"/>
      <c r="B65" s="77"/>
      <c r="C65" s="77"/>
      <c r="D65" s="77"/>
      <c r="E65" s="77"/>
      <c r="F65" s="77"/>
      <c r="G65" s="491"/>
      <c r="H65" s="77"/>
      <c r="I65" s="77"/>
      <c r="J65" s="77"/>
      <c r="K65" s="77"/>
      <c r="L65" s="77"/>
      <c r="M65" s="77"/>
      <c r="N65" s="77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7"/>
      <c r="B66" s="77"/>
      <c r="C66" s="77"/>
      <c r="D66" s="77"/>
      <c r="E66" s="77"/>
      <c r="F66" s="77"/>
      <c r="G66" s="491"/>
      <c r="H66" s="77"/>
      <c r="I66" s="77"/>
      <c r="J66" s="77"/>
      <c r="K66" s="77"/>
      <c r="L66" s="77"/>
      <c r="M66" s="77"/>
      <c r="N66" s="77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7"/>
      <c r="B67" s="77"/>
      <c r="C67" s="77"/>
      <c r="D67" s="77"/>
      <c r="E67" s="77"/>
      <c r="F67" s="77"/>
      <c r="G67" s="491"/>
      <c r="H67" s="77"/>
      <c r="I67" s="77"/>
      <c r="J67" s="77"/>
      <c r="K67" s="77"/>
      <c r="L67" s="77"/>
      <c r="M67" s="77"/>
      <c r="N67" s="77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7"/>
      <c r="B68" s="77"/>
      <c r="C68" s="77"/>
      <c r="D68" s="77"/>
      <c r="E68" s="77"/>
      <c r="F68" s="77"/>
      <c r="G68" s="491"/>
      <c r="H68" s="77"/>
      <c r="I68" s="77"/>
      <c r="J68" s="77"/>
      <c r="K68" s="77"/>
      <c r="L68" s="77"/>
      <c r="M68" s="77"/>
      <c r="N68" s="77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7"/>
      <c r="B69" s="77"/>
      <c r="C69" s="77"/>
      <c r="D69" s="77"/>
      <c r="E69" s="77"/>
      <c r="F69" s="77"/>
      <c r="G69" s="491"/>
      <c r="H69" s="77"/>
      <c r="I69" s="77"/>
      <c r="J69" s="77"/>
      <c r="K69" s="77"/>
      <c r="L69" s="77"/>
      <c r="M69" s="77"/>
      <c r="N69" s="77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7"/>
      <c r="B70" s="77"/>
      <c r="C70" s="77"/>
      <c r="D70" s="77"/>
      <c r="E70" s="77"/>
      <c r="F70" s="77"/>
      <c r="G70" s="491"/>
      <c r="H70" s="77"/>
      <c r="I70" s="77"/>
      <c r="J70" s="77"/>
      <c r="K70" s="77"/>
      <c r="L70" s="77"/>
      <c r="M70" s="77"/>
      <c r="N70" s="77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7"/>
      <c r="B71" s="77"/>
      <c r="C71" s="77"/>
      <c r="D71" s="77"/>
      <c r="E71" s="77"/>
      <c r="F71" s="77"/>
      <c r="G71" s="491"/>
      <c r="H71" s="77"/>
      <c r="I71" s="77"/>
      <c r="J71" s="77"/>
      <c r="K71" s="77"/>
      <c r="L71" s="77"/>
      <c r="M71" s="77"/>
      <c r="N71" s="77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7"/>
      <c r="B72" s="77"/>
      <c r="C72" s="77"/>
      <c r="D72" s="77"/>
      <c r="E72" s="77"/>
      <c r="F72" s="77"/>
      <c r="G72" s="491"/>
      <c r="H72" s="77"/>
      <c r="I72" s="77"/>
      <c r="J72" s="77"/>
      <c r="K72" s="77"/>
      <c r="L72" s="77"/>
      <c r="M72" s="77"/>
      <c r="N72" s="77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7"/>
      <c r="B73" s="77"/>
      <c r="C73" s="77"/>
      <c r="D73" s="77"/>
      <c r="E73" s="77"/>
      <c r="F73" s="77"/>
      <c r="G73" s="491"/>
      <c r="H73" s="77"/>
      <c r="I73" s="77"/>
      <c r="J73" s="77"/>
      <c r="K73" s="77"/>
      <c r="L73" s="77"/>
      <c r="M73" s="77"/>
      <c r="N73" s="77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7"/>
      <c r="B74" s="77"/>
      <c r="C74" s="77"/>
      <c r="D74" s="77"/>
      <c r="E74" s="77"/>
      <c r="F74" s="77"/>
      <c r="G74" s="491"/>
      <c r="H74" s="77"/>
      <c r="I74" s="77"/>
      <c r="J74" s="77"/>
      <c r="K74" s="77"/>
      <c r="L74" s="77"/>
      <c r="M74" s="77"/>
      <c r="N74" s="77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7"/>
      <c r="B75" s="77"/>
      <c r="C75" s="77"/>
      <c r="D75" s="77"/>
      <c r="E75" s="77"/>
      <c r="F75" s="77"/>
      <c r="G75" s="491"/>
      <c r="H75" s="77"/>
      <c r="I75" s="77"/>
      <c r="J75" s="77"/>
      <c r="K75" s="77"/>
      <c r="L75" s="77"/>
      <c r="M75" s="77"/>
      <c r="N75" s="77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7"/>
      <c r="B76" s="77"/>
      <c r="C76" s="77"/>
      <c r="D76" s="77"/>
      <c r="E76" s="77"/>
      <c r="F76" s="77"/>
      <c r="G76" s="491"/>
      <c r="H76" s="77"/>
      <c r="I76" s="77"/>
      <c r="J76" s="77"/>
      <c r="K76" s="77"/>
      <c r="L76" s="77"/>
      <c r="M76" s="77"/>
      <c r="N76" s="77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7"/>
      <c r="B77" s="77"/>
      <c r="C77" s="77"/>
      <c r="D77" s="77"/>
      <c r="E77" s="77"/>
      <c r="F77" s="77"/>
      <c r="G77" s="491"/>
      <c r="H77" s="77"/>
      <c r="I77" s="77"/>
      <c r="J77" s="77"/>
      <c r="K77" s="77"/>
      <c r="L77" s="77"/>
      <c r="M77" s="77"/>
      <c r="N77" s="77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7"/>
      <c r="B78" s="77"/>
      <c r="C78" s="77"/>
      <c r="D78" s="77"/>
      <c r="E78" s="77"/>
      <c r="F78" s="77"/>
      <c r="G78" s="491"/>
      <c r="H78" s="77"/>
      <c r="I78" s="77"/>
      <c r="J78" s="77"/>
      <c r="K78" s="77"/>
      <c r="L78" s="77"/>
      <c r="M78" s="77"/>
      <c r="N78" s="77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7"/>
      <c r="B79" s="77"/>
      <c r="C79" s="77"/>
      <c r="D79" s="77"/>
      <c r="E79" s="77"/>
      <c r="F79" s="77"/>
      <c r="G79" s="491"/>
      <c r="H79" s="77"/>
      <c r="I79" s="77"/>
      <c r="J79" s="77"/>
      <c r="K79" s="77"/>
      <c r="L79" s="77"/>
      <c r="M79" s="77"/>
      <c r="N79" s="77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7"/>
      <c r="B80" s="77"/>
      <c r="C80" s="77"/>
      <c r="D80" s="77"/>
      <c r="E80" s="77"/>
      <c r="F80" s="77"/>
      <c r="G80" s="491"/>
      <c r="H80" s="77"/>
      <c r="I80" s="77"/>
      <c r="J80" s="77"/>
      <c r="K80" s="77"/>
      <c r="L80" s="77"/>
      <c r="M80" s="77"/>
      <c r="N80" s="77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7"/>
      <c r="B81" s="77"/>
      <c r="C81" s="77"/>
      <c r="D81" s="77"/>
      <c r="E81" s="77"/>
      <c r="F81" s="77"/>
      <c r="G81" s="491"/>
      <c r="H81" s="77"/>
      <c r="I81" s="77"/>
      <c r="J81" s="77"/>
      <c r="K81" s="77"/>
      <c r="L81" s="77"/>
      <c r="M81" s="77"/>
      <c r="N81" s="77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7"/>
      <c r="B82" s="77"/>
      <c r="C82" s="77"/>
      <c r="D82" s="77"/>
      <c r="E82" s="77"/>
      <c r="F82" s="77"/>
      <c r="G82" s="491"/>
      <c r="H82" s="77"/>
      <c r="I82" s="77"/>
      <c r="J82" s="77"/>
      <c r="K82" s="77"/>
      <c r="L82" s="77"/>
      <c r="M82" s="77"/>
      <c r="N82" s="77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7"/>
      <c r="B83" s="77"/>
      <c r="C83" s="77"/>
      <c r="D83" s="77"/>
      <c r="E83" s="77"/>
      <c r="F83" s="77"/>
      <c r="G83" s="491"/>
      <c r="H83" s="77"/>
      <c r="I83" s="77"/>
      <c r="J83" s="77"/>
      <c r="K83" s="77"/>
      <c r="L83" s="77"/>
      <c r="M83" s="77"/>
      <c r="N83" s="77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7"/>
      <c r="B84" s="77"/>
      <c r="C84" s="77"/>
      <c r="D84" s="77"/>
      <c r="E84" s="77"/>
      <c r="F84" s="77"/>
      <c r="G84" s="491"/>
      <c r="H84" s="77"/>
      <c r="I84" s="77"/>
      <c r="J84" s="77"/>
      <c r="K84" s="77"/>
      <c r="L84" s="77"/>
      <c r="M84" s="77"/>
      <c r="N84" s="77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7"/>
      <c r="B85" s="77"/>
      <c r="C85" s="77"/>
      <c r="D85" s="77"/>
      <c r="E85" s="77"/>
      <c r="F85" s="77"/>
      <c r="G85" s="491"/>
      <c r="H85" s="77"/>
      <c r="I85" s="77"/>
      <c r="J85" s="77"/>
      <c r="K85" s="77"/>
      <c r="L85" s="77"/>
      <c r="M85" s="77"/>
      <c r="N85" s="77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7"/>
      <c r="B86" s="77"/>
      <c r="C86" s="77"/>
      <c r="D86" s="77"/>
      <c r="E86" s="77"/>
      <c r="F86" s="77"/>
      <c r="G86" s="491"/>
      <c r="H86" s="77"/>
      <c r="I86" s="77"/>
      <c r="J86" s="77"/>
      <c r="K86" s="77"/>
      <c r="L86" s="77"/>
      <c r="M86" s="77"/>
      <c r="N86" s="77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7"/>
      <c r="B87" s="77"/>
      <c r="C87" s="77"/>
      <c r="D87" s="77"/>
      <c r="E87" s="77"/>
      <c r="F87" s="77"/>
      <c r="G87" s="491"/>
      <c r="H87" s="77"/>
      <c r="I87" s="77"/>
      <c r="J87" s="77"/>
      <c r="K87" s="77"/>
      <c r="L87" s="77"/>
      <c r="M87" s="77"/>
      <c r="N87" s="77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7"/>
      <c r="B88" s="77"/>
      <c r="C88" s="77"/>
      <c r="D88" s="77"/>
      <c r="E88" s="77"/>
      <c r="F88" s="77"/>
      <c r="G88" s="491"/>
      <c r="H88" s="77"/>
      <c r="I88" s="77"/>
      <c r="J88" s="77"/>
      <c r="K88" s="77"/>
      <c r="L88" s="77"/>
      <c r="M88" s="77"/>
      <c r="N88" s="77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7"/>
      <c r="B89" s="77"/>
      <c r="C89" s="77"/>
      <c r="D89" s="77"/>
      <c r="E89" s="77"/>
      <c r="F89" s="77"/>
      <c r="G89" s="491"/>
      <c r="H89" s="77"/>
      <c r="I89" s="77"/>
      <c r="J89" s="77"/>
      <c r="K89" s="77"/>
      <c r="L89" s="77"/>
      <c r="M89" s="77"/>
      <c r="N89" s="77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7"/>
      <c r="B90" s="77"/>
      <c r="C90" s="77"/>
      <c r="D90" s="77"/>
      <c r="E90" s="77"/>
      <c r="F90" s="77"/>
      <c r="G90" s="491"/>
      <c r="H90" s="77"/>
      <c r="I90" s="77"/>
      <c r="J90" s="77"/>
      <c r="K90" s="77"/>
      <c r="L90" s="77"/>
      <c r="M90" s="77"/>
      <c r="N90" s="77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7"/>
      <c r="B91" s="77"/>
      <c r="C91" s="77"/>
      <c r="D91" s="77"/>
      <c r="E91" s="77"/>
      <c r="F91" s="77"/>
      <c r="G91" s="491"/>
      <c r="H91" s="77"/>
      <c r="I91" s="77"/>
      <c r="J91" s="77"/>
      <c r="K91" s="77"/>
      <c r="L91" s="77"/>
      <c r="M91" s="77"/>
      <c r="N91" s="77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7"/>
      <c r="B92" s="77"/>
      <c r="C92" s="77"/>
      <c r="D92" s="77"/>
      <c r="E92" s="77"/>
      <c r="F92" s="77"/>
      <c r="G92" s="491"/>
      <c r="H92" s="77"/>
      <c r="I92" s="77"/>
      <c r="J92" s="77"/>
      <c r="K92" s="77"/>
      <c r="L92" s="77"/>
      <c r="M92" s="77"/>
      <c r="N92" s="77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7"/>
      <c r="B93" s="77"/>
      <c r="C93" s="77"/>
      <c r="D93" s="77"/>
      <c r="E93" s="77"/>
      <c r="F93" s="77"/>
      <c r="G93" s="491"/>
      <c r="H93" s="77"/>
      <c r="I93" s="77"/>
      <c r="J93" s="77"/>
      <c r="K93" s="77"/>
      <c r="L93" s="77"/>
      <c r="M93" s="77"/>
      <c r="N93" s="77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7"/>
      <c r="B94" s="77"/>
      <c r="C94" s="77"/>
      <c r="D94" s="77"/>
      <c r="E94" s="77"/>
      <c r="F94" s="77"/>
      <c r="G94" s="491"/>
      <c r="H94" s="77"/>
      <c r="I94" s="77"/>
      <c r="J94" s="77"/>
      <c r="K94" s="77"/>
      <c r="L94" s="77"/>
      <c r="M94" s="77"/>
      <c r="N94" s="77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7"/>
      <c r="B95" s="77"/>
      <c r="C95" s="77"/>
      <c r="D95" s="77"/>
      <c r="E95" s="77"/>
      <c r="F95" s="77"/>
      <c r="G95" s="491"/>
      <c r="H95" s="77"/>
      <c r="I95" s="77"/>
      <c r="J95" s="77"/>
      <c r="K95" s="77"/>
      <c r="L95" s="77"/>
      <c r="M95" s="77"/>
      <c r="N95" s="77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7"/>
      <c r="B96" s="77"/>
      <c r="C96" s="77"/>
      <c r="D96" s="77"/>
      <c r="E96" s="77"/>
      <c r="F96" s="77"/>
      <c r="G96" s="491"/>
      <c r="H96" s="77"/>
      <c r="I96" s="77"/>
      <c r="J96" s="77"/>
      <c r="K96" s="77"/>
      <c r="L96" s="77"/>
      <c r="M96" s="77"/>
      <c r="N96" s="77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7"/>
      <c r="B97" s="77"/>
      <c r="C97" s="77"/>
      <c r="D97" s="77"/>
      <c r="E97" s="77"/>
      <c r="F97" s="77"/>
      <c r="G97" s="491"/>
      <c r="H97" s="77"/>
      <c r="I97" s="77"/>
      <c r="J97" s="77"/>
      <c r="K97" s="77"/>
      <c r="L97" s="77"/>
      <c r="M97" s="77"/>
      <c r="N97" s="77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7"/>
      <c r="B98" s="77"/>
      <c r="C98" s="77"/>
      <c r="D98" s="77"/>
      <c r="E98" s="77"/>
      <c r="F98" s="77"/>
      <c r="G98" s="491"/>
      <c r="H98" s="77"/>
      <c r="I98" s="77"/>
      <c r="J98" s="77"/>
      <c r="K98" s="77"/>
      <c r="L98" s="77"/>
      <c r="M98" s="77"/>
      <c r="N98" s="77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7"/>
      <c r="B99" s="77"/>
      <c r="C99" s="77"/>
      <c r="D99" s="77"/>
      <c r="E99" s="77"/>
      <c r="F99" s="77"/>
      <c r="G99" s="491"/>
      <c r="H99" s="77"/>
      <c r="I99" s="77"/>
      <c r="J99" s="77"/>
      <c r="K99" s="77"/>
      <c r="L99" s="77"/>
      <c r="M99" s="77"/>
      <c r="N99" s="77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7"/>
      <c r="B100" s="77"/>
      <c r="C100" s="77"/>
      <c r="D100" s="77"/>
      <c r="E100" s="77"/>
      <c r="F100" s="77"/>
      <c r="G100" s="491"/>
      <c r="H100" s="77"/>
      <c r="I100" s="77"/>
      <c r="J100" s="77"/>
      <c r="K100" s="77"/>
      <c r="L100" s="77"/>
      <c r="M100" s="77"/>
      <c r="N100" s="77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7"/>
      <c r="B101" s="77"/>
      <c r="C101" s="77"/>
      <c r="D101" s="77"/>
      <c r="E101" s="77"/>
      <c r="F101" s="77"/>
      <c r="G101" s="491"/>
      <c r="H101" s="77"/>
      <c r="I101" s="77"/>
      <c r="J101" s="77"/>
      <c r="K101" s="77"/>
      <c r="L101" s="77"/>
      <c r="M101" s="77"/>
      <c r="N101" s="77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7"/>
      <c r="B102" s="77"/>
      <c r="C102" s="77"/>
      <c r="D102" s="77"/>
      <c r="E102" s="77"/>
      <c r="F102" s="77"/>
      <c r="G102" s="491"/>
      <c r="H102" s="77"/>
      <c r="I102" s="77"/>
      <c r="J102" s="77"/>
      <c r="K102" s="77"/>
      <c r="L102" s="77"/>
      <c r="M102" s="77"/>
      <c r="N102" s="77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7"/>
      <c r="B103" s="77"/>
      <c r="C103" s="77"/>
      <c r="D103" s="77"/>
      <c r="E103" s="77"/>
      <c r="F103" s="77"/>
      <c r="G103" s="491"/>
      <c r="H103" s="77"/>
      <c r="I103" s="77"/>
      <c r="J103" s="77"/>
      <c r="K103" s="77"/>
      <c r="L103" s="77"/>
      <c r="M103" s="77"/>
      <c r="N103" s="77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7"/>
      <c r="B104" s="77"/>
      <c r="C104" s="77"/>
      <c r="D104" s="77"/>
      <c r="E104" s="77"/>
      <c r="F104" s="77"/>
      <c r="G104" s="491"/>
      <c r="H104" s="77"/>
      <c r="I104" s="77"/>
      <c r="J104" s="77"/>
      <c r="K104" s="77"/>
      <c r="L104" s="77"/>
      <c r="M104" s="77"/>
      <c r="N104" s="77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7"/>
      <c r="B105" s="77"/>
      <c r="C105" s="77"/>
      <c r="D105" s="77"/>
      <c r="E105" s="77"/>
      <c r="F105" s="77"/>
      <c r="G105" s="491"/>
      <c r="H105" s="77"/>
      <c r="I105" s="77"/>
      <c r="J105" s="77"/>
      <c r="K105" s="77"/>
      <c r="L105" s="77"/>
      <c r="M105" s="77"/>
      <c r="N105" s="77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7"/>
      <c r="B106" s="77"/>
      <c r="C106" s="77"/>
      <c r="D106" s="77"/>
      <c r="E106" s="77"/>
      <c r="F106" s="77"/>
      <c r="G106" s="491"/>
      <c r="H106" s="77"/>
      <c r="I106" s="77"/>
      <c r="J106" s="77"/>
      <c r="K106" s="77"/>
      <c r="L106" s="77"/>
      <c r="M106" s="77"/>
      <c r="N106" s="77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7"/>
      <c r="B107" s="77"/>
      <c r="C107" s="77"/>
      <c r="D107" s="77"/>
      <c r="E107" s="77"/>
      <c r="F107" s="77"/>
      <c r="G107" s="491"/>
      <c r="H107" s="77"/>
      <c r="I107" s="77"/>
      <c r="J107" s="77"/>
      <c r="K107" s="77"/>
      <c r="L107" s="77"/>
      <c r="M107" s="77"/>
      <c r="N107" s="77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7"/>
      <c r="B108" s="77"/>
      <c r="C108" s="77"/>
      <c r="D108" s="77"/>
      <c r="E108" s="77"/>
      <c r="F108" s="77"/>
      <c r="G108" s="491"/>
      <c r="H108" s="77"/>
      <c r="I108" s="77"/>
      <c r="J108" s="77"/>
      <c r="K108" s="77"/>
      <c r="L108" s="77"/>
      <c r="M108" s="77"/>
      <c r="N108" s="77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7"/>
      <c r="B109" s="77"/>
      <c r="C109" s="77"/>
      <c r="D109" s="77"/>
      <c r="E109" s="77"/>
      <c r="F109" s="77"/>
      <c r="G109" s="491"/>
      <c r="H109" s="77"/>
      <c r="I109" s="77"/>
      <c r="J109" s="77"/>
      <c r="K109" s="77"/>
      <c r="L109" s="77"/>
      <c r="M109" s="77"/>
      <c r="N109" s="77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7"/>
      <c r="B110" s="77"/>
      <c r="C110" s="77"/>
      <c r="D110" s="77"/>
      <c r="E110" s="77"/>
      <c r="F110" s="77"/>
      <c r="G110" s="491"/>
      <c r="H110" s="77"/>
      <c r="I110" s="77"/>
      <c r="J110" s="77"/>
      <c r="K110" s="77"/>
      <c r="L110" s="77"/>
      <c r="M110" s="77"/>
      <c r="N110" s="77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7"/>
      <c r="B111" s="77"/>
      <c r="C111" s="77"/>
      <c r="D111" s="77"/>
      <c r="E111" s="77"/>
      <c r="F111" s="77"/>
      <c r="G111" s="491"/>
      <c r="H111" s="77"/>
      <c r="I111" s="77"/>
      <c r="J111" s="77"/>
      <c r="K111" s="77"/>
      <c r="L111" s="77"/>
      <c r="M111" s="77"/>
      <c r="N111" s="77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A2F66310-430C-44F5-969E-3FCE6572A70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73C6E-D24D-4441-B4E4-34429D629CE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1337</v>
      </c>
      <c r="C1" s="2"/>
      <c r="D1" s="3"/>
      <c r="E1" s="3"/>
      <c r="F1" s="3"/>
      <c r="G1" s="2"/>
      <c r="H1" s="3"/>
      <c r="I1" s="4" t="s">
        <v>1153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"/>
      <c r="D2" s="7" t="s">
        <v>381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1338</v>
      </c>
      <c r="D3" s="9"/>
      <c r="E3" s="9" t="s">
        <v>1575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K4" s="10"/>
    </row>
    <row r="5" spans="1:25" ht="15.75" customHeight="1" x14ac:dyDescent="0.3">
      <c r="A5" s="211">
        <v>1</v>
      </c>
      <c r="B5" s="212" t="s">
        <v>1339</v>
      </c>
      <c r="C5" s="212" t="s">
        <v>206</v>
      </c>
      <c r="D5" s="486">
        <v>100.005</v>
      </c>
      <c r="E5" s="486">
        <v>100.005</v>
      </c>
      <c r="F5" s="506">
        <f>SUM(D5,E5)</f>
        <v>200.01</v>
      </c>
      <c r="G5" s="163">
        <v>9</v>
      </c>
      <c r="H5" s="506">
        <v>800.03300000000002</v>
      </c>
      <c r="I5" s="168">
        <v>38</v>
      </c>
      <c r="K5" s="10"/>
    </row>
    <row r="6" spans="1:25" ht="15.75" customHeight="1" x14ac:dyDescent="0.3">
      <c r="A6" s="213">
        <v>5</v>
      </c>
      <c r="B6" s="214" t="s">
        <v>557</v>
      </c>
      <c r="C6" s="214" t="s">
        <v>556</v>
      </c>
      <c r="D6" s="477">
        <v>100.005</v>
      </c>
      <c r="E6" s="477">
        <v>99.001000000000005</v>
      </c>
      <c r="F6" s="478">
        <f>SUM(D6,E6)</f>
        <v>199.006</v>
      </c>
      <c r="G6" s="23">
        <v>8</v>
      </c>
      <c r="H6" s="478">
        <v>799.03</v>
      </c>
      <c r="I6" s="143">
        <v>35</v>
      </c>
      <c r="N6" s="492"/>
      <c r="O6" s="492"/>
      <c r="P6" s="492"/>
      <c r="R6" s="492"/>
      <c r="S6" s="493"/>
    </row>
    <row r="7" spans="1:25" ht="15.75" customHeight="1" x14ac:dyDescent="0.3">
      <c r="A7" s="213">
        <v>6</v>
      </c>
      <c r="B7" s="214" t="s">
        <v>189</v>
      </c>
      <c r="C7" s="214" t="s">
        <v>190</v>
      </c>
      <c r="D7" s="477">
        <v>100.006</v>
      </c>
      <c r="E7" s="477">
        <v>100.006</v>
      </c>
      <c r="F7" s="478">
        <f>SUM(D7,E7)</f>
        <v>200.012</v>
      </c>
      <c r="G7" s="23">
        <v>10</v>
      </c>
      <c r="H7" s="478">
        <v>797.02600000000007</v>
      </c>
      <c r="I7" s="143">
        <v>30</v>
      </c>
      <c r="J7" s="105"/>
      <c r="K7" s="10"/>
    </row>
    <row r="8" spans="1:25" ht="15.75" customHeight="1" x14ac:dyDescent="0.3">
      <c r="A8" s="213">
        <v>2</v>
      </c>
      <c r="B8" s="214" t="s">
        <v>1340</v>
      </c>
      <c r="C8" s="214" t="s">
        <v>79</v>
      </c>
      <c r="D8" s="477">
        <v>100</v>
      </c>
      <c r="E8" s="477">
        <v>99.004999999999995</v>
      </c>
      <c r="F8" s="478">
        <f>SUM(D8,E8)</f>
        <v>199.005</v>
      </c>
      <c r="G8" s="23">
        <v>5</v>
      </c>
      <c r="H8" s="478">
        <v>797.01900000000001</v>
      </c>
      <c r="I8" s="145">
        <v>25</v>
      </c>
    </row>
    <row r="9" spans="1:25" ht="15.75" customHeight="1" x14ac:dyDescent="0.3">
      <c r="A9" s="213">
        <v>7</v>
      </c>
      <c r="B9" s="214" t="s">
        <v>1341</v>
      </c>
      <c r="C9" s="214" t="s">
        <v>95</v>
      </c>
      <c r="D9" s="477">
        <v>100.001</v>
      </c>
      <c r="E9" s="477">
        <v>99.004999999999995</v>
      </c>
      <c r="F9" s="478">
        <f>SUM(D9,E9)</f>
        <v>199.006</v>
      </c>
      <c r="G9" s="23">
        <v>8</v>
      </c>
      <c r="H9" s="478">
        <v>795.01699999999994</v>
      </c>
      <c r="I9" s="143">
        <v>24</v>
      </c>
      <c r="P9" s="494"/>
      <c r="Q9" s="494"/>
      <c r="R9" s="494"/>
      <c r="S9" s="494"/>
    </row>
    <row r="10" spans="1:25" ht="15.75" customHeight="1" x14ac:dyDescent="0.3">
      <c r="A10" s="213">
        <v>8</v>
      </c>
      <c r="B10" s="214" t="s">
        <v>604</v>
      </c>
      <c r="C10" s="214" t="s">
        <v>89</v>
      </c>
      <c r="D10" s="477">
        <v>100.004</v>
      </c>
      <c r="E10" s="477">
        <v>99.001999999999995</v>
      </c>
      <c r="F10" s="478">
        <f>SUM(D10,E10)</f>
        <v>199.006</v>
      </c>
      <c r="G10" s="23">
        <v>8</v>
      </c>
      <c r="H10" s="478">
        <v>787.02100000000007</v>
      </c>
      <c r="I10" s="143">
        <v>21</v>
      </c>
    </row>
    <row r="11" spans="1:25" ht="15.75" customHeight="1" x14ac:dyDescent="0.3">
      <c r="A11" s="213">
        <v>4</v>
      </c>
      <c r="B11" s="214" t="s">
        <v>1008</v>
      </c>
      <c r="C11" s="214" t="s">
        <v>95</v>
      </c>
      <c r="D11" s="477">
        <v>100.003</v>
      </c>
      <c r="E11" s="477">
        <v>99.001999999999995</v>
      </c>
      <c r="F11" s="478">
        <f>SUM(D11,E11)</f>
        <v>199.005</v>
      </c>
      <c r="G11" s="23">
        <v>5</v>
      </c>
      <c r="H11" s="478">
        <v>698.01599999999996</v>
      </c>
      <c r="I11" s="143">
        <v>18</v>
      </c>
    </row>
    <row r="12" spans="1:25" ht="15.75" customHeight="1" x14ac:dyDescent="0.3">
      <c r="A12" s="213">
        <v>10</v>
      </c>
      <c r="B12" s="214" t="s">
        <v>1072</v>
      </c>
      <c r="C12" s="214" t="s">
        <v>19</v>
      </c>
      <c r="D12" s="477">
        <v>97.001999999999995</v>
      </c>
      <c r="E12" s="477">
        <v>96.001999999999995</v>
      </c>
      <c r="F12" s="478">
        <f>SUM(D12,E12)</f>
        <v>193.00399999999999</v>
      </c>
      <c r="G12" s="23">
        <v>2</v>
      </c>
      <c r="H12" s="478">
        <v>783.01100000000008</v>
      </c>
      <c r="I12" s="143">
        <v>14</v>
      </c>
    </row>
    <row r="13" spans="1:25" ht="15.75" customHeight="1" x14ac:dyDescent="0.3">
      <c r="A13" s="213">
        <v>3</v>
      </c>
      <c r="B13" s="214" t="s">
        <v>1158</v>
      </c>
      <c r="C13" s="214" t="s">
        <v>79</v>
      </c>
      <c r="D13" s="477">
        <v>99.001999999999995</v>
      </c>
      <c r="E13" s="477">
        <v>98.001999999999995</v>
      </c>
      <c r="F13" s="478">
        <f>SUM(D13,E13)</f>
        <v>197.00399999999999</v>
      </c>
      <c r="G13" s="23">
        <v>3</v>
      </c>
      <c r="H13" s="478">
        <v>787.01099999999997</v>
      </c>
      <c r="I13" s="143">
        <v>11</v>
      </c>
    </row>
    <row r="14" spans="1:25" ht="15.75" customHeight="1" x14ac:dyDescent="0.3">
      <c r="A14" s="507">
        <v>9</v>
      </c>
      <c r="B14" s="508" t="s">
        <v>1072</v>
      </c>
      <c r="C14" s="508" t="s">
        <v>233</v>
      </c>
      <c r="D14" s="509">
        <v>97.001000000000005</v>
      </c>
      <c r="E14" s="509">
        <v>96</v>
      </c>
      <c r="F14" s="510">
        <f>SUM(D14,E14)</f>
        <v>193.001</v>
      </c>
      <c r="G14" s="511">
        <v>1</v>
      </c>
      <c r="H14" s="481">
        <v>781.01099999999997</v>
      </c>
      <c r="I14" s="321">
        <v>9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1342</v>
      </c>
      <c r="D16" s="9"/>
      <c r="E16" s="9" t="s">
        <v>1583</v>
      </c>
      <c r="F16" s="8"/>
      <c r="G16" s="8"/>
      <c r="H16" s="8"/>
      <c r="I16" s="8"/>
    </row>
    <row r="17" spans="1:9" ht="15.75" customHeight="1" x14ac:dyDescent="0.3">
      <c r="A17" s="204">
        <v>2</v>
      </c>
      <c r="B17" s="205" t="s">
        <v>10</v>
      </c>
      <c r="C17" s="206" t="s">
        <v>11</v>
      </c>
      <c r="D17" s="207"/>
      <c r="E17" s="208"/>
      <c r="F17" s="209" t="s">
        <v>12</v>
      </c>
      <c r="G17" s="209" t="s">
        <v>13</v>
      </c>
      <c r="H17" s="209" t="s">
        <v>14</v>
      </c>
      <c r="I17" s="210" t="s">
        <v>15</v>
      </c>
    </row>
    <row r="18" spans="1:9" ht="15.75" customHeight="1" x14ac:dyDescent="0.3">
      <c r="A18" s="211">
        <v>6</v>
      </c>
      <c r="B18" s="212" t="s">
        <v>704</v>
      </c>
      <c r="C18" s="212" t="s">
        <v>95</v>
      </c>
      <c r="D18" s="486">
        <v>99.001000000000005</v>
      </c>
      <c r="E18" s="486">
        <v>99</v>
      </c>
      <c r="F18" s="506">
        <f>SUM(D18,E18)</f>
        <v>198.001</v>
      </c>
      <c r="G18" s="163">
        <v>5</v>
      </c>
      <c r="H18" s="506">
        <v>795.01099999999997</v>
      </c>
      <c r="I18" s="164">
        <v>26</v>
      </c>
    </row>
    <row r="19" spans="1:9" ht="15.75" customHeight="1" x14ac:dyDescent="0.3">
      <c r="A19" s="213">
        <v>1</v>
      </c>
      <c r="B19" s="214" t="s">
        <v>861</v>
      </c>
      <c r="C19" s="214" t="s">
        <v>135</v>
      </c>
      <c r="D19" s="477">
        <v>99.004000000000005</v>
      </c>
      <c r="E19" s="477">
        <v>99.003</v>
      </c>
      <c r="F19" s="478">
        <f>SUM(D19,E19)</f>
        <v>198.00700000000001</v>
      </c>
      <c r="G19" s="23">
        <v>6</v>
      </c>
      <c r="H19" s="478">
        <v>795.01800000000003</v>
      </c>
      <c r="I19" s="145">
        <v>25</v>
      </c>
    </row>
    <row r="20" spans="1:9" ht="15.75" customHeight="1" x14ac:dyDescent="0.3">
      <c r="A20" s="213">
        <v>3</v>
      </c>
      <c r="B20" s="482" t="s">
        <v>1343</v>
      </c>
      <c r="C20" s="214" t="s">
        <v>622</v>
      </c>
      <c r="D20" s="477">
        <v>98.001999999999995</v>
      </c>
      <c r="E20" s="477">
        <v>97.001999999999995</v>
      </c>
      <c r="F20" s="478">
        <f>SUM(D20,E20)</f>
        <v>195.00399999999999</v>
      </c>
      <c r="G20" s="23">
        <v>1</v>
      </c>
      <c r="H20" s="478">
        <v>793.01499999999999</v>
      </c>
      <c r="I20" s="143">
        <v>25</v>
      </c>
    </row>
    <row r="21" spans="1:9" ht="15.75" customHeight="1" x14ac:dyDescent="0.3">
      <c r="A21" s="213">
        <v>2</v>
      </c>
      <c r="B21" s="214" t="s">
        <v>328</v>
      </c>
      <c r="C21" s="214" t="s">
        <v>329</v>
      </c>
      <c r="D21" s="477">
        <v>99.001999999999995</v>
      </c>
      <c r="E21" s="477">
        <v>98.003</v>
      </c>
      <c r="F21" s="478">
        <f>SUM(D21,E21)</f>
        <v>197.005</v>
      </c>
      <c r="G21" s="23">
        <v>3</v>
      </c>
      <c r="H21" s="478">
        <v>794.02300000000002</v>
      </c>
      <c r="I21" s="143">
        <v>24</v>
      </c>
    </row>
    <row r="22" spans="1:9" ht="15.75" customHeight="1" x14ac:dyDescent="0.3">
      <c r="A22" s="213">
        <v>8</v>
      </c>
      <c r="B22" s="214" t="s">
        <v>1347</v>
      </c>
      <c r="C22" s="214" t="s">
        <v>1160</v>
      </c>
      <c r="D22" s="477">
        <v>99.004000000000005</v>
      </c>
      <c r="E22" s="477">
        <v>98.004000000000005</v>
      </c>
      <c r="F22" s="478">
        <f>SUM(D22,E22)</f>
        <v>197.00800000000001</v>
      </c>
      <c r="G22" s="23">
        <v>4</v>
      </c>
      <c r="H22" s="478">
        <v>794.02400000000011</v>
      </c>
      <c r="I22" s="143">
        <v>23</v>
      </c>
    </row>
    <row r="23" spans="1:9" ht="15.75" customHeight="1" x14ac:dyDescent="0.3">
      <c r="A23" s="213">
        <v>7</v>
      </c>
      <c r="B23" s="214" t="s">
        <v>30</v>
      </c>
      <c r="C23" s="214" t="s">
        <v>31</v>
      </c>
      <c r="D23" s="477">
        <v>100</v>
      </c>
      <c r="E23" s="477">
        <v>99.001999999999995</v>
      </c>
      <c r="F23" s="478">
        <f>SUM(D23,E23)</f>
        <v>199.00200000000001</v>
      </c>
      <c r="G23" s="23">
        <v>9</v>
      </c>
      <c r="H23" s="478">
        <v>793.01800000000003</v>
      </c>
      <c r="I23" s="143">
        <v>22</v>
      </c>
    </row>
    <row r="24" spans="1:9" ht="15.75" customHeight="1" x14ac:dyDescent="0.3">
      <c r="A24" s="213">
        <v>5</v>
      </c>
      <c r="B24" s="214" t="s">
        <v>1346</v>
      </c>
      <c r="C24" s="214" t="s">
        <v>105</v>
      </c>
      <c r="D24" s="477">
        <v>100.001</v>
      </c>
      <c r="E24" s="477">
        <v>99</v>
      </c>
      <c r="F24" s="478">
        <f>SUM(D24,E24)</f>
        <v>199.001</v>
      </c>
      <c r="G24" s="23">
        <v>8</v>
      </c>
      <c r="H24" s="478">
        <v>792.01599999999996</v>
      </c>
      <c r="I24" s="143">
        <v>22</v>
      </c>
    </row>
    <row r="25" spans="1:9" ht="15.75" customHeight="1" x14ac:dyDescent="0.3">
      <c r="A25" s="213">
        <v>10</v>
      </c>
      <c r="B25" s="214" t="s">
        <v>1349</v>
      </c>
      <c r="C25" s="214" t="s">
        <v>133</v>
      </c>
      <c r="D25" s="477">
        <v>99.004999999999995</v>
      </c>
      <c r="E25" s="477">
        <v>99.004000000000005</v>
      </c>
      <c r="F25" s="478">
        <f>SUM(D25,E25)</f>
        <v>198.00900000000001</v>
      </c>
      <c r="G25" s="23">
        <v>7</v>
      </c>
      <c r="H25" s="478">
        <v>791.01900000000001</v>
      </c>
      <c r="I25" s="143">
        <v>20</v>
      </c>
    </row>
    <row r="26" spans="1:9" ht="15.75" customHeight="1" x14ac:dyDescent="0.3">
      <c r="A26" s="213">
        <v>4</v>
      </c>
      <c r="B26" s="214" t="s">
        <v>1344</v>
      </c>
      <c r="C26" s="214" t="s">
        <v>1345</v>
      </c>
      <c r="D26" s="477">
        <v>100.001</v>
      </c>
      <c r="E26" s="477">
        <v>100</v>
      </c>
      <c r="F26" s="478">
        <f>SUM(D26,E26)</f>
        <v>200.001</v>
      </c>
      <c r="G26" s="23">
        <v>10</v>
      </c>
      <c r="H26" s="478">
        <v>791.00900000000001</v>
      </c>
      <c r="I26" s="143">
        <v>19</v>
      </c>
    </row>
    <row r="27" spans="1:9" ht="15.75" customHeight="1" x14ac:dyDescent="0.3">
      <c r="A27" s="507">
        <v>9</v>
      </c>
      <c r="B27" s="508" t="s">
        <v>1348</v>
      </c>
      <c r="C27" s="508" t="s">
        <v>35</v>
      </c>
      <c r="D27" s="509">
        <v>99.004999999999995</v>
      </c>
      <c r="E27" s="509">
        <v>97.003</v>
      </c>
      <c r="F27" s="510">
        <f>SUM(D27,E27)</f>
        <v>196.00799999999998</v>
      </c>
      <c r="G27" s="511">
        <v>2</v>
      </c>
      <c r="H27" s="481">
        <v>791.01600000000008</v>
      </c>
      <c r="I27" s="321">
        <v>17</v>
      </c>
    </row>
    <row r="28" spans="1:9" ht="15.75" customHeight="1" x14ac:dyDescent="0.3"/>
    <row r="29" spans="1:9" ht="15.75" customHeight="1" x14ac:dyDescent="0.3">
      <c r="A29" s="1"/>
      <c r="B29" s="8" t="s">
        <v>47</v>
      </c>
      <c r="C29" s="9" t="s">
        <v>1350</v>
      </c>
      <c r="D29" s="9"/>
      <c r="E29" s="9" t="s">
        <v>1553</v>
      </c>
      <c r="F29" s="8"/>
      <c r="G29" s="8"/>
      <c r="H29" s="8"/>
      <c r="I29" s="8"/>
    </row>
    <row r="30" spans="1:9" ht="15.75" customHeight="1" x14ac:dyDescent="0.3">
      <c r="A30" s="204">
        <v>2</v>
      </c>
      <c r="B30" s="205" t="s">
        <v>10</v>
      </c>
      <c r="C30" s="206" t="s">
        <v>11</v>
      </c>
      <c r="D30" s="207"/>
      <c r="E30" s="208"/>
      <c r="F30" s="209" t="s">
        <v>12</v>
      </c>
      <c r="G30" s="209" t="s">
        <v>13</v>
      </c>
      <c r="H30" s="209" t="s">
        <v>14</v>
      </c>
      <c r="I30" s="210" t="s">
        <v>15</v>
      </c>
    </row>
    <row r="31" spans="1:9" ht="15.75" customHeight="1" x14ac:dyDescent="0.3">
      <c r="A31" s="211">
        <v>8</v>
      </c>
      <c r="B31" s="212" t="s">
        <v>1354</v>
      </c>
      <c r="C31" s="212" t="s">
        <v>29</v>
      </c>
      <c r="D31" s="486">
        <v>100.004</v>
      </c>
      <c r="E31" s="486">
        <v>100.003</v>
      </c>
      <c r="F31" s="506">
        <f>SUM(D31,E31)</f>
        <v>200.00700000000001</v>
      </c>
      <c r="G31" s="200">
        <v>10</v>
      </c>
      <c r="H31" s="506">
        <v>798.03099999999995</v>
      </c>
      <c r="I31" s="164">
        <v>37</v>
      </c>
    </row>
    <row r="32" spans="1:9" ht="15.75" customHeight="1" x14ac:dyDescent="0.3">
      <c r="A32" s="213">
        <v>2</v>
      </c>
      <c r="B32" s="214" t="s">
        <v>1351</v>
      </c>
      <c r="C32" s="214" t="s">
        <v>29</v>
      </c>
      <c r="D32" s="477">
        <v>100.003</v>
      </c>
      <c r="E32" s="477">
        <v>100.002</v>
      </c>
      <c r="F32" s="478">
        <f>SUM(D32,E32)</f>
        <v>200.005</v>
      </c>
      <c r="G32" s="499">
        <v>9</v>
      </c>
      <c r="H32" s="478">
        <v>799.01800000000003</v>
      </c>
      <c r="I32" s="143">
        <v>35</v>
      </c>
    </row>
    <row r="33" spans="1:9" ht="15.75" customHeight="1" x14ac:dyDescent="0.3">
      <c r="A33" s="213">
        <v>5</v>
      </c>
      <c r="B33" s="214" t="s">
        <v>1352</v>
      </c>
      <c r="C33" s="214" t="s">
        <v>544</v>
      </c>
      <c r="D33" s="477">
        <v>100.003</v>
      </c>
      <c r="E33" s="477">
        <v>99.004000000000005</v>
      </c>
      <c r="F33" s="478">
        <f>SUM(D33,E33)</f>
        <v>199.00700000000001</v>
      </c>
      <c r="G33" s="499">
        <v>7</v>
      </c>
      <c r="H33" s="478">
        <v>795.02800000000002</v>
      </c>
      <c r="I33" s="143">
        <v>30</v>
      </c>
    </row>
    <row r="34" spans="1:9" ht="15.75" customHeight="1" x14ac:dyDescent="0.3">
      <c r="A34" s="213">
        <v>3</v>
      </c>
      <c r="B34" s="214" t="s">
        <v>1168</v>
      </c>
      <c r="C34" s="214" t="s">
        <v>1160</v>
      </c>
      <c r="D34" s="477">
        <v>100.005</v>
      </c>
      <c r="E34" s="477">
        <v>99.004999999999995</v>
      </c>
      <c r="F34" s="478">
        <f>SUM(D34,E34)</f>
        <v>199.01</v>
      </c>
      <c r="G34" s="499">
        <v>8</v>
      </c>
      <c r="H34" s="478">
        <v>795.03099999999995</v>
      </c>
      <c r="I34" s="143">
        <v>27</v>
      </c>
    </row>
    <row r="35" spans="1:9" ht="15.75" customHeight="1" x14ac:dyDescent="0.3">
      <c r="A35" s="213">
        <v>10</v>
      </c>
      <c r="B35" s="214" t="s">
        <v>555</v>
      </c>
      <c r="C35" s="214" t="s">
        <v>556</v>
      </c>
      <c r="D35" s="477">
        <v>100.003</v>
      </c>
      <c r="E35" s="477">
        <v>99.003</v>
      </c>
      <c r="F35" s="478">
        <f>SUM(D35,E35)</f>
        <v>199.006</v>
      </c>
      <c r="G35" s="499">
        <v>6</v>
      </c>
      <c r="H35" s="478">
        <v>697.024</v>
      </c>
      <c r="I35" s="143">
        <v>22</v>
      </c>
    </row>
    <row r="36" spans="1:9" ht="15.75" customHeight="1" x14ac:dyDescent="0.3">
      <c r="A36" s="213">
        <v>4</v>
      </c>
      <c r="B36" s="214" t="s">
        <v>1054</v>
      </c>
      <c r="C36" s="214" t="s">
        <v>95</v>
      </c>
      <c r="D36" s="477">
        <v>99.001999999999995</v>
      </c>
      <c r="E36" s="477">
        <v>99.001000000000005</v>
      </c>
      <c r="F36" s="478">
        <f>SUM(D36,E36)</f>
        <v>198.00299999999999</v>
      </c>
      <c r="G36" s="499">
        <v>4</v>
      </c>
      <c r="H36" s="478">
        <v>789.01299999999992</v>
      </c>
      <c r="I36" s="143">
        <v>17</v>
      </c>
    </row>
    <row r="37" spans="1:9" ht="15.75" customHeight="1" x14ac:dyDescent="0.3">
      <c r="A37" s="213">
        <v>9</v>
      </c>
      <c r="B37" s="214" t="s">
        <v>1355</v>
      </c>
      <c r="C37" s="214" t="s">
        <v>548</v>
      </c>
      <c r="D37" s="477">
        <v>100</v>
      </c>
      <c r="E37" s="477">
        <v>98.003</v>
      </c>
      <c r="F37" s="478">
        <f>SUM(D37,E37)</f>
        <v>198.00299999999999</v>
      </c>
      <c r="G37" s="499">
        <v>4</v>
      </c>
      <c r="H37" s="478">
        <v>789.01299999999992</v>
      </c>
      <c r="I37" s="143">
        <v>16</v>
      </c>
    </row>
    <row r="38" spans="1:9" ht="15.75" customHeight="1" x14ac:dyDescent="0.3">
      <c r="A38" s="213">
        <v>7</v>
      </c>
      <c r="B38" s="214" t="s">
        <v>1353</v>
      </c>
      <c r="C38" s="214" t="s">
        <v>29</v>
      </c>
      <c r="D38" s="477">
        <v>98.001000000000005</v>
      </c>
      <c r="E38" s="477">
        <v>98</v>
      </c>
      <c r="F38" s="478">
        <f>SUM(D38,E38)</f>
        <v>196.001</v>
      </c>
      <c r="G38" s="499">
        <v>2</v>
      </c>
      <c r="H38" s="478">
        <v>788.01299999999992</v>
      </c>
      <c r="I38" s="143">
        <v>14</v>
      </c>
    </row>
    <row r="39" spans="1:9" ht="15.75" customHeight="1" x14ac:dyDescent="0.3">
      <c r="A39" s="213">
        <v>1</v>
      </c>
      <c r="B39" s="214" t="s">
        <v>569</v>
      </c>
      <c r="C39" s="214" t="s">
        <v>548</v>
      </c>
      <c r="D39" s="477">
        <v>99.001999999999995</v>
      </c>
      <c r="E39" s="477">
        <v>99.001999999999995</v>
      </c>
      <c r="F39" s="478">
        <f>SUM(D39,E39)</f>
        <v>198.00399999999999</v>
      </c>
      <c r="G39" s="499">
        <v>5</v>
      </c>
      <c r="H39" s="478">
        <v>787.01400000000001</v>
      </c>
      <c r="I39" s="145">
        <v>14</v>
      </c>
    </row>
    <row r="40" spans="1:9" ht="15.75" customHeight="1" x14ac:dyDescent="0.3">
      <c r="A40" s="507">
        <v>6</v>
      </c>
      <c r="B40" s="508" t="s">
        <v>1213</v>
      </c>
      <c r="C40" s="508" t="s">
        <v>556</v>
      </c>
      <c r="D40" s="509">
        <v>98.001000000000005</v>
      </c>
      <c r="E40" s="509">
        <v>98</v>
      </c>
      <c r="F40" s="510">
        <f>SUM(D40,E40)</f>
        <v>196.001</v>
      </c>
      <c r="G40" s="535">
        <v>2</v>
      </c>
      <c r="H40" s="481">
        <v>784.01499999999999</v>
      </c>
      <c r="I40" s="321">
        <v>11</v>
      </c>
    </row>
    <row r="41" spans="1:9" ht="15.75" customHeight="1" x14ac:dyDescent="0.3"/>
    <row r="42" spans="1:9" ht="15.75" customHeight="1" x14ac:dyDescent="0.3">
      <c r="A42" s="1"/>
      <c r="B42" s="8" t="s">
        <v>50</v>
      </c>
      <c r="C42" s="9" t="s">
        <v>1356</v>
      </c>
      <c r="D42" s="9"/>
      <c r="E42" s="9" t="s">
        <v>1585</v>
      </c>
      <c r="F42" s="8"/>
      <c r="G42" s="8"/>
      <c r="H42" s="8"/>
      <c r="I42" s="8"/>
    </row>
    <row r="43" spans="1:9" ht="15.75" customHeight="1" x14ac:dyDescent="0.3">
      <c r="A43" s="204">
        <v>2</v>
      </c>
      <c r="B43" s="205" t="s">
        <v>10</v>
      </c>
      <c r="C43" s="206" t="s">
        <v>11</v>
      </c>
      <c r="D43" s="207"/>
      <c r="E43" s="208"/>
      <c r="F43" s="209" t="s">
        <v>12</v>
      </c>
      <c r="G43" s="209" t="s">
        <v>13</v>
      </c>
      <c r="H43" s="209" t="s">
        <v>14</v>
      </c>
      <c r="I43" s="210" t="s">
        <v>15</v>
      </c>
    </row>
    <row r="44" spans="1:9" ht="15.75" customHeight="1" x14ac:dyDescent="0.3">
      <c r="A44" s="211">
        <v>5</v>
      </c>
      <c r="B44" s="212" t="s">
        <v>216</v>
      </c>
      <c r="C44" s="212" t="s">
        <v>23</v>
      </c>
      <c r="D44" s="486">
        <v>100.006</v>
      </c>
      <c r="E44" s="486">
        <v>98</v>
      </c>
      <c r="F44" s="506">
        <f>SUM(D44,E44)</f>
        <v>198.006</v>
      </c>
      <c r="G44" s="163">
        <v>8</v>
      </c>
      <c r="H44" s="506">
        <v>796.01699999999994</v>
      </c>
      <c r="I44" s="164">
        <v>31</v>
      </c>
    </row>
    <row r="45" spans="1:9" ht="15.75" customHeight="1" x14ac:dyDescent="0.3">
      <c r="A45" s="213">
        <v>10</v>
      </c>
      <c r="B45" s="214" t="s">
        <v>1362</v>
      </c>
      <c r="C45" s="214" t="s">
        <v>821</v>
      </c>
      <c r="D45" s="477">
        <v>99.001999999999995</v>
      </c>
      <c r="E45" s="477">
        <v>99.001000000000005</v>
      </c>
      <c r="F45" s="478">
        <f>SUM(D45,E45)</f>
        <v>198.00299999999999</v>
      </c>
      <c r="G45" s="23">
        <v>6</v>
      </c>
      <c r="H45" s="478">
        <v>795.01599999999985</v>
      </c>
      <c r="I45" s="143">
        <v>31</v>
      </c>
    </row>
    <row r="46" spans="1:9" ht="15.75" customHeight="1" x14ac:dyDescent="0.3">
      <c r="A46" s="213">
        <v>8</v>
      </c>
      <c r="B46" s="214" t="s">
        <v>1361</v>
      </c>
      <c r="C46" s="214" t="s">
        <v>836</v>
      </c>
      <c r="D46" s="477">
        <v>100.006</v>
      </c>
      <c r="E46" s="477">
        <v>99.001999999999995</v>
      </c>
      <c r="F46" s="478">
        <f>SUM(D46,E46)</f>
        <v>199.00799999999998</v>
      </c>
      <c r="G46" s="23">
        <v>9</v>
      </c>
      <c r="H46" s="478">
        <v>792.02199999999993</v>
      </c>
      <c r="I46" s="143">
        <v>30</v>
      </c>
    </row>
    <row r="47" spans="1:9" ht="15.75" customHeight="1" x14ac:dyDescent="0.3">
      <c r="A47" s="213">
        <v>2</v>
      </c>
      <c r="B47" s="214" t="s">
        <v>1166</v>
      </c>
      <c r="C47" s="214" t="s">
        <v>1160</v>
      </c>
      <c r="D47" s="477">
        <v>100.003</v>
      </c>
      <c r="E47" s="477">
        <v>100.002</v>
      </c>
      <c r="F47" s="478">
        <f>SUM(D47,E47)</f>
        <v>200.005</v>
      </c>
      <c r="G47" s="23">
        <v>10</v>
      </c>
      <c r="H47" s="478">
        <v>793.01599999999996</v>
      </c>
      <c r="I47" s="143">
        <v>28</v>
      </c>
    </row>
    <row r="48" spans="1:9" ht="15.75" customHeight="1" x14ac:dyDescent="0.3">
      <c r="A48" s="213">
        <v>4</v>
      </c>
      <c r="B48" s="214" t="s">
        <v>1222</v>
      </c>
      <c r="C48" s="214" t="s">
        <v>138</v>
      </c>
      <c r="D48" s="477">
        <v>100.002</v>
      </c>
      <c r="E48" s="477">
        <v>98.003</v>
      </c>
      <c r="F48" s="478">
        <f>SUM(D48,E48)</f>
        <v>198.005</v>
      </c>
      <c r="G48" s="23">
        <v>7</v>
      </c>
      <c r="H48" s="478">
        <v>790.02</v>
      </c>
      <c r="I48" s="143">
        <v>24</v>
      </c>
    </row>
    <row r="49" spans="1:9" ht="15.75" customHeight="1" x14ac:dyDescent="0.3">
      <c r="A49" s="213">
        <v>9</v>
      </c>
      <c r="B49" s="214" t="s">
        <v>835</v>
      </c>
      <c r="C49" s="214" t="s">
        <v>836</v>
      </c>
      <c r="D49" s="477">
        <v>99.003</v>
      </c>
      <c r="E49" s="477">
        <v>97.003</v>
      </c>
      <c r="F49" s="478">
        <f>SUM(D49,E49)</f>
        <v>196.006</v>
      </c>
      <c r="G49" s="23">
        <v>3</v>
      </c>
      <c r="H49" s="478">
        <v>788.01499999999999</v>
      </c>
      <c r="I49" s="143">
        <v>21</v>
      </c>
    </row>
    <row r="50" spans="1:9" ht="15.75" customHeight="1" x14ac:dyDescent="0.3">
      <c r="A50" s="213">
        <v>6</v>
      </c>
      <c r="B50" s="214" t="s">
        <v>1359</v>
      </c>
      <c r="C50" s="214" t="s">
        <v>206</v>
      </c>
      <c r="D50" s="477">
        <v>99</v>
      </c>
      <c r="E50" s="477">
        <v>92.001000000000005</v>
      </c>
      <c r="F50" s="478">
        <f>SUM(D50,E50)</f>
        <v>191.001</v>
      </c>
      <c r="G50" s="23">
        <v>2</v>
      </c>
      <c r="H50" s="478">
        <v>784.00900000000001</v>
      </c>
      <c r="I50" s="143">
        <v>21</v>
      </c>
    </row>
    <row r="51" spans="1:9" ht="15.75" customHeight="1" x14ac:dyDescent="0.3">
      <c r="A51" s="213">
        <v>7</v>
      </c>
      <c r="B51" s="214" t="s">
        <v>1360</v>
      </c>
      <c r="C51" s="214" t="s">
        <v>836</v>
      </c>
      <c r="D51" s="477">
        <v>100.002</v>
      </c>
      <c r="E51" s="477">
        <v>97.001999999999995</v>
      </c>
      <c r="F51" s="478">
        <f>SUM(D51,E51)</f>
        <v>197.00399999999999</v>
      </c>
      <c r="G51" s="23">
        <v>5</v>
      </c>
      <c r="H51" s="478">
        <v>789.01400000000001</v>
      </c>
      <c r="I51" s="143">
        <v>20</v>
      </c>
    </row>
    <row r="52" spans="1:9" ht="15.75" customHeight="1" x14ac:dyDescent="0.3">
      <c r="A52" s="213">
        <v>1</v>
      </c>
      <c r="B52" s="214" t="s">
        <v>1357</v>
      </c>
      <c r="C52" s="214" t="s">
        <v>72</v>
      </c>
      <c r="D52" s="477">
        <v>99.003</v>
      </c>
      <c r="E52" s="477">
        <v>98.001000000000005</v>
      </c>
      <c r="F52" s="478">
        <f>SUM(D52,E52)</f>
        <v>197.00400000000002</v>
      </c>
      <c r="G52" s="23">
        <v>5</v>
      </c>
      <c r="H52" s="478">
        <v>780.01</v>
      </c>
      <c r="I52" s="145">
        <v>13</v>
      </c>
    </row>
    <row r="53" spans="1:9" ht="15.75" customHeight="1" x14ac:dyDescent="0.3">
      <c r="A53" s="507">
        <v>3</v>
      </c>
      <c r="B53" s="508" t="s">
        <v>1358</v>
      </c>
      <c r="C53" s="508" t="s">
        <v>35</v>
      </c>
      <c r="D53" s="509" t="s">
        <v>110</v>
      </c>
      <c r="E53" s="509"/>
      <c r="F53" s="510">
        <f>SUM(D53,E53)</f>
        <v>0</v>
      </c>
      <c r="G53" s="511">
        <v>0</v>
      </c>
      <c r="H53" s="481">
        <v>194.00200000000001</v>
      </c>
      <c r="I53" s="321">
        <v>3</v>
      </c>
    </row>
    <row r="54" spans="1:9" ht="15.75" customHeight="1" x14ac:dyDescent="0.3"/>
    <row r="55" spans="1:9" ht="15.75" customHeight="1" x14ac:dyDescent="0.3">
      <c r="A55" s="1"/>
      <c r="B55" s="8" t="s">
        <v>80</v>
      </c>
      <c r="C55" s="9" t="s">
        <v>1363</v>
      </c>
      <c r="D55" s="9"/>
      <c r="E55" s="9" t="s">
        <v>1586</v>
      </c>
      <c r="F55" s="8"/>
      <c r="G55" s="8"/>
      <c r="H55" s="8"/>
      <c r="I55" s="8"/>
    </row>
    <row r="56" spans="1:9" ht="15.75" customHeight="1" x14ac:dyDescent="0.3">
      <c r="A56" s="204">
        <v>2</v>
      </c>
      <c r="B56" s="205" t="s">
        <v>10</v>
      </c>
      <c r="C56" s="206" t="s">
        <v>11</v>
      </c>
      <c r="D56" s="207"/>
      <c r="E56" s="208"/>
      <c r="F56" s="209" t="s">
        <v>12</v>
      </c>
      <c r="G56" s="209" t="s">
        <v>13</v>
      </c>
      <c r="H56" s="209" t="s">
        <v>14</v>
      </c>
      <c r="I56" s="210" t="s">
        <v>15</v>
      </c>
    </row>
    <row r="57" spans="1:9" ht="15.75" customHeight="1" x14ac:dyDescent="0.3">
      <c r="A57" s="211">
        <v>10</v>
      </c>
      <c r="B57" s="212" t="s">
        <v>104</v>
      </c>
      <c r="C57" s="212" t="s">
        <v>105</v>
      </c>
      <c r="D57" s="486">
        <v>99.004999999999995</v>
      </c>
      <c r="E57" s="486">
        <v>99.001999999999995</v>
      </c>
      <c r="F57" s="506">
        <f>SUM(D57,E57)</f>
        <v>198.00700000000001</v>
      </c>
      <c r="G57" s="163">
        <v>10</v>
      </c>
      <c r="H57" s="506">
        <v>789.02099999999996</v>
      </c>
      <c r="I57" s="164">
        <v>34</v>
      </c>
    </row>
    <row r="58" spans="1:9" ht="15.75" customHeight="1" x14ac:dyDescent="0.3">
      <c r="A58" s="213">
        <v>8</v>
      </c>
      <c r="B58" s="214" t="s">
        <v>1370</v>
      </c>
      <c r="C58" s="214" t="s">
        <v>1160</v>
      </c>
      <c r="D58" s="477">
        <v>98.003</v>
      </c>
      <c r="E58" s="477">
        <v>97.001999999999995</v>
      </c>
      <c r="F58" s="478">
        <f>SUM(D58,E58)</f>
        <v>195.005</v>
      </c>
      <c r="G58" s="23">
        <v>3</v>
      </c>
      <c r="H58" s="478">
        <v>789.01900000000001</v>
      </c>
      <c r="I58" s="143">
        <v>28</v>
      </c>
    </row>
    <row r="59" spans="1:9" ht="15.75" customHeight="1" x14ac:dyDescent="0.3">
      <c r="A59" s="213">
        <v>9</v>
      </c>
      <c r="B59" s="214" t="s">
        <v>993</v>
      </c>
      <c r="C59" s="214" t="s">
        <v>821</v>
      </c>
      <c r="D59" s="477">
        <v>99.004000000000005</v>
      </c>
      <c r="E59" s="477">
        <v>98.004000000000005</v>
      </c>
      <c r="F59" s="478">
        <f>SUM(D59,E59)</f>
        <v>197.00800000000001</v>
      </c>
      <c r="G59" s="23">
        <v>8</v>
      </c>
      <c r="H59" s="478">
        <v>787.02</v>
      </c>
      <c r="I59" s="143">
        <v>28</v>
      </c>
    </row>
    <row r="60" spans="1:9" ht="15.75" customHeight="1" x14ac:dyDescent="0.3">
      <c r="A60" s="213">
        <v>3</v>
      </c>
      <c r="B60" s="214" t="s">
        <v>1365</v>
      </c>
      <c r="C60" s="214" t="s">
        <v>39</v>
      </c>
      <c r="D60" s="477">
        <v>99.003</v>
      </c>
      <c r="E60" s="477">
        <v>99.001999999999995</v>
      </c>
      <c r="F60" s="478">
        <f>SUM(D60,E60)</f>
        <v>198.005</v>
      </c>
      <c r="G60" s="23">
        <v>9</v>
      </c>
      <c r="H60" s="478">
        <v>785.01599999999996</v>
      </c>
      <c r="I60" s="143">
        <v>25</v>
      </c>
    </row>
    <row r="61" spans="1:9" ht="15.75" customHeight="1" x14ac:dyDescent="0.3">
      <c r="A61" s="213">
        <v>6</v>
      </c>
      <c r="B61" s="214" t="s">
        <v>1368</v>
      </c>
      <c r="C61" s="214" t="s">
        <v>1160</v>
      </c>
      <c r="D61" s="477" t="s">
        <v>110</v>
      </c>
      <c r="E61" s="477"/>
      <c r="F61" s="478">
        <f>SUM(D61,E61)</f>
        <v>0</v>
      </c>
      <c r="G61" s="23">
        <v>0</v>
      </c>
      <c r="H61" s="478">
        <v>593.01</v>
      </c>
      <c r="I61" s="143">
        <v>22</v>
      </c>
    </row>
    <row r="62" spans="1:9" ht="15.75" customHeight="1" x14ac:dyDescent="0.3">
      <c r="A62" s="213">
        <v>4</v>
      </c>
      <c r="B62" s="214" t="s">
        <v>1366</v>
      </c>
      <c r="C62" s="214" t="s">
        <v>23</v>
      </c>
      <c r="D62" s="477">
        <v>99.001999999999995</v>
      </c>
      <c r="E62" s="477">
        <v>97.003</v>
      </c>
      <c r="F62" s="478">
        <f>SUM(D62,E62)</f>
        <v>196.005</v>
      </c>
      <c r="G62" s="23">
        <v>5</v>
      </c>
      <c r="H62" s="478">
        <v>784.01</v>
      </c>
      <c r="I62" s="143">
        <v>19</v>
      </c>
    </row>
    <row r="63" spans="1:9" ht="15.75" customHeight="1" x14ac:dyDescent="0.3">
      <c r="A63" s="213">
        <v>2</v>
      </c>
      <c r="B63" s="214" t="s">
        <v>552</v>
      </c>
      <c r="C63" s="214" t="s">
        <v>553</v>
      </c>
      <c r="D63" s="477">
        <v>99</v>
      </c>
      <c r="E63" s="477">
        <v>97.001000000000005</v>
      </c>
      <c r="F63" s="478">
        <f>SUM(D63,E63)</f>
        <v>196.001</v>
      </c>
      <c r="G63" s="23">
        <v>4</v>
      </c>
      <c r="H63" s="478">
        <v>782.01600000000008</v>
      </c>
      <c r="I63" s="143">
        <v>19</v>
      </c>
    </row>
    <row r="64" spans="1:9" ht="15.75" customHeight="1" x14ac:dyDescent="0.3">
      <c r="A64" s="213">
        <v>5</v>
      </c>
      <c r="B64" s="214" t="s">
        <v>1367</v>
      </c>
      <c r="C64" s="214" t="s">
        <v>870</v>
      </c>
      <c r="D64" s="477">
        <v>99.001000000000005</v>
      </c>
      <c r="E64" s="477">
        <v>98</v>
      </c>
      <c r="F64" s="478">
        <f>SUM(D64,E64)</f>
        <v>197.001</v>
      </c>
      <c r="G64" s="23">
        <v>6</v>
      </c>
      <c r="H64" s="478">
        <v>780.01300000000003</v>
      </c>
      <c r="I64" s="143">
        <v>19</v>
      </c>
    </row>
    <row r="65" spans="1:9" ht="15.75" customHeight="1" x14ac:dyDescent="0.3">
      <c r="A65" s="213">
        <v>1</v>
      </c>
      <c r="B65" s="214" t="s">
        <v>1364</v>
      </c>
      <c r="C65" s="214" t="s">
        <v>836</v>
      </c>
      <c r="D65" s="477">
        <v>97</v>
      </c>
      <c r="E65" s="477">
        <v>95.003</v>
      </c>
      <c r="F65" s="478">
        <f>SUM(D65,E65)</f>
        <v>192.00299999999999</v>
      </c>
      <c r="G65" s="23">
        <v>2</v>
      </c>
      <c r="H65" s="478">
        <v>778.0139999999999</v>
      </c>
      <c r="I65" s="145">
        <v>14</v>
      </c>
    </row>
    <row r="66" spans="1:9" ht="15.75" customHeight="1" x14ac:dyDescent="0.3">
      <c r="A66" s="507">
        <v>7</v>
      </c>
      <c r="B66" s="508" t="s">
        <v>1369</v>
      </c>
      <c r="C66" s="508" t="s">
        <v>553</v>
      </c>
      <c r="D66" s="509">
        <v>99.001000000000005</v>
      </c>
      <c r="E66" s="509">
        <v>98.001999999999995</v>
      </c>
      <c r="F66" s="510">
        <f>SUM(D66,E66)</f>
        <v>197.00299999999999</v>
      </c>
      <c r="G66" s="511">
        <v>7</v>
      </c>
      <c r="H66" s="481">
        <v>779.00900000000001</v>
      </c>
      <c r="I66" s="321">
        <v>12</v>
      </c>
    </row>
    <row r="67" spans="1:9" ht="15.75" customHeight="1" x14ac:dyDescent="0.3"/>
    <row r="68" spans="1:9" ht="15.75" customHeight="1" x14ac:dyDescent="0.3">
      <c r="B68" s="10" t="s">
        <v>1195</v>
      </c>
    </row>
    <row r="69" spans="1:9" ht="15.75" customHeight="1" x14ac:dyDescent="0.3"/>
    <row r="70" spans="1:9" ht="15.75" customHeight="1" x14ac:dyDescent="0.3">
      <c r="B70" s="10" t="s">
        <v>1196</v>
      </c>
      <c r="E70" s="43" t="s">
        <v>458</v>
      </c>
    </row>
    <row r="71" spans="1:9" ht="15.75" customHeight="1" x14ac:dyDescent="0.3">
      <c r="B71" s="10" t="s">
        <v>459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D9313618-B5DF-47AD-88AF-D146DC83E5D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28515-416A-444D-84C8-62704A80F9E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1337</v>
      </c>
      <c r="C1" s="2"/>
      <c r="D1" s="3"/>
      <c r="E1" s="3"/>
      <c r="F1" s="3"/>
      <c r="G1" s="2"/>
      <c r="H1" s="3"/>
      <c r="I1" s="4" t="s">
        <v>1153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381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83</v>
      </c>
      <c r="C3" s="9" t="s">
        <v>1371</v>
      </c>
      <c r="D3" s="9"/>
      <c r="E3" s="9" t="s">
        <v>1587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211">
        <v>9</v>
      </c>
      <c r="B5" s="221" t="s">
        <v>188</v>
      </c>
      <c r="C5" s="221" t="s">
        <v>39</v>
      </c>
      <c r="D5" s="486">
        <v>99.001999999999995</v>
      </c>
      <c r="E5" s="486">
        <v>99.001000000000005</v>
      </c>
      <c r="F5" s="506">
        <f>SUM(D5,E5)</f>
        <v>198.00299999999999</v>
      </c>
      <c r="G5" s="163">
        <v>8</v>
      </c>
      <c r="H5" s="547">
        <v>792.01800000000003</v>
      </c>
      <c r="I5" s="181">
        <v>36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23">
        <v>4</v>
      </c>
      <c r="B6" s="222" t="s">
        <v>1169</v>
      </c>
      <c r="C6" s="222" t="s">
        <v>31</v>
      </c>
      <c r="D6" s="477">
        <v>99.004999999999995</v>
      </c>
      <c r="E6" s="477">
        <v>98</v>
      </c>
      <c r="F6" s="478">
        <f>SUM(D6,E6)</f>
        <v>197.005</v>
      </c>
      <c r="G6" s="23">
        <v>7</v>
      </c>
      <c r="H6" s="483">
        <v>793.01599999999996</v>
      </c>
      <c r="I6" s="187">
        <v>34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23">
        <v>6</v>
      </c>
      <c r="B7" s="222" t="s">
        <v>1374</v>
      </c>
      <c r="C7" s="222" t="s">
        <v>159</v>
      </c>
      <c r="D7" s="477">
        <v>100.002</v>
      </c>
      <c r="E7" s="477">
        <v>97.001999999999995</v>
      </c>
      <c r="F7" s="478">
        <f>SUM(D7,E7)</f>
        <v>197.00399999999999</v>
      </c>
      <c r="G7" s="23">
        <v>6</v>
      </c>
      <c r="H7" s="483">
        <v>785.01400000000001</v>
      </c>
      <c r="I7" s="187">
        <v>27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13">
        <v>5</v>
      </c>
      <c r="B8" s="222" t="s">
        <v>1373</v>
      </c>
      <c r="C8" s="222" t="s">
        <v>206</v>
      </c>
      <c r="D8" s="477">
        <v>100.003</v>
      </c>
      <c r="E8" s="477">
        <v>98.003</v>
      </c>
      <c r="F8" s="478">
        <f>SUM(D8,E8)</f>
        <v>198.006</v>
      </c>
      <c r="G8" s="23">
        <v>10</v>
      </c>
      <c r="H8" s="483">
        <v>785.01400000000001</v>
      </c>
      <c r="I8" s="187">
        <v>25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23">
        <v>2</v>
      </c>
      <c r="B9" s="222" t="s">
        <v>584</v>
      </c>
      <c r="C9" s="222" t="s">
        <v>556</v>
      </c>
      <c r="D9" s="477">
        <v>99.001000000000005</v>
      </c>
      <c r="E9" s="477">
        <v>97.001000000000005</v>
      </c>
      <c r="F9" s="478">
        <f>SUM(D9,E9)</f>
        <v>196.00200000000001</v>
      </c>
      <c r="G9" s="23">
        <v>5</v>
      </c>
      <c r="H9" s="483">
        <v>784.01</v>
      </c>
      <c r="I9" s="187">
        <v>22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23">
        <v>8</v>
      </c>
      <c r="B10" s="222" t="s">
        <v>1375</v>
      </c>
      <c r="C10" s="222" t="s">
        <v>206</v>
      </c>
      <c r="D10" s="477">
        <v>100.003</v>
      </c>
      <c r="E10" s="477">
        <v>98.001000000000005</v>
      </c>
      <c r="F10" s="478">
        <f>SUM(D10,E10)</f>
        <v>198.00400000000002</v>
      </c>
      <c r="G10" s="23">
        <v>9</v>
      </c>
      <c r="H10" s="483">
        <v>780.01100000000008</v>
      </c>
      <c r="I10" s="187">
        <v>21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23">
        <v>10</v>
      </c>
      <c r="B11" s="222" t="s">
        <v>1376</v>
      </c>
      <c r="C11" s="222" t="s">
        <v>836</v>
      </c>
      <c r="D11" s="477">
        <v>97</v>
      </c>
      <c r="E11" s="477">
        <v>95</v>
      </c>
      <c r="F11" s="478">
        <f>SUM(D11,E11)</f>
        <v>192</v>
      </c>
      <c r="G11" s="23">
        <v>4</v>
      </c>
      <c r="H11" s="483">
        <v>776.01</v>
      </c>
      <c r="I11" s="187">
        <v>19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213">
        <v>3</v>
      </c>
      <c r="B12" s="222" t="s">
        <v>207</v>
      </c>
      <c r="C12" s="222" t="s">
        <v>39</v>
      </c>
      <c r="D12" s="477">
        <v>95.001999999999995</v>
      </c>
      <c r="E12" s="477">
        <v>95</v>
      </c>
      <c r="F12" s="478">
        <f>SUM(D12,E12)</f>
        <v>190.00200000000001</v>
      </c>
      <c r="G12" s="23">
        <v>3</v>
      </c>
      <c r="H12" s="483">
        <v>775.00700000000006</v>
      </c>
      <c r="I12" s="187">
        <v>17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213">
        <v>7</v>
      </c>
      <c r="B13" s="222" t="s">
        <v>709</v>
      </c>
      <c r="C13" s="222" t="s">
        <v>95</v>
      </c>
      <c r="D13" s="477">
        <v>95</v>
      </c>
      <c r="E13" s="477">
        <v>94</v>
      </c>
      <c r="F13" s="478">
        <f>SUM(D13,E13)</f>
        <v>189</v>
      </c>
      <c r="G13" s="23">
        <v>1</v>
      </c>
      <c r="H13" s="483">
        <v>763.00400000000002</v>
      </c>
      <c r="I13" s="187">
        <v>12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507">
        <v>1</v>
      </c>
      <c r="B14" s="508" t="s">
        <v>1372</v>
      </c>
      <c r="C14" s="508" t="s">
        <v>35</v>
      </c>
      <c r="D14" s="509">
        <v>96</v>
      </c>
      <c r="E14" s="509">
        <v>93.001999999999995</v>
      </c>
      <c r="F14" s="510">
        <f>SUM(D14,E14)</f>
        <v>189.00200000000001</v>
      </c>
      <c r="G14" s="511">
        <v>2</v>
      </c>
      <c r="H14" s="481">
        <v>769.00800000000004</v>
      </c>
      <c r="I14" s="548">
        <v>11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"/>
      <c r="B16" s="8" t="s">
        <v>112</v>
      </c>
      <c r="C16" s="9" t="s">
        <v>1377</v>
      </c>
      <c r="D16" s="9"/>
      <c r="E16" s="9" t="s">
        <v>1588</v>
      </c>
      <c r="F16" s="8"/>
      <c r="G16" s="8"/>
      <c r="H16" s="8"/>
      <c r="I16" s="8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204">
        <v>2</v>
      </c>
      <c r="B17" s="205" t="s">
        <v>10</v>
      </c>
      <c r="C17" s="206" t="s">
        <v>11</v>
      </c>
      <c r="D17" s="207"/>
      <c r="E17" s="208"/>
      <c r="F17" s="209" t="s">
        <v>12</v>
      </c>
      <c r="G17" s="209" t="s">
        <v>13</v>
      </c>
      <c r="H17" s="209" t="s">
        <v>14</v>
      </c>
      <c r="I17" s="210" t="s">
        <v>15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220">
        <v>10</v>
      </c>
      <c r="B18" s="221" t="s">
        <v>1382</v>
      </c>
      <c r="C18" s="221" t="s">
        <v>896</v>
      </c>
      <c r="D18" s="486">
        <v>100.005</v>
      </c>
      <c r="E18" s="486">
        <v>100.001</v>
      </c>
      <c r="F18" s="506">
        <f>SUM(D18,E18)</f>
        <v>200.006</v>
      </c>
      <c r="G18" s="163">
        <v>10</v>
      </c>
      <c r="H18" s="547">
        <v>791.02199999999993</v>
      </c>
      <c r="I18" s="181">
        <v>33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223">
        <v>8</v>
      </c>
      <c r="B19" s="222" t="s">
        <v>743</v>
      </c>
      <c r="C19" s="222" t="s">
        <v>98</v>
      </c>
      <c r="D19" s="477">
        <v>99.003</v>
      </c>
      <c r="E19" s="477">
        <v>99.001000000000005</v>
      </c>
      <c r="F19" s="478">
        <f>SUM(D19,E19)</f>
        <v>198.00400000000002</v>
      </c>
      <c r="G19" s="23">
        <v>8</v>
      </c>
      <c r="H19" s="483">
        <v>789.01800000000003</v>
      </c>
      <c r="I19" s="187">
        <v>32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213">
        <v>5</v>
      </c>
      <c r="B20" s="222" t="s">
        <v>216</v>
      </c>
      <c r="C20" s="222" t="s">
        <v>840</v>
      </c>
      <c r="D20" s="477">
        <v>100.003</v>
      </c>
      <c r="E20" s="477">
        <v>98.001999999999995</v>
      </c>
      <c r="F20" s="478">
        <f>SUM(D20,E20)</f>
        <v>198.005</v>
      </c>
      <c r="G20" s="23">
        <v>9</v>
      </c>
      <c r="H20" s="483">
        <v>788.01699999999994</v>
      </c>
      <c r="I20" s="187">
        <v>31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223">
        <v>4</v>
      </c>
      <c r="B21" s="222" t="s">
        <v>1379</v>
      </c>
      <c r="C21" s="222" t="s">
        <v>23</v>
      </c>
      <c r="D21" s="477">
        <v>100</v>
      </c>
      <c r="E21" s="477">
        <v>96.001000000000005</v>
      </c>
      <c r="F21" s="478">
        <f>SUM(D21,E21)</f>
        <v>196.001</v>
      </c>
      <c r="G21" s="23">
        <v>4</v>
      </c>
      <c r="H21" s="483">
        <v>786.00800000000004</v>
      </c>
      <c r="I21" s="187">
        <v>24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213">
        <v>7</v>
      </c>
      <c r="B22" s="222" t="s">
        <v>1380</v>
      </c>
      <c r="C22" s="222" t="s">
        <v>159</v>
      </c>
      <c r="D22" s="477">
        <v>100.001</v>
      </c>
      <c r="E22" s="477">
        <v>97.001999999999995</v>
      </c>
      <c r="F22" s="478">
        <f>SUM(D22,E22)</f>
        <v>197.00299999999999</v>
      </c>
      <c r="G22" s="23">
        <v>5</v>
      </c>
      <c r="H22" s="483">
        <v>783.01700000000005</v>
      </c>
      <c r="I22" s="187">
        <v>23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213">
        <v>1</v>
      </c>
      <c r="B23" s="214" t="s">
        <v>1378</v>
      </c>
      <c r="C23" s="214" t="s">
        <v>206</v>
      </c>
      <c r="D23" s="477">
        <v>100.003</v>
      </c>
      <c r="E23" s="477">
        <v>98.001000000000005</v>
      </c>
      <c r="F23" s="478">
        <f>SUM(D23,E23)</f>
        <v>198.00400000000002</v>
      </c>
      <c r="G23" s="23">
        <v>8</v>
      </c>
      <c r="H23" s="478">
        <v>784.01</v>
      </c>
      <c r="I23" s="145">
        <v>22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223">
        <v>6</v>
      </c>
      <c r="B24" s="222" t="s">
        <v>733</v>
      </c>
      <c r="C24" s="222" t="s">
        <v>98</v>
      </c>
      <c r="D24" s="477">
        <v>100.002</v>
      </c>
      <c r="E24" s="477">
        <v>98</v>
      </c>
      <c r="F24" s="478">
        <f>SUM(D24,E24)</f>
        <v>198.00200000000001</v>
      </c>
      <c r="G24" s="23">
        <v>6</v>
      </c>
      <c r="H24" s="483">
        <v>784.01299999999992</v>
      </c>
      <c r="I24" s="187">
        <v>20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213">
        <v>9</v>
      </c>
      <c r="B25" s="222" t="s">
        <v>1381</v>
      </c>
      <c r="C25" s="222" t="s">
        <v>27</v>
      </c>
      <c r="D25" s="477">
        <v>98.001000000000005</v>
      </c>
      <c r="E25" s="477">
        <v>87</v>
      </c>
      <c r="F25" s="478">
        <f>SUM(D25,E25)</f>
        <v>185.001</v>
      </c>
      <c r="G25" s="23">
        <v>2</v>
      </c>
      <c r="H25" s="483">
        <v>772.01299999999992</v>
      </c>
      <c r="I25" s="187">
        <v>18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213">
        <v>3</v>
      </c>
      <c r="B26" s="222" t="s">
        <v>1222</v>
      </c>
      <c r="C26" s="222" t="s">
        <v>840</v>
      </c>
      <c r="D26" s="477">
        <v>98.001000000000005</v>
      </c>
      <c r="E26" s="477">
        <v>97</v>
      </c>
      <c r="F26" s="478">
        <f>SUM(D26,E26)</f>
        <v>195.001</v>
      </c>
      <c r="G26" s="23">
        <v>3</v>
      </c>
      <c r="H26" s="483">
        <v>780.00599999999997</v>
      </c>
      <c r="I26" s="187">
        <v>14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531">
        <v>2</v>
      </c>
      <c r="B27" s="512" t="s">
        <v>413</v>
      </c>
      <c r="C27" s="512" t="s">
        <v>35</v>
      </c>
      <c r="D27" s="509" t="s">
        <v>196</v>
      </c>
      <c r="E27" s="509"/>
      <c r="F27" s="510">
        <f>SUM(D27,E27)</f>
        <v>0</v>
      </c>
      <c r="G27" s="511">
        <v>0</v>
      </c>
      <c r="H27" s="484">
        <v>0</v>
      </c>
      <c r="I27" s="330">
        <v>0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1"/>
      <c r="B29" s="8" t="s">
        <v>114</v>
      </c>
      <c r="C29" s="9" t="s">
        <v>1383</v>
      </c>
      <c r="D29" s="9"/>
      <c r="E29" s="9" t="s">
        <v>1589</v>
      </c>
      <c r="F29" s="8"/>
      <c r="G29" s="8"/>
      <c r="H29" s="8"/>
      <c r="I29" s="8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204">
        <v>2</v>
      </c>
      <c r="B30" s="205" t="s">
        <v>10</v>
      </c>
      <c r="C30" s="206" t="s">
        <v>11</v>
      </c>
      <c r="D30" s="207"/>
      <c r="E30" s="208"/>
      <c r="F30" s="209" t="s">
        <v>12</v>
      </c>
      <c r="G30" s="209" t="s">
        <v>13</v>
      </c>
      <c r="H30" s="209" t="s">
        <v>14</v>
      </c>
      <c r="I30" s="210" t="s">
        <v>15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211">
        <v>7</v>
      </c>
      <c r="B31" s="221" t="s">
        <v>1214</v>
      </c>
      <c r="C31" s="221" t="s">
        <v>31</v>
      </c>
      <c r="D31" s="486">
        <v>99.004999999999995</v>
      </c>
      <c r="E31" s="486">
        <v>98</v>
      </c>
      <c r="F31" s="506">
        <f>SUM(D31,E31)</f>
        <v>197.005</v>
      </c>
      <c r="G31" s="163">
        <v>7</v>
      </c>
      <c r="H31" s="547">
        <v>790.01400000000001</v>
      </c>
      <c r="I31" s="181">
        <v>34</v>
      </c>
      <c r="J31" s="46"/>
      <c r="K31" s="46"/>
      <c r="L31" s="112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213">
        <v>1</v>
      </c>
      <c r="B32" s="214" t="s">
        <v>1384</v>
      </c>
      <c r="C32" s="214" t="s">
        <v>836</v>
      </c>
      <c r="D32" s="477">
        <v>100.003</v>
      </c>
      <c r="E32" s="477">
        <v>99</v>
      </c>
      <c r="F32" s="478">
        <f>SUM(D32,E32)</f>
        <v>199.00299999999999</v>
      </c>
      <c r="G32" s="23">
        <v>10</v>
      </c>
      <c r="H32" s="478">
        <v>790.01099999999997</v>
      </c>
      <c r="I32" s="145">
        <v>34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223">
        <v>2</v>
      </c>
      <c r="B33" s="222" t="s">
        <v>1385</v>
      </c>
      <c r="C33" s="222" t="s">
        <v>840</v>
      </c>
      <c r="D33" s="477">
        <v>100.002</v>
      </c>
      <c r="E33" s="477">
        <v>98.003</v>
      </c>
      <c r="F33" s="478">
        <f>SUM(D33,E33)</f>
        <v>198.005</v>
      </c>
      <c r="G33" s="23">
        <v>9</v>
      </c>
      <c r="H33" s="483">
        <v>791.01400000000001</v>
      </c>
      <c r="I33" s="187">
        <v>33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223">
        <v>8</v>
      </c>
      <c r="B34" s="222" t="s">
        <v>1387</v>
      </c>
      <c r="C34" s="222" t="s">
        <v>329</v>
      </c>
      <c r="D34" s="477">
        <v>97.001000000000005</v>
      </c>
      <c r="E34" s="477">
        <v>96.003</v>
      </c>
      <c r="F34" s="478">
        <f>SUM(D34,E34)</f>
        <v>193.00400000000002</v>
      </c>
      <c r="G34" s="23">
        <v>3</v>
      </c>
      <c r="H34" s="483">
        <v>783.01400000000001</v>
      </c>
      <c r="I34" s="187">
        <v>25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223">
        <v>10</v>
      </c>
      <c r="B35" s="222" t="s">
        <v>1072</v>
      </c>
      <c r="C35" s="222" t="s">
        <v>159</v>
      </c>
      <c r="D35" s="477">
        <v>98.001000000000005</v>
      </c>
      <c r="E35" s="477">
        <v>97.001000000000005</v>
      </c>
      <c r="F35" s="478">
        <f>SUM(D35,E35)</f>
        <v>195.00200000000001</v>
      </c>
      <c r="G35" s="23">
        <v>4</v>
      </c>
      <c r="H35" s="483">
        <v>781.01099999999997</v>
      </c>
      <c r="I35" s="187">
        <v>21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213">
        <v>5</v>
      </c>
      <c r="B36" s="222" t="s">
        <v>1307</v>
      </c>
      <c r="C36" s="222" t="s">
        <v>206</v>
      </c>
      <c r="D36" s="477">
        <v>99.001999999999995</v>
      </c>
      <c r="E36" s="477">
        <v>99</v>
      </c>
      <c r="F36" s="478">
        <f>SUM(D36,E36)</f>
        <v>198.00200000000001</v>
      </c>
      <c r="G36" s="23">
        <v>8</v>
      </c>
      <c r="H36" s="483">
        <v>778.00500000000011</v>
      </c>
      <c r="I36" s="187">
        <v>21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223">
        <v>4</v>
      </c>
      <c r="B37" s="222" t="s">
        <v>640</v>
      </c>
      <c r="C37" s="222" t="s">
        <v>95</v>
      </c>
      <c r="D37" s="477">
        <v>98.003</v>
      </c>
      <c r="E37" s="477">
        <v>98</v>
      </c>
      <c r="F37" s="478">
        <f>SUM(D37,E37)</f>
        <v>196.00299999999999</v>
      </c>
      <c r="G37" s="23">
        <v>6</v>
      </c>
      <c r="H37" s="483">
        <v>590.00600000000009</v>
      </c>
      <c r="I37" s="187">
        <v>21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223">
        <v>6</v>
      </c>
      <c r="B38" s="222" t="s">
        <v>1232</v>
      </c>
      <c r="C38" s="222" t="s">
        <v>840</v>
      </c>
      <c r="D38" s="477">
        <v>100.001</v>
      </c>
      <c r="E38" s="477">
        <v>96.001000000000005</v>
      </c>
      <c r="F38" s="478">
        <f>SUM(D38,E38)</f>
        <v>196.00200000000001</v>
      </c>
      <c r="G38" s="23">
        <v>5</v>
      </c>
      <c r="H38" s="483">
        <v>779.01199999999994</v>
      </c>
      <c r="I38" s="187">
        <v>16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213">
        <v>9</v>
      </c>
      <c r="B39" s="222" t="s">
        <v>1388</v>
      </c>
      <c r="C39" s="222" t="s">
        <v>35</v>
      </c>
      <c r="D39" s="477">
        <v>97.001000000000005</v>
      </c>
      <c r="E39" s="477">
        <v>95</v>
      </c>
      <c r="F39" s="478">
        <f>SUM(D39,E39)</f>
        <v>192.001</v>
      </c>
      <c r="G39" s="23">
        <v>2</v>
      </c>
      <c r="H39" s="483">
        <v>764.00599999999997</v>
      </c>
      <c r="I39" s="187">
        <v>13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507">
        <v>3</v>
      </c>
      <c r="B40" s="512" t="s">
        <v>1386</v>
      </c>
      <c r="C40" s="512" t="s">
        <v>544</v>
      </c>
      <c r="D40" s="509" t="s">
        <v>196</v>
      </c>
      <c r="E40" s="509"/>
      <c r="F40" s="510">
        <f>SUM(D40,E40)</f>
        <v>0</v>
      </c>
      <c r="G40" s="511">
        <v>0</v>
      </c>
      <c r="H40" s="484">
        <v>0</v>
      </c>
      <c r="I40" s="330">
        <v>0</v>
      </c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1"/>
      <c r="B42" s="8" t="s">
        <v>140</v>
      </c>
      <c r="C42" s="9" t="s">
        <v>1389</v>
      </c>
      <c r="D42" s="9"/>
      <c r="E42" s="9" t="s">
        <v>1590</v>
      </c>
      <c r="F42" s="8"/>
      <c r="G42" s="8"/>
      <c r="H42" s="8"/>
      <c r="I42" s="8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204">
        <v>2</v>
      </c>
      <c r="B43" s="205" t="s">
        <v>10</v>
      </c>
      <c r="C43" s="206" t="s">
        <v>11</v>
      </c>
      <c r="D43" s="207"/>
      <c r="E43" s="208"/>
      <c r="F43" s="209" t="s">
        <v>12</v>
      </c>
      <c r="G43" s="209" t="s">
        <v>13</v>
      </c>
      <c r="H43" s="209" t="s">
        <v>14</v>
      </c>
      <c r="I43" s="210" t="s">
        <v>15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211">
        <v>1</v>
      </c>
      <c r="B44" s="212" t="s">
        <v>599</v>
      </c>
      <c r="C44" s="212" t="s">
        <v>138</v>
      </c>
      <c r="D44" s="486">
        <v>100.003</v>
      </c>
      <c r="E44" s="486">
        <v>100.003</v>
      </c>
      <c r="F44" s="506">
        <f>SUM(D44,E44)</f>
        <v>200.006</v>
      </c>
      <c r="G44" s="163">
        <v>10</v>
      </c>
      <c r="H44" s="506">
        <v>791.01400000000001</v>
      </c>
      <c r="I44" s="168">
        <v>35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223">
        <v>6</v>
      </c>
      <c r="B45" s="222" t="s">
        <v>1209</v>
      </c>
      <c r="C45" s="222" t="s">
        <v>544</v>
      </c>
      <c r="D45" s="477">
        <v>99.004999999999995</v>
      </c>
      <c r="E45" s="477">
        <v>99</v>
      </c>
      <c r="F45" s="478">
        <f>SUM(D45,E45)</f>
        <v>198.005</v>
      </c>
      <c r="G45" s="23">
        <v>7</v>
      </c>
      <c r="H45" s="483">
        <v>789.02199999999993</v>
      </c>
      <c r="I45" s="187">
        <v>34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213">
        <v>3</v>
      </c>
      <c r="B46" s="222" t="s">
        <v>1226</v>
      </c>
      <c r="C46" s="222" t="s">
        <v>556</v>
      </c>
      <c r="D46" s="477">
        <v>100.002</v>
      </c>
      <c r="E46" s="477">
        <v>99.004000000000005</v>
      </c>
      <c r="F46" s="478">
        <f>SUM(D46,E46)</f>
        <v>199.006</v>
      </c>
      <c r="G46" s="23">
        <v>9</v>
      </c>
      <c r="H46" s="483">
        <v>789.01099999999997</v>
      </c>
      <c r="I46" s="187">
        <v>31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213">
        <v>9</v>
      </c>
      <c r="B47" s="222" t="s">
        <v>1035</v>
      </c>
      <c r="C47" s="222" t="s">
        <v>95</v>
      </c>
      <c r="D47" s="477">
        <v>99.004000000000005</v>
      </c>
      <c r="E47" s="477">
        <v>99.004000000000005</v>
      </c>
      <c r="F47" s="478">
        <f>SUM(D47,E47)</f>
        <v>198.00800000000001</v>
      </c>
      <c r="G47" s="23">
        <v>8</v>
      </c>
      <c r="H47" s="483">
        <v>786.01600000000008</v>
      </c>
      <c r="I47" s="187">
        <v>28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213">
        <v>5</v>
      </c>
      <c r="B48" s="222" t="s">
        <v>987</v>
      </c>
      <c r="C48" s="222" t="s">
        <v>206</v>
      </c>
      <c r="D48" s="477">
        <v>99.001999999999995</v>
      </c>
      <c r="E48" s="477">
        <v>98.001000000000005</v>
      </c>
      <c r="F48" s="478">
        <f>SUM(D48,E48)</f>
        <v>197.00299999999999</v>
      </c>
      <c r="G48" s="23">
        <v>6</v>
      </c>
      <c r="H48" s="483">
        <v>780.01299999999992</v>
      </c>
      <c r="I48" s="187">
        <v>23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223">
        <v>10</v>
      </c>
      <c r="B49" s="222" t="s">
        <v>578</v>
      </c>
      <c r="C49" s="222" t="s">
        <v>553</v>
      </c>
      <c r="D49" s="477">
        <v>98.004000000000005</v>
      </c>
      <c r="E49" s="477">
        <v>97.001000000000005</v>
      </c>
      <c r="F49" s="478">
        <f>SUM(D49,E49)</f>
        <v>195.005</v>
      </c>
      <c r="G49" s="23">
        <v>5</v>
      </c>
      <c r="H49" s="483">
        <v>778.01100000000008</v>
      </c>
      <c r="I49" s="187">
        <v>20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223">
        <v>4</v>
      </c>
      <c r="B50" s="222" t="s">
        <v>1181</v>
      </c>
      <c r="C50" s="222" t="s">
        <v>27</v>
      </c>
      <c r="D50" s="477">
        <v>99.003</v>
      </c>
      <c r="E50" s="477">
        <v>95.001000000000005</v>
      </c>
      <c r="F50" s="478">
        <f>SUM(D50,E50)</f>
        <v>194.00400000000002</v>
      </c>
      <c r="G50" s="23">
        <v>4</v>
      </c>
      <c r="H50" s="483">
        <v>779.01</v>
      </c>
      <c r="I50" s="187">
        <v>19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223">
        <v>8</v>
      </c>
      <c r="B51" s="222" t="s">
        <v>1391</v>
      </c>
      <c r="C51" s="222" t="s">
        <v>95</v>
      </c>
      <c r="D51" s="477">
        <v>97.001999999999995</v>
      </c>
      <c r="E51" s="477">
        <v>96.001999999999995</v>
      </c>
      <c r="F51" s="478">
        <f>SUM(D51,E51)</f>
        <v>193.00399999999999</v>
      </c>
      <c r="G51" s="23">
        <v>2</v>
      </c>
      <c r="H51" s="483">
        <v>772.01100000000008</v>
      </c>
      <c r="I51" s="187">
        <v>14</v>
      </c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223">
        <v>2</v>
      </c>
      <c r="B52" s="222" t="s">
        <v>1390</v>
      </c>
      <c r="C52" s="222" t="s">
        <v>836</v>
      </c>
      <c r="D52" s="477">
        <v>98.001000000000005</v>
      </c>
      <c r="E52" s="477">
        <v>93</v>
      </c>
      <c r="F52" s="478">
        <f>SUM(D52,E52)</f>
        <v>191.001</v>
      </c>
      <c r="G52" s="23">
        <v>1</v>
      </c>
      <c r="H52" s="483">
        <v>771.00800000000004</v>
      </c>
      <c r="I52" s="187">
        <v>12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507">
        <v>7</v>
      </c>
      <c r="B53" s="512" t="s">
        <v>1287</v>
      </c>
      <c r="C53" s="512" t="s">
        <v>553</v>
      </c>
      <c r="D53" s="509">
        <v>97.001999999999995</v>
      </c>
      <c r="E53" s="509">
        <v>97</v>
      </c>
      <c r="F53" s="510">
        <f>SUM(D53,E53)</f>
        <v>194.00200000000001</v>
      </c>
      <c r="G53" s="511">
        <v>3</v>
      </c>
      <c r="H53" s="484">
        <v>764.00700000000006</v>
      </c>
      <c r="I53" s="330">
        <v>7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1"/>
      <c r="B55" s="8" t="s">
        <v>143</v>
      </c>
      <c r="C55" s="9" t="s">
        <v>1392</v>
      </c>
      <c r="D55" s="9"/>
      <c r="E55" s="9" t="s">
        <v>1547</v>
      </c>
      <c r="F55" s="8"/>
      <c r="G55" s="8"/>
      <c r="H55" s="8"/>
      <c r="I55" s="8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204">
        <v>2</v>
      </c>
      <c r="B56" s="205" t="s">
        <v>10</v>
      </c>
      <c r="C56" s="206" t="s">
        <v>11</v>
      </c>
      <c r="D56" s="207"/>
      <c r="E56" s="208"/>
      <c r="F56" s="209" t="s">
        <v>12</v>
      </c>
      <c r="G56" s="209" t="s">
        <v>13</v>
      </c>
      <c r="H56" s="209" t="s">
        <v>14</v>
      </c>
      <c r="I56" s="210" t="s">
        <v>15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220">
        <v>6</v>
      </c>
      <c r="B57" s="221" t="s">
        <v>1159</v>
      </c>
      <c r="C57" s="221" t="s">
        <v>1160</v>
      </c>
      <c r="D57" s="486">
        <v>99.001999999999995</v>
      </c>
      <c r="E57" s="486">
        <v>98</v>
      </c>
      <c r="F57" s="506">
        <f>SUM(D57,E57)</f>
        <v>197.00200000000001</v>
      </c>
      <c r="G57" s="163">
        <v>9</v>
      </c>
      <c r="H57" s="547">
        <v>789.0139999999999</v>
      </c>
      <c r="I57" s="181">
        <v>35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213">
        <v>9</v>
      </c>
      <c r="B58" s="222" t="s">
        <v>1217</v>
      </c>
      <c r="C58" s="222" t="s">
        <v>133</v>
      </c>
      <c r="D58" s="477">
        <v>99.001999999999995</v>
      </c>
      <c r="E58" s="477">
        <v>98.001000000000005</v>
      </c>
      <c r="F58" s="478">
        <f>SUM(D58,E58)</f>
        <v>197.00299999999999</v>
      </c>
      <c r="G58" s="23">
        <v>10</v>
      </c>
      <c r="H58" s="483">
        <v>782.01099999999997</v>
      </c>
      <c r="I58" s="187">
        <v>28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223">
        <v>2</v>
      </c>
      <c r="B59" s="222" t="s">
        <v>1393</v>
      </c>
      <c r="C59" s="222" t="s">
        <v>836</v>
      </c>
      <c r="D59" s="477">
        <v>98.004000000000005</v>
      </c>
      <c r="E59" s="477">
        <v>98</v>
      </c>
      <c r="F59" s="478">
        <f>SUM(D59,E59)</f>
        <v>196.00400000000002</v>
      </c>
      <c r="G59" s="23">
        <v>7</v>
      </c>
      <c r="H59" s="483">
        <v>784.01400000000001</v>
      </c>
      <c r="I59" s="187">
        <v>27</v>
      </c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213">
        <v>1</v>
      </c>
      <c r="B60" s="214" t="s">
        <v>1266</v>
      </c>
      <c r="C60" s="214" t="s">
        <v>553</v>
      </c>
      <c r="D60" s="477">
        <v>99.001000000000005</v>
      </c>
      <c r="E60" s="477">
        <v>98</v>
      </c>
      <c r="F60" s="478">
        <f>SUM(D60,E60)</f>
        <v>197.001</v>
      </c>
      <c r="G60" s="23">
        <v>8</v>
      </c>
      <c r="H60" s="478">
        <v>777.00900000000001</v>
      </c>
      <c r="I60" s="145">
        <v>23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223">
        <v>10</v>
      </c>
      <c r="B61" s="222" t="s">
        <v>1397</v>
      </c>
      <c r="C61" s="222" t="s">
        <v>159</v>
      </c>
      <c r="D61" s="477">
        <v>97.001000000000005</v>
      </c>
      <c r="E61" s="477">
        <v>95.001000000000005</v>
      </c>
      <c r="F61" s="478">
        <f>SUM(D61,E61)</f>
        <v>192.00200000000001</v>
      </c>
      <c r="G61" s="23">
        <v>3</v>
      </c>
      <c r="H61" s="483">
        <v>777.01299999999992</v>
      </c>
      <c r="I61" s="187">
        <v>22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223">
        <v>8</v>
      </c>
      <c r="B62" s="222" t="s">
        <v>1396</v>
      </c>
      <c r="C62" s="222" t="s">
        <v>840</v>
      </c>
      <c r="D62" s="477">
        <v>96.001000000000005</v>
      </c>
      <c r="E62" s="477">
        <v>94.001000000000005</v>
      </c>
      <c r="F62" s="478">
        <f>SUM(D62,E62)</f>
        <v>190.00200000000001</v>
      </c>
      <c r="G62" s="23">
        <v>1</v>
      </c>
      <c r="H62" s="483">
        <v>777.01</v>
      </c>
      <c r="I62" s="187">
        <v>20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213">
        <v>5</v>
      </c>
      <c r="B63" s="222" t="s">
        <v>1395</v>
      </c>
      <c r="C63" s="222" t="s">
        <v>821</v>
      </c>
      <c r="D63" s="477">
        <v>97.001000000000005</v>
      </c>
      <c r="E63" s="477">
        <v>96.001999999999995</v>
      </c>
      <c r="F63" s="478">
        <f>SUM(D63,E63)</f>
        <v>193.00299999999999</v>
      </c>
      <c r="G63" s="23">
        <v>4</v>
      </c>
      <c r="H63" s="483">
        <v>780.01600000000008</v>
      </c>
      <c r="I63" s="187">
        <v>19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213">
        <v>3</v>
      </c>
      <c r="B64" s="222" t="s">
        <v>1394</v>
      </c>
      <c r="C64" s="222" t="s">
        <v>836</v>
      </c>
      <c r="D64" s="477">
        <v>97.001999999999995</v>
      </c>
      <c r="E64" s="477">
        <v>97</v>
      </c>
      <c r="F64" s="478">
        <f>SUM(D64,E64)</f>
        <v>194.00200000000001</v>
      </c>
      <c r="G64" s="23">
        <v>5</v>
      </c>
      <c r="H64" s="483">
        <v>776.00900000000001</v>
      </c>
      <c r="I64" s="187">
        <v>19</v>
      </c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223">
        <v>4</v>
      </c>
      <c r="B65" s="222" t="s">
        <v>596</v>
      </c>
      <c r="C65" s="222" t="s">
        <v>556</v>
      </c>
      <c r="D65" s="477">
        <v>98.001999999999995</v>
      </c>
      <c r="E65" s="477">
        <v>98.001000000000005</v>
      </c>
      <c r="F65" s="478">
        <f>SUM(D65,E65)</f>
        <v>196.00299999999999</v>
      </c>
      <c r="G65" s="23">
        <v>6</v>
      </c>
      <c r="H65" s="483">
        <v>777.00600000000009</v>
      </c>
      <c r="I65" s="187">
        <v>18</v>
      </c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507">
        <v>7</v>
      </c>
      <c r="B66" s="512" t="s">
        <v>237</v>
      </c>
      <c r="C66" s="512" t="s">
        <v>95</v>
      </c>
      <c r="D66" s="509">
        <v>96</v>
      </c>
      <c r="E66" s="509">
        <v>95.001000000000005</v>
      </c>
      <c r="F66" s="510">
        <f>SUM(D66,E66)</f>
        <v>191.001</v>
      </c>
      <c r="G66" s="511">
        <v>2</v>
      </c>
      <c r="H66" s="484">
        <v>769.00699999999995</v>
      </c>
      <c r="I66" s="330">
        <v>12</v>
      </c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 t="s">
        <v>1195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10" t="s">
        <v>1196</v>
      </c>
      <c r="E70" s="43" t="s">
        <v>458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10" t="s">
        <v>459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DFCCE975-D722-4B6F-9B37-CF0B3BFD352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EE671-FD33-4A12-8CF4-4B1016EF3E3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1337</v>
      </c>
      <c r="C1" s="2"/>
      <c r="D1" s="3"/>
      <c r="E1" s="3"/>
      <c r="F1" s="3"/>
      <c r="G1" s="2"/>
      <c r="H1" s="3"/>
      <c r="I1" s="4" t="s">
        <v>1453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381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170</v>
      </c>
      <c r="C3" s="9" t="s">
        <v>1465</v>
      </c>
      <c r="D3" s="9"/>
      <c r="E3" s="9" t="s">
        <v>1566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211">
        <v>5</v>
      </c>
      <c r="B5" s="221" t="s">
        <v>547</v>
      </c>
      <c r="C5" s="221" t="s">
        <v>548</v>
      </c>
      <c r="D5" s="533">
        <v>98</v>
      </c>
      <c r="E5" s="533">
        <v>99</v>
      </c>
      <c r="F5" s="506">
        <f>SUM(D5,E5)</f>
        <v>197</v>
      </c>
      <c r="G5" s="163">
        <v>7</v>
      </c>
      <c r="H5" s="547">
        <v>791.00300000000004</v>
      </c>
      <c r="I5" s="181">
        <v>36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23">
        <v>2</v>
      </c>
      <c r="B6" s="222" t="s">
        <v>1467</v>
      </c>
      <c r="C6" s="222" t="s">
        <v>39</v>
      </c>
      <c r="D6" s="501">
        <v>100.002</v>
      </c>
      <c r="E6" s="501">
        <v>100.002</v>
      </c>
      <c r="F6" s="478">
        <f>SUM(D6,E6)</f>
        <v>200.00399999999999</v>
      </c>
      <c r="G6" s="23">
        <v>10</v>
      </c>
      <c r="H6" s="483">
        <v>788.01400000000001</v>
      </c>
      <c r="I6" s="187">
        <v>33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23">
        <v>6</v>
      </c>
      <c r="B7" s="222" t="s">
        <v>1406</v>
      </c>
      <c r="C7" s="222" t="s">
        <v>836</v>
      </c>
      <c r="D7" s="501">
        <v>96.001000000000005</v>
      </c>
      <c r="E7" s="501">
        <v>98.001999999999995</v>
      </c>
      <c r="F7" s="478">
        <f>SUM(D7,E7)</f>
        <v>194.00299999999999</v>
      </c>
      <c r="G7" s="23">
        <v>6</v>
      </c>
      <c r="H7" s="483">
        <v>780.00900000000001</v>
      </c>
      <c r="I7" s="187">
        <v>28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13">
        <v>7</v>
      </c>
      <c r="B8" s="222" t="s">
        <v>642</v>
      </c>
      <c r="C8" s="222" t="s">
        <v>556</v>
      </c>
      <c r="D8" s="501">
        <v>99.006</v>
      </c>
      <c r="E8" s="501">
        <v>98.003</v>
      </c>
      <c r="F8" s="478">
        <f>SUM(D8,E8)</f>
        <v>197.00900000000001</v>
      </c>
      <c r="G8" s="23">
        <v>9</v>
      </c>
      <c r="H8" s="483">
        <v>779.01900000000001</v>
      </c>
      <c r="I8" s="187">
        <v>28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23">
        <v>4</v>
      </c>
      <c r="B9" s="222" t="s">
        <v>1441</v>
      </c>
      <c r="C9" s="222" t="s">
        <v>23</v>
      </c>
      <c r="D9" s="501">
        <v>99.001999999999995</v>
      </c>
      <c r="E9" s="501">
        <v>98</v>
      </c>
      <c r="F9" s="478">
        <f>SUM(D9,E9)</f>
        <v>197.00200000000001</v>
      </c>
      <c r="G9" s="23">
        <v>8</v>
      </c>
      <c r="H9" s="483">
        <v>780.00499999999988</v>
      </c>
      <c r="I9" s="187">
        <v>24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13">
        <v>9</v>
      </c>
      <c r="B10" s="222" t="s">
        <v>764</v>
      </c>
      <c r="C10" s="222" t="s">
        <v>622</v>
      </c>
      <c r="D10" s="501">
        <v>93</v>
      </c>
      <c r="E10" s="501">
        <v>96</v>
      </c>
      <c r="F10" s="478">
        <f>SUM(D10,E10)</f>
        <v>189</v>
      </c>
      <c r="G10" s="23">
        <v>4</v>
      </c>
      <c r="H10" s="483">
        <v>768.00700000000006</v>
      </c>
      <c r="I10" s="187">
        <v>21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23">
        <v>10</v>
      </c>
      <c r="B11" s="222" t="s">
        <v>1403</v>
      </c>
      <c r="C11" s="222" t="s">
        <v>159</v>
      </c>
      <c r="D11" s="501">
        <v>96</v>
      </c>
      <c r="E11" s="501">
        <v>96.001000000000005</v>
      </c>
      <c r="F11" s="478">
        <f>SUM(D11,E11)</f>
        <v>192.001</v>
      </c>
      <c r="G11" s="23">
        <v>5</v>
      </c>
      <c r="H11" s="483">
        <v>772.00299999999993</v>
      </c>
      <c r="I11" s="187">
        <v>20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223">
        <v>8</v>
      </c>
      <c r="B12" s="222" t="s">
        <v>1469</v>
      </c>
      <c r="C12" s="222" t="s">
        <v>35</v>
      </c>
      <c r="D12" s="501">
        <v>94.001000000000005</v>
      </c>
      <c r="E12" s="501">
        <v>93.001000000000005</v>
      </c>
      <c r="F12" s="478">
        <f>SUM(D12,E12)</f>
        <v>187.00200000000001</v>
      </c>
      <c r="G12" s="23">
        <v>3</v>
      </c>
      <c r="H12" s="483">
        <v>762.00900000000001</v>
      </c>
      <c r="I12" s="187">
        <v>15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213">
        <v>3</v>
      </c>
      <c r="B13" s="222" t="s">
        <v>1468</v>
      </c>
      <c r="C13" s="222" t="s">
        <v>622</v>
      </c>
      <c r="D13" s="501">
        <v>91.001000000000005</v>
      </c>
      <c r="E13" s="501">
        <v>95.001999999999995</v>
      </c>
      <c r="F13" s="478">
        <f>SUM(D13,E13)</f>
        <v>186.00299999999999</v>
      </c>
      <c r="G13" s="23">
        <v>2</v>
      </c>
      <c r="H13" s="483">
        <v>747.00700000000006</v>
      </c>
      <c r="I13" s="187">
        <v>9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507">
        <v>1</v>
      </c>
      <c r="B14" s="508" t="s">
        <v>1466</v>
      </c>
      <c r="C14" s="508" t="s">
        <v>133</v>
      </c>
      <c r="D14" s="534" t="s">
        <v>110</v>
      </c>
      <c r="E14" s="534"/>
      <c r="F14" s="510">
        <f>SUM(D14,E14)</f>
        <v>0</v>
      </c>
      <c r="G14" s="511">
        <v>0</v>
      </c>
      <c r="H14" s="481">
        <v>377.00400000000002</v>
      </c>
      <c r="I14" s="548">
        <v>5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"/>
      <c r="B16" s="8" t="s">
        <v>173</v>
      </c>
      <c r="C16" s="9" t="s">
        <v>1470</v>
      </c>
      <c r="D16" s="9"/>
      <c r="E16" s="9" t="s">
        <v>1576</v>
      </c>
      <c r="F16" s="8"/>
      <c r="G16" s="8"/>
      <c r="H16" s="8"/>
      <c r="I16" s="8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204">
        <v>2</v>
      </c>
      <c r="B17" s="205" t="s">
        <v>10</v>
      </c>
      <c r="C17" s="206" t="s">
        <v>11</v>
      </c>
      <c r="D17" s="207"/>
      <c r="E17" s="208"/>
      <c r="F17" s="209" t="s">
        <v>12</v>
      </c>
      <c r="G17" s="209" t="s">
        <v>13</v>
      </c>
      <c r="H17" s="209" t="s">
        <v>14</v>
      </c>
      <c r="I17" s="210" t="s">
        <v>15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220">
        <v>8</v>
      </c>
      <c r="B18" s="221" t="s">
        <v>1474</v>
      </c>
      <c r="C18" s="221" t="s">
        <v>95</v>
      </c>
      <c r="D18" s="533">
        <v>92</v>
      </c>
      <c r="E18" s="533">
        <v>98.001999999999995</v>
      </c>
      <c r="F18" s="506">
        <f>SUM(D18,E18)</f>
        <v>190.00200000000001</v>
      </c>
      <c r="G18" s="163">
        <v>4</v>
      </c>
      <c r="H18" s="547">
        <v>781.0139999999999</v>
      </c>
      <c r="I18" s="181">
        <v>32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213">
        <v>7</v>
      </c>
      <c r="B19" s="222" t="s">
        <v>1473</v>
      </c>
      <c r="C19" s="222" t="s">
        <v>840</v>
      </c>
      <c r="D19" s="501">
        <v>97</v>
      </c>
      <c r="E19" s="501">
        <v>96</v>
      </c>
      <c r="F19" s="478">
        <f>SUM(D19,E19)</f>
        <v>193</v>
      </c>
      <c r="G19" s="23">
        <v>6</v>
      </c>
      <c r="H19" s="483">
        <v>778.00400000000002</v>
      </c>
      <c r="I19" s="187">
        <v>30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223">
        <v>4</v>
      </c>
      <c r="B20" s="222" t="s">
        <v>1472</v>
      </c>
      <c r="C20" s="222" t="s">
        <v>27</v>
      </c>
      <c r="D20" s="501">
        <v>94</v>
      </c>
      <c r="E20" s="501">
        <v>95</v>
      </c>
      <c r="F20" s="478">
        <f>SUM(D20,E20)</f>
        <v>189</v>
      </c>
      <c r="G20" s="23">
        <v>3</v>
      </c>
      <c r="H20" s="483">
        <v>772.00700000000006</v>
      </c>
      <c r="I20" s="187">
        <v>26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213">
        <v>9</v>
      </c>
      <c r="B21" s="222" t="s">
        <v>1001</v>
      </c>
      <c r="C21" s="222" t="s">
        <v>159</v>
      </c>
      <c r="D21" s="501">
        <v>97.001000000000005</v>
      </c>
      <c r="E21" s="501">
        <v>98.001000000000005</v>
      </c>
      <c r="F21" s="478">
        <f>SUM(D21,E21)</f>
        <v>195.00200000000001</v>
      </c>
      <c r="G21" s="23">
        <v>9</v>
      </c>
      <c r="H21" s="483">
        <v>771.00600000000009</v>
      </c>
      <c r="I21" s="187">
        <v>26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223">
        <v>10</v>
      </c>
      <c r="B22" s="222" t="s">
        <v>1475</v>
      </c>
      <c r="C22" s="222" t="s">
        <v>100</v>
      </c>
      <c r="D22" s="501">
        <v>99</v>
      </c>
      <c r="E22" s="501">
        <v>100.001</v>
      </c>
      <c r="F22" s="478">
        <f>SUM(D22,E22)</f>
        <v>199.001</v>
      </c>
      <c r="G22" s="23">
        <v>10</v>
      </c>
      <c r="H22" s="483">
        <v>773.00099999999998</v>
      </c>
      <c r="I22" s="187">
        <v>25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213">
        <v>3</v>
      </c>
      <c r="B23" s="222" t="s">
        <v>1471</v>
      </c>
      <c r="C23" s="222" t="s">
        <v>206</v>
      </c>
      <c r="D23" s="501">
        <v>96.001000000000005</v>
      </c>
      <c r="E23" s="501">
        <v>97</v>
      </c>
      <c r="F23" s="478">
        <f>SUM(D23,E23)</f>
        <v>193.001</v>
      </c>
      <c r="G23" s="23">
        <v>7</v>
      </c>
      <c r="H23" s="483">
        <v>769.00700000000006</v>
      </c>
      <c r="I23" s="187">
        <v>25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223">
        <v>2</v>
      </c>
      <c r="B24" s="222" t="s">
        <v>1399</v>
      </c>
      <c r="C24" s="222" t="s">
        <v>95</v>
      </c>
      <c r="D24" s="501">
        <v>94</v>
      </c>
      <c r="E24" s="501">
        <v>93</v>
      </c>
      <c r="F24" s="478">
        <f>SUM(D24,E24)</f>
        <v>187</v>
      </c>
      <c r="G24" s="23">
        <v>1</v>
      </c>
      <c r="H24" s="483">
        <v>766.00199999999995</v>
      </c>
      <c r="I24" s="187">
        <v>19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213">
        <v>5</v>
      </c>
      <c r="B25" s="222" t="s">
        <v>391</v>
      </c>
      <c r="C25" s="222" t="s">
        <v>29</v>
      </c>
      <c r="D25" s="501">
        <v>96.003</v>
      </c>
      <c r="E25" s="501">
        <v>97.001999999999995</v>
      </c>
      <c r="F25" s="478">
        <f>SUM(D25,E25)</f>
        <v>193.005</v>
      </c>
      <c r="G25" s="23">
        <v>8</v>
      </c>
      <c r="H25" s="483">
        <v>759.00900000000001</v>
      </c>
      <c r="I25" s="187">
        <v>19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213">
        <v>1</v>
      </c>
      <c r="B26" s="214" t="s">
        <v>1172</v>
      </c>
      <c r="C26" s="214" t="s">
        <v>27</v>
      </c>
      <c r="D26" s="501">
        <v>96</v>
      </c>
      <c r="E26" s="501">
        <v>95.003</v>
      </c>
      <c r="F26" s="478">
        <f>SUM(D26,E26)</f>
        <v>191.00299999999999</v>
      </c>
      <c r="G26" s="23">
        <v>5</v>
      </c>
      <c r="H26" s="478">
        <v>756.00900000000001</v>
      </c>
      <c r="I26" s="145">
        <v>16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531">
        <v>6</v>
      </c>
      <c r="B27" s="512" t="s">
        <v>1449</v>
      </c>
      <c r="C27" s="512" t="s">
        <v>821</v>
      </c>
      <c r="D27" s="534">
        <v>95</v>
      </c>
      <c r="E27" s="534">
        <v>94</v>
      </c>
      <c r="F27" s="510">
        <f>SUM(D27,E27)</f>
        <v>189</v>
      </c>
      <c r="G27" s="511">
        <v>3</v>
      </c>
      <c r="H27" s="484">
        <v>742.00300000000004</v>
      </c>
      <c r="I27" s="330">
        <v>6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1"/>
      <c r="B29" s="8" t="s">
        <v>197</v>
      </c>
      <c r="C29" s="9" t="s">
        <v>1476</v>
      </c>
      <c r="D29" s="9"/>
      <c r="E29" s="9" t="s">
        <v>1577</v>
      </c>
      <c r="F29" s="8"/>
      <c r="G29" s="8"/>
      <c r="H29" s="8"/>
      <c r="I29" s="8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204">
        <v>2</v>
      </c>
      <c r="B30" s="205" t="s">
        <v>10</v>
      </c>
      <c r="C30" s="206" t="s">
        <v>11</v>
      </c>
      <c r="D30" s="207"/>
      <c r="E30" s="208"/>
      <c r="F30" s="209" t="s">
        <v>12</v>
      </c>
      <c r="G30" s="209" t="s">
        <v>13</v>
      </c>
      <c r="H30" s="209" t="s">
        <v>14</v>
      </c>
      <c r="I30" s="210" t="s">
        <v>15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220">
        <v>4</v>
      </c>
      <c r="B31" s="221" t="s">
        <v>1478</v>
      </c>
      <c r="C31" s="221" t="s">
        <v>29</v>
      </c>
      <c r="D31" s="533">
        <v>98.001000000000005</v>
      </c>
      <c r="E31" s="533">
        <v>99.001000000000005</v>
      </c>
      <c r="F31" s="506">
        <f>SUM(D31,E31)</f>
        <v>197.00200000000001</v>
      </c>
      <c r="G31" s="163">
        <v>9</v>
      </c>
      <c r="H31" s="547">
        <v>783.00900000000001</v>
      </c>
      <c r="I31" s="181">
        <v>35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213">
        <v>7</v>
      </c>
      <c r="B32" s="222" t="s">
        <v>864</v>
      </c>
      <c r="C32" s="222" t="s">
        <v>836</v>
      </c>
      <c r="D32" s="501">
        <v>99.001000000000005</v>
      </c>
      <c r="E32" s="501">
        <v>97.003</v>
      </c>
      <c r="F32" s="478">
        <f>SUM(D32,E32)</f>
        <v>196.00400000000002</v>
      </c>
      <c r="G32" s="23">
        <v>7</v>
      </c>
      <c r="H32" s="483">
        <v>781.01200000000006</v>
      </c>
      <c r="I32" s="187">
        <v>32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223">
        <v>8</v>
      </c>
      <c r="B33" s="222" t="s">
        <v>792</v>
      </c>
      <c r="C33" s="222" t="s">
        <v>27</v>
      </c>
      <c r="D33" s="501">
        <v>98.001000000000005</v>
      </c>
      <c r="E33" s="501">
        <v>98.001000000000005</v>
      </c>
      <c r="F33" s="478">
        <f>SUM(D33,E33)</f>
        <v>196.00200000000001</v>
      </c>
      <c r="G33" s="23">
        <v>6</v>
      </c>
      <c r="H33" s="483">
        <v>783.00800000000004</v>
      </c>
      <c r="I33" s="187">
        <v>30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213">
        <v>9</v>
      </c>
      <c r="B34" s="222" t="s">
        <v>1451</v>
      </c>
      <c r="C34" s="222" t="s">
        <v>98</v>
      </c>
      <c r="D34" s="501">
        <v>98.003</v>
      </c>
      <c r="E34" s="501">
        <v>98.001999999999995</v>
      </c>
      <c r="F34" s="478">
        <f>SUM(D34,E34)</f>
        <v>196.005</v>
      </c>
      <c r="G34" s="23">
        <v>8</v>
      </c>
      <c r="H34" s="483">
        <v>773.01400000000001</v>
      </c>
      <c r="I34" s="187">
        <v>28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213">
        <v>3</v>
      </c>
      <c r="B35" s="222" t="s">
        <v>661</v>
      </c>
      <c r="C35" s="222" t="s">
        <v>19</v>
      </c>
      <c r="D35" s="501">
        <v>97.001000000000005</v>
      </c>
      <c r="E35" s="501">
        <v>95</v>
      </c>
      <c r="F35" s="478">
        <f>SUM(D35,E35)</f>
        <v>192.001</v>
      </c>
      <c r="G35" s="23">
        <v>5</v>
      </c>
      <c r="H35" s="483">
        <v>770.005</v>
      </c>
      <c r="I35" s="187">
        <v>26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213">
        <v>1</v>
      </c>
      <c r="B36" s="214" t="s">
        <v>1477</v>
      </c>
      <c r="C36" s="214" t="s">
        <v>840</v>
      </c>
      <c r="D36" s="501">
        <v>99.004000000000005</v>
      </c>
      <c r="E36" s="501">
        <v>99.001999999999995</v>
      </c>
      <c r="F36" s="478">
        <f>SUM(D36,E36)</f>
        <v>198.006</v>
      </c>
      <c r="G36" s="23">
        <v>10</v>
      </c>
      <c r="H36" s="478">
        <v>771.01300000000003</v>
      </c>
      <c r="I36" s="145">
        <v>24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223">
        <v>10</v>
      </c>
      <c r="B37" s="222" t="s">
        <v>34</v>
      </c>
      <c r="C37" s="222" t="s">
        <v>870</v>
      </c>
      <c r="D37" s="501">
        <v>96.003</v>
      </c>
      <c r="E37" s="501">
        <v>95</v>
      </c>
      <c r="F37" s="478">
        <f>SUM(D37,E37)</f>
        <v>191.00299999999999</v>
      </c>
      <c r="G37" s="23">
        <v>4</v>
      </c>
      <c r="H37" s="483">
        <v>764.01</v>
      </c>
      <c r="I37" s="187">
        <v>20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213">
        <v>5</v>
      </c>
      <c r="B38" s="222" t="s">
        <v>1479</v>
      </c>
      <c r="C38" s="222" t="s">
        <v>556</v>
      </c>
      <c r="D38" s="501">
        <v>96.001000000000005</v>
      </c>
      <c r="E38" s="501">
        <v>95</v>
      </c>
      <c r="F38" s="478">
        <f>SUM(D38,E38)</f>
        <v>191.001</v>
      </c>
      <c r="G38" s="23">
        <v>3</v>
      </c>
      <c r="H38" s="483">
        <v>762.00900000000001</v>
      </c>
      <c r="I38" s="187">
        <v>15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223">
        <v>2</v>
      </c>
      <c r="B39" s="222" t="s">
        <v>1177</v>
      </c>
      <c r="C39" s="222" t="s">
        <v>27</v>
      </c>
      <c r="D39" s="501">
        <v>93</v>
      </c>
      <c r="E39" s="501">
        <v>92.001000000000005</v>
      </c>
      <c r="F39" s="478">
        <f>SUM(D39,E39)</f>
        <v>185.001</v>
      </c>
      <c r="G39" s="23">
        <v>2</v>
      </c>
      <c r="H39" s="483">
        <v>751.00299999999993</v>
      </c>
      <c r="I39" s="187">
        <v>10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531">
        <v>6</v>
      </c>
      <c r="B40" s="512" t="s">
        <v>1480</v>
      </c>
      <c r="C40" s="512" t="s">
        <v>329</v>
      </c>
      <c r="D40" s="534" t="s">
        <v>110</v>
      </c>
      <c r="E40" s="534"/>
      <c r="F40" s="510">
        <f>SUM(D40,E40)</f>
        <v>0</v>
      </c>
      <c r="G40" s="511">
        <v>0</v>
      </c>
      <c r="H40" s="484">
        <v>0</v>
      </c>
      <c r="I40" s="330">
        <v>0</v>
      </c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1"/>
      <c r="B42" s="8" t="s">
        <v>200</v>
      </c>
      <c r="C42" s="9" t="s">
        <v>1481</v>
      </c>
      <c r="D42" s="9"/>
      <c r="E42" s="9" t="s">
        <v>1578</v>
      </c>
      <c r="F42" s="8"/>
      <c r="G42" s="8"/>
      <c r="H42" s="8"/>
      <c r="I42" s="8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204">
        <v>2</v>
      </c>
      <c r="B43" s="205" t="s">
        <v>10</v>
      </c>
      <c r="C43" s="206" t="s">
        <v>11</v>
      </c>
      <c r="D43" s="207"/>
      <c r="E43" s="208"/>
      <c r="F43" s="209" t="s">
        <v>12</v>
      </c>
      <c r="G43" s="209" t="s">
        <v>13</v>
      </c>
      <c r="H43" s="209" t="s">
        <v>14</v>
      </c>
      <c r="I43" s="210" t="s">
        <v>15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220">
        <v>10</v>
      </c>
      <c r="B44" s="221" t="s">
        <v>1412</v>
      </c>
      <c r="C44" s="221" t="s">
        <v>896</v>
      </c>
      <c r="D44" s="533">
        <v>100.001</v>
      </c>
      <c r="E44" s="533">
        <v>99.001999999999995</v>
      </c>
      <c r="F44" s="506">
        <f>SUM(D44,E44)</f>
        <v>199.00299999999999</v>
      </c>
      <c r="G44" s="163">
        <v>10</v>
      </c>
      <c r="H44" s="547">
        <v>793.01099999999997</v>
      </c>
      <c r="I44" s="181">
        <v>39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223">
        <v>4</v>
      </c>
      <c r="B45" s="399" t="s">
        <v>1409</v>
      </c>
      <c r="C45" s="222" t="s">
        <v>544</v>
      </c>
      <c r="D45" s="501">
        <v>97.001000000000005</v>
      </c>
      <c r="E45" s="501">
        <v>97</v>
      </c>
      <c r="F45" s="478">
        <f>SUM(D45,E45)</f>
        <v>194.001</v>
      </c>
      <c r="G45" s="23">
        <v>8</v>
      </c>
      <c r="H45" s="483">
        <v>788.01199999999994</v>
      </c>
      <c r="I45" s="187">
        <v>37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213">
        <v>1</v>
      </c>
      <c r="B46" s="214" t="s">
        <v>1482</v>
      </c>
      <c r="C46" s="214" t="s">
        <v>206</v>
      </c>
      <c r="D46" s="501">
        <v>99.001000000000005</v>
      </c>
      <c r="E46" s="501">
        <v>98</v>
      </c>
      <c r="F46" s="478">
        <f>SUM(D46,E46)</f>
        <v>197.001</v>
      </c>
      <c r="G46" s="23">
        <v>9</v>
      </c>
      <c r="H46" s="478">
        <v>774.00800000000004</v>
      </c>
      <c r="I46" s="145">
        <v>25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223">
        <v>2</v>
      </c>
      <c r="B47" s="222" t="s">
        <v>151</v>
      </c>
      <c r="C47" s="222" t="s">
        <v>57</v>
      </c>
      <c r="D47" s="501">
        <v>96</v>
      </c>
      <c r="E47" s="501">
        <v>97</v>
      </c>
      <c r="F47" s="478">
        <f>SUM(D47,E47)</f>
        <v>193</v>
      </c>
      <c r="G47" s="23">
        <v>6</v>
      </c>
      <c r="H47" s="483">
        <v>770.00400000000002</v>
      </c>
      <c r="I47" s="187">
        <v>25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213">
        <v>5</v>
      </c>
      <c r="B48" s="222" t="s">
        <v>625</v>
      </c>
      <c r="C48" s="222" t="s">
        <v>76</v>
      </c>
      <c r="D48" s="501">
        <v>96</v>
      </c>
      <c r="E48" s="501">
        <v>95.001000000000005</v>
      </c>
      <c r="F48" s="478">
        <f>SUM(D48,E48)</f>
        <v>191.001</v>
      </c>
      <c r="G48" s="23">
        <v>5</v>
      </c>
      <c r="H48" s="483">
        <v>771.00699999999995</v>
      </c>
      <c r="I48" s="187">
        <v>23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213">
        <v>7</v>
      </c>
      <c r="B49" s="222" t="s">
        <v>1485</v>
      </c>
      <c r="C49" s="222" t="s">
        <v>35</v>
      </c>
      <c r="D49" s="501">
        <v>97.001000000000005</v>
      </c>
      <c r="E49" s="501">
        <v>96.001000000000005</v>
      </c>
      <c r="F49" s="478">
        <f>SUM(D49,E49)</f>
        <v>193.00200000000001</v>
      </c>
      <c r="G49" s="23">
        <v>7</v>
      </c>
      <c r="H49" s="483">
        <v>767.00500000000011</v>
      </c>
      <c r="I49" s="187">
        <v>23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213">
        <v>9</v>
      </c>
      <c r="B50" s="222" t="s">
        <v>1296</v>
      </c>
      <c r="C50" s="222" t="s">
        <v>159</v>
      </c>
      <c r="D50" s="501">
        <v>95</v>
      </c>
      <c r="E50" s="501">
        <v>95.001000000000005</v>
      </c>
      <c r="F50" s="478">
        <f>SUM(D50,E50)</f>
        <v>190.001</v>
      </c>
      <c r="G50" s="23">
        <v>4</v>
      </c>
      <c r="H50" s="483">
        <v>761.00599999999997</v>
      </c>
      <c r="I50" s="187">
        <v>17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223">
        <v>6</v>
      </c>
      <c r="B51" s="222" t="s">
        <v>1484</v>
      </c>
      <c r="C51" s="222" t="s">
        <v>98</v>
      </c>
      <c r="D51" s="501">
        <v>93</v>
      </c>
      <c r="E51" s="501">
        <v>95.001000000000005</v>
      </c>
      <c r="F51" s="478">
        <f>SUM(D51,E51)</f>
        <v>188.001</v>
      </c>
      <c r="G51" s="23">
        <v>2</v>
      </c>
      <c r="H51" s="483">
        <v>755.00699999999995</v>
      </c>
      <c r="I51" s="187">
        <v>13</v>
      </c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223">
        <v>8</v>
      </c>
      <c r="B52" s="222" t="s">
        <v>1486</v>
      </c>
      <c r="C52" s="222" t="s">
        <v>206</v>
      </c>
      <c r="D52" s="501">
        <v>97.001000000000005</v>
      </c>
      <c r="E52" s="501">
        <v>93</v>
      </c>
      <c r="F52" s="478">
        <f>SUM(D52,E52)</f>
        <v>190.001</v>
      </c>
      <c r="G52" s="23">
        <v>4</v>
      </c>
      <c r="H52" s="483">
        <v>750.00400000000002</v>
      </c>
      <c r="I52" s="187">
        <v>11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507">
        <v>3</v>
      </c>
      <c r="B53" s="512" t="s">
        <v>1483</v>
      </c>
      <c r="C53" s="512" t="s">
        <v>29</v>
      </c>
      <c r="D53" s="534">
        <v>93</v>
      </c>
      <c r="E53" s="534">
        <v>93</v>
      </c>
      <c r="F53" s="510">
        <f>SUM(D53,E53)</f>
        <v>186</v>
      </c>
      <c r="G53" s="511">
        <v>1</v>
      </c>
      <c r="H53" s="484">
        <v>748.00300000000004</v>
      </c>
      <c r="I53" s="330">
        <v>10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1"/>
      <c r="B55" s="8" t="s">
        <v>222</v>
      </c>
      <c r="C55" s="9" t="s">
        <v>1220</v>
      </c>
      <c r="D55" s="9"/>
      <c r="E55" s="9" t="s">
        <v>1579</v>
      </c>
      <c r="F55" s="8"/>
      <c r="G55" s="8"/>
      <c r="H55" s="8"/>
      <c r="I55" s="8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204">
        <v>2</v>
      </c>
      <c r="B56" s="205" t="s">
        <v>10</v>
      </c>
      <c r="C56" s="206" t="s">
        <v>11</v>
      </c>
      <c r="D56" s="207"/>
      <c r="E56" s="208"/>
      <c r="F56" s="209" t="s">
        <v>12</v>
      </c>
      <c r="G56" s="209" t="s">
        <v>13</v>
      </c>
      <c r="H56" s="209" t="s">
        <v>14</v>
      </c>
      <c r="I56" s="210" t="s">
        <v>15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211">
        <v>9</v>
      </c>
      <c r="B57" s="221" t="s">
        <v>1411</v>
      </c>
      <c r="C57" s="221" t="s">
        <v>138</v>
      </c>
      <c r="D57" s="533">
        <v>96.001000000000005</v>
      </c>
      <c r="E57" s="533">
        <v>99.001000000000005</v>
      </c>
      <c r="F57" s="506">
        <f>SUM(D57,E57)</f>
        <v>195.00200000000001</v>
      </c>
      <c r="G57" s="163">
        <v>10</v>
      </c>
      <c r="H57" s="547">
        <v>784.00800000000004</v>
      </c>
      <c r="I57" s="181">
        <v>38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213">
        <v>5</v>
      </c>
      <c r="B58" s="222" t="s">
        <v>1183</v>
      </c>
      <c r="C58" s="222" t="s">
        <v>622</v>
      </c>
      <c r="D58" s="501">
        <v>96</v>
      </c>
      <c r="E58" s="501">
        <v>99.001999999999995</v>
      </c>
      <c r="F58" s="478">
        <f>SUM(D58,E58)</f>
        <v>195.00200000000001</v>
      </c>
      <c r="G58" s="23">
        <v>10</v>
      </c>
      <c r="H58" s="483">
        <v>781.00700000000006</v>
      </c>
      <c r="I58" s="187">
        <v>36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223">
        <v>10</v>
      </c>
      <c r="B59" s="222" t="s">
        <v>1491</v>
      </c>
      <c r="C59" s="222" t="s">
        <v>105</v>
      </c>
      <c r="D59" s="501">
        <v>97.001000000000005</v>
      </c>
      <c r="E59" s="501">
        <v>96</v>
      </c>
      <c r="F59" s="478">
        <f>SUM(D59,E59)</f>
        <v>193.001</v>
      </c>
      <c r="G59" s="23">
        <v>6</v>
      </c>
      <c r="H59" s="483">
        <v>770.005</v>
      </c>
      <c r="I59" s="187">
        <v>28</v>
      </c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223">
        <v>6</v>
      </c>
      <c r="B60" s="222" t="s">
        <v>1420</v>
      </c>
      <c r="C60" s="222" t="s">
        <v>836</v>
      </c>
      <c r="D60" s="501">
        <v>94</v>
      </c>
      <c r="E60" s="501">
        <v>98.001999999999995</v>
      </c>
      <c r="F60" s="478">
        <f>SUM(D60,E60)</f>
        <v>192.00200000000001</v>
      </c>
      <c r="G60" s="23">
        <v>5</v>
      </c>
      <c r="H60" s="483">
        <v>765.00499999999988</v>
      </c>
      <c r="I60" s="187">
        <v>23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213">
        <v>7</v>
      </c>
      <c r="B61" s="222" t="s">
        <v>1410</v>
      </c>
      <c r="C61" s="222" t="s">
        <v>57</v>
      </c>
      <c r="D61" s="501">
        <v>95</v>
      </c>
      <c r="E61" s="501">
        <v>93</v>
      </c>
      <c r="F61" s="478">
        <f>SUM(D61,E61)</f>
        <v>188</v>
      </c>
      <c r="G61" s="23">
        <v>3</v>
      </c>
      <c r="H61" s="483">
        <v>760.005</v>
      </c>
      <c r="I61" s="187">
        <v>22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213">
        <v>1</v>
      </c>
      <c r="B62" s="214" t="s">
        <v>1487</v>
      </c>
      <c r="C62" s="214" t="s">
        <v>98</v>
      </c>
      <c r="D62" s="501">
        <v>95.001000000000005</v>
      </c>
      <c r="E62" s="501">
        <v>98.004000000000005</v>
      </c>
      <c r="F62" s="478">
        <f>SUM(D62,E62)</f>
        <v>193.005</v>
      </c>
      <c r="G62" s="23">
        <v>7</v>
      </c>
      <c r="H62" s="478">
        <v>756.0089999999999</v>
      </c>
      <c r="I62" s="145">
        <v>22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223">
        <v>4</v>
      </c>
      <c r="B63" s="222" t="s">
        <v>1489</v>
      </c>
      <c r="C63" s="222" t="s">
        <v>100</v>
      </c>
      <c r="D63" s="501">
        <v>95.001999999999995</v>
      </c>
      <c r="E63" s="501">
        <v>96</v>
      </c>
      <c r="F63" s="478">
        <f>SUM(D63,E63)</f>
        <v>191.00200000000001</v>
      </c>
      <c r="G63" s="23">
        <v>4</v>
      </c>
      <c r="H63" s="483">
        <v>762.00600000000009</v>
      </c>
      <c r="I63" s="187">
        <v>21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213">
        <v>3</v>
      </c>
      <c r="B64" s="222" t="s">
        <v>1488</v>
      </c>
      <c r="C64" s="222" t="s">
        <v>35</v>
      </c>
      <c r="D64" s="501">
        <v>99.001999999999995</v>
      </c>
      <c r="E64" s="501">
        <v>95.001000000000005</v>
      </c>
      <c r="F64" s="478">
        <f>SUM(D64,E64)</f>
        <v>194.00299999999999</v>
      </c>
      <c r="G64" s="23">
        <v>8</v>
      </c>
      <c r="H64" s="483">
        <v>759.00900000000001</v>
      </c>
      <c r="I64" s="187">
        <v>20</v>
      </c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223">
        <v>2</v>
      </c>
      <c r="B65" s="222" t="s">
        <v>1407</v>
      </c>
      <c r="C65" s="222" t="s">
        <v>1408</v>
      </c>
      <c r="D65" s="501" t="s">
        <v>110</v>
      </c>
      <c r="E65" s="501"/>
      <c r="F65" s="478">
        <f>SUM(D65,E65)</f>
        <v>0</v>
      </c>
      <c r="G65" s="23">
        <v>0</v>
      </c>
      <c r="H65" s="483">
        <v>191.00299999999999</v>
      </c>
      <c r="I65" s="187">
        <v>3</v>
      </c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531">
        <v>8</v>
      </c>
      <c r="B66" s="512" t="s">
        <v>1490</v>
      </c>
      <c r="C66" s="512" t="s">
        <v>98</v>
      </c>
      <c r="D66" s="534" t="s">
        <v>110</v>
      </c>
      <c r="E66" s="534"/>
      <c r="F66" s="510">
        <f>SUM(D66,E66)</f>
        <v>0</v>
      </c>
      <c r="G66" s="511">
        <v>0</v>
      </c>
      <c r="H66" s="484">
        <v>0</v>
      </c>
      <c r="I66" s="330">
        <v>0</v>
      </c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 t="s">
        <v>1195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10" t="s">
        <v>1464</v>
      </c>
      <c r="E70" s="43" t="s">
        <v>458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10" t="s">
        <v>459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32BF86A0-63DB-468E-9DA0-0D8A5317509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49EDA-53B7-4AD8-AB96-2A90A5D53C9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1337</v>
      </c>
      <c r="C1" s="2"/>
      <c r="D1" s="3"/>
      <c r="E1" s="3"/>
      <c r="F1" s="3"/>
      <c r="G1" s="2"/>
      <c r="H1" s="3"/>
      <c r="I1" s="4" t="s">
        <v>1453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381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225</v>
      </c>
      <c r="C3" s="9" t="s">
        <v>1492</v>
      </c>
      <c r="D3" s="9"/>
      <c r="E3" s="9" t="s">
        <v>737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220">
        <v>8</v>
      </c>
      <c r="B5" s="221" t="s">
        <v>1495</v>
      </c>
      <c r="C5" s="221" t="s">
        <v>31</v>
      </c>
      <c r="D5" s="533">
        <v>99.003</v>
      </c>
      <c r="E5" s="533">
        <v>98.001999999999995</v>
      </c>
      <c r="F5" s="506">
        <f>SUM(D5,E5)</f>
        <v>197.005</v>
      </c>
      <c r="G5" s="163">
        <v>10</v>
      </c>
      <c r="H5" s="547">
        <v>785.01099999999997</v>
      </c>
      <c r="I5" s="181">
        <v>38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13">
        <v>1</v>
      </c>
      <c r="B6" s="214" t="s">
        <v>1074</v>
      </c>
      <c r="C6" s="214" t="s">
        <v>543</v>
      </c>
      <c r="D6" s="501">
        <v>98.001000000000005</v>
      </c>
      <c r="E6" s="501">
        <v>96.001000000000005</v>
      </c>
      <c r="F6" s="478">
        <f>SUM(D6,E6)</f>
        <v>194.00200000000001</v>
      </c>
      <c r="G6" s="23">
        <v>7</v>
      </c>
      <c r="H6" s="478">
        <v>785.01400000000012</v>
      </c>
      <c r="I6" s="145">
        <v>36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13">
        <v>5</v>
      </c>
      <c r="B7" s="222" t="s">
        <v>1418</v>
      </c>
      <c r="C7" s="222" t="s">
        <v>37</v>
      </c>
      <c r="D7" s="501">
        <v>97.001000000000005</v>
      </c>
      <c r="E7" s="501">
        <v>99.001000000000005</v>
      </c>
      <c r="F7" s="478">
        <f>SUM(D7,E7)</f>
        <v>196.00200000000001</v>
      </c>
      <c r="G7" s="23">
        <v>9</v>
      </c>
      <c r="H7" s="483">
        <v>781.00700000000006</v>
      </c>
      <c r="I7" s="187">
        <v>32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23">
        <v>6</v>
      </c>
      <c r="B8" s="222" t="s">
        <v>1419</v>
      </c>
      <c r="C8" s="222" t="s">
        <v>95</v>
      </c>
      <c r="D8" s="501">
        <v>99.001000000000005</v>
      </c>
      <c r="E8" s="501">
        <v>96.003</v>
      </c>
      <c r="F8" s="478">
        <f>SUM(D8,E8)</f>
        <v>195.00400000000002</v>
      </c>
      <c r="G8" s="23">
        <v>8</v>
      </c>
      <c r="H8" s="483">
        <v>777.01400000000001</v>
      </c>
      <c r="I8" s="187">
        <v>30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23">
        <v>10</v>
      </c>
      <c r="B9" s="222" t="s">
        <v>1175</v>
      </c>
      <c r="C9" s="222" t="s">
        <v>622</v>
      </c>
      <c r="D9" s="501">
        <v>95.001000000000005</v>
      </c>
      <c r="E9" s="501">
        <v>99</v>
      </c>
      <c r="F9" s="478">
        <f>SUM(D9,E9)</f>
        <v>194.001</v>
      </c>
      <c r="G9" s="23">
        <v>5</v>
      </c>
      <c r="H9" s="483">
        <v>764.00599999999997</v>
      </c>
      <c r="I9" s="187">
        <v>20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13">
        <v>7</v>
      </c>
      <c r="B10" s="222" t="s">
        <v>1494</v>
      </c>
      <c r="C10" s="222" t="s">
        <v>206</v>
      </c>
      <c r="D10" s="501">
        <v>95</v>
      </c>
      <c r="E10" s="501">
        <v>91</v>
      </c>
      <c r="F10" s="478">
        <f>SUM(D10,E10)</f>
        <v>186</v>
      </c>
      <c r="G10" s="23">
        <v>3</v>
      </c>
      <c r="H10" s="483">
        <v>758.005</v>
      </c>
      <c r="I10" s="187">
        <v>18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23">
        <v>2</v>
      </c>
      <c r="B11" s="222" t="s">
        <v>1415</v>
      </c>
      <c r="C11" s="222" t="s">
        <v>19</v>
      </c>
      <c r="D11" s="501">
        <v>94.001000000000005</v>
      </c>
      <c r="E11" s="501">
        <v>92.001999999999995</v>
      </c>
      <c r="F11" s="478">
        <f>SUM(D11,E11)</f>
        <v>186.00299999999999</v>
      </c>
      <c r="G11" s="23">
        <v>4</v>
      </c>
      <c r="H11" s="483">
        <v>754.00800000000004</v>
      </c>
      <c r="I11" s="187">
        <v>17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223">
        <v>4</v>
      </c>
      <c r="B12" s="222" t="s">
        <v>1493</v>
      </c>
      <c r="C12" s="222" t="s">
        <v>135</v>
      </c>
      <c r="D12" s="501">
        <v>97.001000000000005</v>
      </c>
      <c r="E12" s="501">
        <v>97.001000000000005</v>
      </c>
      <c r="F12" s="478">
        <f>SUM(D12,E12)</f>
        <v>194.00200000000001</v>
      </c>
      <c r="G12" s="23">
        <v>7</v>
      </c>
      <c r="H12" s="483">
        <v>747.00600000000009</v>
      </c>
      <c r="I12" s="187">
        <v>17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213">
        <v>9</v>
      </c>
      <c r="B13" s="222" t="s">
        <v>234</v>
      </c>
      <c r="C13" s="222" t="s">
        <v>57</v>
      </c>
      <c r="D13" s="501">
        <v>90</v>
      </c>
      <c r="E13" s="501">
        <v>94.001000000000005</v>
      </c>
      <c r="F13" s="478">
        <f>SUM(D13,E13)</f>
        <v>184.001</v>
      </c>
      <c r="G13" s="23">
        <v>2</v>
      </c>
      <c r="H13" s="483">
        <v>735.00199999999995</v>
      </c>
      <c r="I13" s="187">
        <v>10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507">
        <v>3</v>
      </c>
      <c r="B14" s="512" t="s">
        <v>1416</v>
      </c>
      <c r="C14" s="512" t="s">
        <v>622</v>
      </c>
      <c r="D14" s="534">
        <v>86</v>
      </c>
      <c r="E14" s="534">
        <v>90</v>
      </c>
      <c r="F14" s="510">
        <f>SUM(D14,E14)</f>
        <v>176</v>
      </c>
      <c r="G14" s="511">
        <v>1</v>
      </c>
      <c r="H14" s="484">
        <v>681</v>
      </c>
      <c r="I14" s="330">
        <v>4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"/>
      <c r="B16" s="8" t="s">
        <v>249</v>
      </c>
      <c r="C16" s="9" t="s">
        <v>1176</v>
      </c>
      <c r="D16" s="9"/>
      <c r="E16" s="9" t="s">
        <v>1580</v>
      </c>
      <c r="F16" s="8"/>
      <c r="G16" s="8"/>
      <c r="H16" s="8"/>
      <c r="I16" s="8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204">
        <v>2</v>
      </c>
      <c r="B17" s="205" t="s">
        <v>10</v>
      </c>
      <c r="C17" s="206" t="s">
        <v>11</v>
      </c>
      <c r="D17" s="207"/>
      <c r="E17" s="208"/>
      <c r="F17" s="209" t="s">
        <v>12</v>
      </c>
      <c r="G17" s="209" t="s">
        <v>13</v>
      </c>
      <c r="H17" s="209" t="s">
        <v>14</v>
      </c>
      <c r="I17" s="210" t="s">
        <v>15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220">
        <v>6</v>
      </c>
      <c r="B18" s="221" t="s">
        <v>1499</v>
      </c>
      <c r="C18" s="221" t="s">
        <v>206</v>
      </c>
      <c r="D18" s="533">
        <v>96.001999999999995</v>
      </c>
      <c r="E18" s="533">
        <v>97</v>
      </c>
      <c r="F18" s="506">
        <f>SUM(D18,E18)</f>
        <v>193.00200000000001</v>
      </c>
      <c r="G18" s="163">
        <v>8</v>
      </c>
      <c r="H18" s="547">
        <v>785.0139999999999</v>
      </c>
      <c r="I18" s="181">
        <v>34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223">
        <v>2</v>
      </c>
      <c r="B19" s="222" t="s">
        <v>1414</v>
      </c>
      <c r="C19" s="222" t="s">
        <v>98</v>
      </c>
      <c r="D19" s="501">
        <v>93.001000000000005</v>
      </c>
      <c r="E19" s="501">
        <v>96.001000000000005</v>
      </c>
      <c r="F19" s="478">
        <f>SUM(D19,E19)</f>
        <v>189.00200000000001</v>
      </c>
      <c r="G19" s="23">
        <v>7</v>
      </c>
      <c r="H19" s="483">
        <v>767.00700000000006</v>
      </c>
      <c r="I19" s="187">
        <v>32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213">
        <v>7</v>
      </c>
      <c r="B20" s="222" t="s">
        <v>1500</v>
      </c>
      <c r="C20" s="222" t="s">
        <v>553</v>
      </c>
      <c r="D20" s="501">
        <v>97.001999999999995</v>
      </c>
      <c r="E20" s="501">
        <v>96.001999999999995</v>
      </c>
      <c r="F20" s="478">
        <f>SUM(D20,E20)</f>
        <v>193.00399999999999</v>
      </c>
      <c r="G20" s="23">
        <v>9</v>
      </c>
      <c r="H20" s="483">
        <v>764.00800000000004</v>
      </c>
      <c r="I20" s="187">
        <v>31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223">
        <v>4</v>
      </c>
      <c r="B21" s="222" t="s">
        <v>1417</v>
      </c>
      <c r="C21" s="222" t="s">
        <v>544</v>
      </c>
      <c r="D21" s="501">
        <v>92</v>
      </c>
      <c r="E21" s="501">
        <v>97</v>
      </c>
      <c r="F21" s="478">
        <f>SUM(D21,E21)</f>
        <v>189</v>
      </c>
      <c r="G21" s="23">
        <v>6</v>
      </c>
      <c r="H21" s="483">
        <v>755.00299999999993</v>
      </c>
      <c r="I21" s="187">
        <v>25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213">
        <v>1</v>
      </c>
      <c r="B22" s="214" t="s">
        <v>1496</v>
      </c>
      <c r="C22" s="214" t="s">
        <v>233</v>
      </c>
      <c r="D22" s="501">
        <v>90</v>
      </c>
      <c r="E22" s="501">
        <v>89</v>
      </c>
      <c r="F22" s="478">
        <f>SUM(D22,E22)</f>
        <v>179</v>
      </c>
      <c r="G22" s="23">
        <v>5</v>
      </c>
      <c r="H22" s="478">
        <v>741.00099999999998</v>
      </c>
      <c r="I22" s="145">
        <v>21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213">
        <v>3</v>
      </c>
      <c r="B23" s="222" t="s">
        <v>1497</v>
      </c>
      <c r="C23" s="222" t="s">
        <v>233</v>
      </c>
      <c r="D23" s="501">
        <v>89.001000000000005</v>
      </c>
      <c r="E23" s="501">
        <v>87</v>
      </c>
      <c r="F23" s="478">
        <f>SUM(D23,E23)</f>
        <v>176.001</v>
      </c>
      <c r="G23" s="23">
        <v>4</v>
      </c>
      <c r="H23" s="483">
        <v>705.00099999999998</v>
      </c>
      <c r="I23" s="187">
        <v>15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213">
        <v>9</v>
      </c>
      <c r="B24" s="222" t="s">
        <v>1309</v>
      </c>
      <c r="C24" s="222" t="s">
        <v>35</v>
      </c>
      <c r="D24" s="501" t="s">
        <v>110</v>
      </c>
      <c r="E24" s="501"/>
      <c r="F24" s="478">
        <f>SUM(D24,E24)</f>
        <v>0</v>
      </c>
      <c r="G24" s="23">
        <v>0</v>
      </c>
      <c r="H24" s="483">
        <v>176</v>
      </c>
      <c r="I24" s="187">
        <v>6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223">
        <v>8</v>
      </c>
      <c r="B25" s="222" t="s">
        <v>1501</v>
      </c>
      <c r="C25" s="222" t="s">
        <v>98</v>
      </c>
      <c r="D25" s="501" t="s">
        <v>110</v>
      </c>
      <c r="E25" s="501"/>
      <c r="F25" s="478">
        <f>SUM(D25,E25)</f>
        <v>0</v>
      </c>
      <c r="G25" s="23">
        <v>0</v>
      </c>
      <c r="H25" s="483">
        <v>185.00200000000001</v>
      </c>
      <c r="I25" s="187">
        <v>4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507">
        <v>5</v>
      </c>
      <c r="B26" s="512" t="s">
        <v>1498</v>
      </c>
      <c r="C26" s="512" t="s">
        <v>89</v>
      </c>
      <c r="D26" s="534" t="s">
        <v>110</v>
      </c>
      <c r="E26" s="534"/>
      <c r="F26" s="510">
        <f>SUM(D26,E26)</f>
        <v>0</v>
      </c>
      <c r="G26" s="511">
        <v>0</v>
      </c>
      <c r="H26" s="484">
        <v>0</v>
      </c>
      <c r="I26" s="330">
        <v>0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1"/>
      <c r="B28" s="8" t="s">
        <v>1502</v>
      </c>
      <c r="C28" s="9" t="s">
        <v>1503</v>
      </c>
      <c r="D28" s="9"/>
      <c r="E28" s="9" t="s">
        <v>1581</v>
      </c>
      <c r="F28" s="8"/>
      <c r="G28" s="8"/>
      <c r="H28" s="8"/>
      <c r="I28" s="8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204">
        <v>2</v>
      </c>
      <c r="B29" s="205" t="s">
        <v>10</v>
      </c>
      <c r="C29" s="206" t="s">
        <v>11</v>
      </c>
      <c r="D29" s="207"/>
      <c r="E29" s="208"/>
      <c r="F29" s="209" t="s">
        <v>12</v>
      </c>
      <c r="G29" s="209" t="s">
        <v>13</v>
      </c>
      <c r="H29" s="209" t="s">
        <v>14</v>
      </c>
      <c r="I29" s="210" t="s">
        <v>15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211">
        <v>3</v>
      </c>
      <c r="B30" s="221" t="s">
        <v>1505</v>
      </c>
      <c r="C30" s="221" t="s">
        <v>206</v>
      </c>
      <c r="D30" s="533">
        <v>96.001000000000005</v>
      </c>
      <c r="E30" s="533">
        <v>98</v>
      </c>
      <c r="F30" s="506">
        <f>SUM(D30,E30)</f>
        <v>194.001</v>
      </c>
      <c r="G30" s="163">
        <v>8</v>
      </c>
      <c r="H30" s="547">
        <v>772.00800000000004</v>
      </c>
      <c r="I30" s="181">
        <v>32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223">
        <v>4</v>
      </c>
      <c r="B31" s="222" t="s">
        <v>1423</v>
      </c>
      <c r="C31" s="222" t="s">
        <v>98</v>
      </c>
      <c r="D31" s="501">
        <v>96</v>
      </c>
      <c r="E31" s="501">
        <v>96.001999999999995</v>
      </c>
      <c r="F31" s="478">
        <f>SUM(D31,E31)</f>
        <v>192.00200000000001</v>
      </c>
      <c r="G31" s="23">
        <v>6</v>
      </c>
      <c r="H31" s="483">
        <v>774.00800000000004</v>
      </c>
      <c r="I31" s="187">
        <v>31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213">
        <v>7</v>
      </c>
      <c r="B32" s="222" t="s">
        <v>1507</v>
      </c>
      <c r="C32" s="222" t="s">
        <v>100</v>
      </c>
      <c r="D32" s="501">
        <v>99</v>
      </c>
      <c r="E32" s="501">
        <v>96</v>
      </c>
      <c r="F32" s="478">
        <f>SUM(D32,E32)</f>
        <v>195</v>
      </c>
      <c r="G32" s="23">
        <v>9</v>
      </c>
      <c r="H32" s="483">
        <v>762.00299999999993</v>
      </c>
      <c r="I32" s="187">
        <v>26</v>
      </c>
      <c r="J32" s="46"/>
      <c r="K32" s="46"/>
      <c r="L32" s="112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223">
        <v>6</v>
      </c>
      <c r="B33" s="222" t="s">
        <v>1238</v>
      </c>
      <c r="C33" s="222" t="s">
        <v>329</v>
      </c>
      <c r="D33" s="501">
        <v>93</v>
      </c>
      <c r="E33" s="501">
        <v>98</v>
      </c>
      <c r="F33" s="478">
        <f>SUM(D33,E33)</f>
        <v>191</v>
      </c>
      <c r="G33" s="23">
        <v>4</v>
      </c>
      <c r="H33" s="483">
        <v>756.00300000000004</v>
      </c>
      <c r="I33" s="187">
        <v>23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213">
        <v>9</v>
      </c>
      <c r="B34" s="222" t="s">
        <v>1508</v>
      </c>
      <c r="C34" s="222" t="s">
        <v>98</v>
      </c>
      <c r="D34" s="501">
        <v>97.001000000000005</v>
      </c>
      <c r="E34" s="501">
        <v>94.001000000000005</v>
      </c>
      <c r="F34" s="478">
        <f>SUM(D34,E34)</f>
        <v>191.00200000000001</v>
      </c>
      <c r="G34" s="23">
        <v>5</v>
      </c>
      <c r="H34" s="483">
        <v>569.005</v>
      </c>
      <c r="I34" s="187">
        <v>16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213">
        <v>1</v>
      </c>
      <c r="B35" s="214" t="s">
        <v>789</v>
      </c>
      <c r="C35" s="214" t="s">
        <v>62</v>
      </c>
      <c r="D35" s="501">
        <v>94</v>
      </c>
      <c r="E35" s="501">
        <v>95.001000000000005</v>
      </c>
      <c r="F35" s="478">
        <f>SUM(D35,E35)</f>
        <v>189.001</v>
      </c>
      <c r="G35" s="23">
        <v>3</v>
      </c>
      <c r="H35" s="478">
        <v>744.00399999999991</v>
      </c>
      <c r="I35" s="145">
        <v>15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223">
        <v>8</v>
      </c>
      <c r="B36" s="222" t="s">
        <v>257</v>
      </c>
      <c r="C36" s="222" t="s">
        <v>57</v>
      </c>
      <c r="D36" s="501">
        <v>96</v>
      </c>
      <c r="E36" s="501">
        <v>96.003</v>
      </c>
      <c r="F36" s="478">
        <f>SUM(D36,E36)</f>
        <v>192.00299999999999</v>
      </c>
      <c r="G36" s="23">
        <v>7</v>
      </c>
      <c r="H36" s="483">
        <v>744.00399999999991</v>
      </c>
      <c r="I36" s="187">
        <v>15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213">
        <v>5</v>
      </c>
      <c r="B37" s="222" t="s">
        <v>1506</v>
      </c>
      <c r="C37" s="222" t="s">
        <v>206</v>
      </c>
      <c r="D37" s="501">
        <v>93</v>
      </c>
      <c r="E37" s="501">
        <v>94</v>
      </c>
      <c r="F37" s="478">
        <f>SUM(D37,E37)</f>
        <v>187</v>
      </c>
      <c r="G37" s="23">
        <v>2</v>
      </c>
      <c r="H37" s="483">
        <v>736.00300000000004</v>
      </c>
      <c r="I37" s="187">
        <v>12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531">
        <v>2</v>
      </c>
      <c r="B38" s="512" t="s">
        <v>1504</v>
      </c>
      <c r="C38" s="512" t="s">
        <v>206</v>
      </c>
      <c r="D38" s="534">
        <v>86</v>
      </c>
      <c r="E38" s="534">
        <v>87</v>
      </c>
      <c r="F38" s="510">
        <f>SUM(D38,E38)</f>
        <v>173</v>
      </c>
      <c r="G38" s="511">
        <v>1</v>
      </c>
      <c r="H38" s="484">
        <v>639.00199999999995</v>
      </c>
      <c r="I38" s="330">
        <v>12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1"/>
      <c r="B40" s="8" t="s">
        <v>1509</v>
      </c>
      <c r="C40" s="9" t="s">
        <v>1510</v>
      </c>
      <c r="D40" s="9"/>
      <c r="E40" s="9" t="s">
        <v>1582</v>
      </c>
      <c r="F40" s="8"/>
      <c r="G40" s="8"/>
      <c r="H40" s="8"/>
      <c r="I40" s="8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204">
        <v>2</v>
      </c>
      <c r="B41" s="205" t="s">
        <v>10</v>
      </c>
      <c r="C41" s="206" t="s">
        <v>11</v>
      </c>
      <c r="D41" s="207"/>
      <c r="E41" s="208"/>
      <c r="F41" s="209" t="s">
        <v>12</v>
      </c>
      <c r="G41" s="209" t="s">
        <v>13</v>
      </c>
      <c r="H41" s="209" t="s">
        <v>14</v>
      </c>
      <c r="I41" s="210" t="s">
        <v>15</v>
      </c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211">
        <v>5</v>
      </c>
      <c r="B42" s="221" t="s">
        <v>1425</v>
      </c>
      <c r="C42" s="221" t="s">
        <v>896</v>
      </c>
      <c r="D42" s="533">
        <v>99.001999999999995</v>
      </c>
      <c r="E42" s="533">
        <v>99.001999999999995</v>
      </c>
      <c r="F42" s="506">
        <f>SUM(D42,E42)</f>
        <v>198.00399999999999</v>
      </c>
      <c r="G42" s="163">
        <v>9</v>
      </c>
      <c r="H42" s="547">
        <v>782.01300000000003</v>
      </c>
      <c r="I42" s="181">
        <v>35</v>
      </c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223">
        <v>4</v>
      </c>
      <c r="B43" s="222" t="s">
        <v>1400</v>
      </c>
      <c r="C43" s="222" t="s">
        <v>98</v>
      </c>
      <c r="D43" s="501">
        <v>95.003</v>
      </c>
      <c r="E43" s="501">
        <v>95</v>
      </c>
      <c r="F43" s="478">
        <f>SUM(D43,E43)</f>
        <v>190.00299999999999</v>
      </c>
      <c r="G43" s="23">
        <v>6</v>
      </c>
      <c r="H43" s="483">
        <v>771.01199999999994</v>
      </c>
      <c r="I43" s="187">
        <v>28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223">
        <v>8</v>
      </c>
      <c r="B44" s="222" t="s">
        <v>490</v>
      </c>
      <c r="C44" s="222" t="s">
        <v>35</v>
      </c>
      <c r="D44" s="501">
        <v>93</v>
      </c>
      <c r="E44" s="501">
        <v>94.001000000000005</v>
      </c>
      <c r="F44" s="478">
        <f>SUM(D44,E44)</f>
        <v>187.001</v>
      </c>
      <c r="G44" s="23">
        <v>5</v>
      </c>
      <c r="H44" s="483">
        <v>759.00700000000006</v>
      </c>
      <c r="I44" s="187">
        <v>25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223">
        <v>2</v>
      </c>
      <c r="B45" s="222" t="s">
        <v>1511</v>
      </c>
      <c r="C45" s="222" t="s">
        <v>98</v>
      </c>
      <c r="D45" s="501">
        <v>95.001000000000005</v>
      </c>
      <c r="E45" s="501">
        <v>96.001999999999995</v>
      </c>
      <c r="F45" s="478">
        <f>SUM(D45,E45)</f>
        <v>191.00299999999999</v>
      </c>
      <c r="G45" s="23">
        <v>7</v>
      </c>
      <c r="H45" s="483">
        <v>572.00299999999993</v>
      </c>
      <c r="I45" s="187">
        <v>20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213">
        <v>3</v>
      </c>
      <c r="B46" s="222" t="s">
        <v>1422</v>
      </c>
      <c r="C46" s="222" t="s">
        <v>622</v>
      </c>
      <c r="D46" s="501">
        <v>92</v>
      </c>
      <c r="E46" s="501">
        <v>93.001000000000005</v>
      </c>
      <c r="F46" s="478">
        <f>SUM(D46,E46)</f>
        <v>185.001</v>
      </c>
      <c r="G46" s="23">
        <v>3</v>
      </c>
      <c r="H46" s="483">
        <v>661.00400000000002</v>
      </c>
      <c r="I46" s="187">
        <v>19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223">
        <v>6</v>
      </c>
      <c r="B47" s="222" t="s">
        <v>1426</v>
      </c>
      <c r="C47" s="222" t="s">
        <v>544</v>
      </c>
      <c r="D47" s="501">
        <v>93</v>
      </c>
      <c r="E47" s="501">
        <v>94.001000000000005</v>
      </c>
      <c r="F47" s="478">
        <f>SUM(D47,E47)</f>
        <v>187.001</v>
      </c>
      <c r="G47" s="23">
        <v>5</v>
      </c>
      <c r="H47" s="483">
        <v>746.00299999999993</v>
      </c>
      <c r="I47" s="187">
        <v>16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213">
        <v>1</v>
      </c>
      <c r="B48" s="214" t="s">
        <v>97</v>
      </c>
      <c r="C48" s="214" t="s">
        <v>98</v>
      </c>
      <c r="D48" s="501">
        <v>95.004000000000005</v>
      </c>
      <c r="E48" s="501">
        <v>99.001000000000005</v>
      </c>
      <c r="F48" s="478">
        <f>SUM(D48,E48)</f>
        <v>194.005</v>
      </c>
      <c r="G48" s="23">
        <v>8</v>
      </c>
      <c r="H48" s="478">
        <v>569.00700000000006</v>
      </c>
      <c r="I48" s="145">
        <v>16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213">
        <v>9</v>
      </c>
      <c r="B49" s="222" t="s">
        <v>1512</v>
      </c>
      <c r="C49" s="222" t="s">
        <v>95</v>
      </c>
      <c r="D49" s="501">
        <v>91</v>
      </c>
      <c r="E49" s="501">
        <v>89</v>
      </c>
      <c r="F49" s="478">
        <f>SUM(D49,E49)</f>
        <v>180</v>
      </c>
      <c r="G49" s="23">
        <v>2</v>
      </c>
      <c r="H49" s="483">
        <v>733.005</v>
      </c>
      <c r="I49" s="187">
        <v>14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507">
        <v>7</v>
      </c>
      <c r="B50" s="512" t="s">
        <v>1427</v>
      </c>
      <c r="C50" s="512" t="s">
        <v>159</v>
      </c>
      <c r="D50" s="534" t="s">
        <v>110</v>
      </c>
      <c r="E50" s="534"/>
      <c r="F50" s="510">
        <f>SUM(D50,E50)</f>
        <v>0</v>
      </c>
      <c r="G50" s="511">
        <v>0</v>
      </c>
      <c r="H50" s="484">
        <v>0</v>
      </c>
      <c r="I50" s="330">
        <v>0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1"/>
      <c r="B52" s="8" t="s">
        <v>1513</v>
      </c>
      <c r="C52" s="9" t="s">
        <v>1514</v>
      </c>
      <c r="D52" s="9"/>
      <c r="E52" s="9" t="s">
        <v>1568</v>
      </c>
      <c r="F52" s="8"/>
      <c r="G52" s="8"/>
      <c r="H52" s="8"/>
      <c r="I52" s="8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204">
        <v>2</v>
      </c>
      <c r="B53" s="205" t="s">
        <v>10</v>
      </c>
      <c r="C53" s="206" t="s">
        <v>11</v>
      </c>
      <c r="D53" s="207"/>
      <c r="E53" s="208"/>
      <c r="F53" s="209" t="s">
        <v>12</v>
      </c>
      <c r="G53" s="209" t="s">
        <v>13</v>
      </c>
      <c r="H53" s="209" t="s">
        <v>14</v>
      </c>
      <c r="I53" s="210" t="s">
        <v>15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211">
        <v>3</v>
      </c>
      <c r="B54" s="221" t="s">
        <v>1424</v>
      </c>
      <c r="C54" s="221" t="s">
        <v>896</v>
      </c>
      <c r="D54" s="533">
        <v>99.001999999999995</v>
      </c>
      <c r="E54" s="533">
        <v>99.001000000000005</v>
      </c>
      <c r="F54" s="506">
        <f>SUM(D54,E54)</f>
        <v>198.00299999999999</v>
      </c>
      <c r="G54" s="163">
        <v>9</v>
      </c>
      <c r="H54" s="547">
        <v>785.01</v>
      </c>
      <c r="I54" s="181">
        <v>36</v>
      </c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213">
        <v>9</v>
      </c>
      <c r="B55" s="222" t="s">
        <v>575</v>
      </c>
      <c r="C55" s="222" t="s">
        <v>149</v>
      </c>
      <c r="D55" s="501">
        <v>95.001000000000005</v>
      </c>
      <c r="E55" s="501">
        <v>96</v>
      </c>
      <c r="F55" s="478">
        <f>SUM(D55,E55)</f>
        <v>191.001</v>
      </c>
      <c r="G55" s="23">
        <v>8</v>
      </c>
      <c r="H55" s="483">
        <v>773.01299999999992</v>
      </c>
      <c r="I55" s="187">
        <v>33</v>
      </c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213">
        <v>7</v>
      </c>
      <c r="B56" s="222" t="s">
        <v>1193</v>
      </c>
      <c r="C56" s="222" t="s">
        <v>622</v>
      </c>
      <c r="D56" s="501">
        <v>94</v>
      </c>
      <c r="E56" s="501">
        <v>97.001000000000005</v>
      </c>
      <c r="F56" s="478">
        <f>SUM(D56,E56)</f>
        <v>191.001</v>
      </c>
      <c r="G56" s="23">
        <v>8</v>
      </c>
      <c r="H56" s="483">
        <v>767.00700000000006</v>
      </c>
      <c r="I56" s="187">
        <v>27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213">
        <v>5</v>
      </c>
      <c r="B57" s="222" t="s">
        <v>1518</v>
      </c>
      <c r="C57" s="222" t="s">
        <v>544</v>
      </c>
      <c r="D57" s="501">
        <v>94.001999999999995</v>
      </c>
      <c r="E57" s="501">
        <v>95.001000000000005</v>
      </c>
      <c r="F57" s="478">
        <f>SUM(D57,E57)</f>
        <v>189.00299999999999</v>
      </c>
      <c r="G57" s="23">
        <v>6</v>
      </c>
      <c r="H57" s="483">
        <v>754.00499999999988</v>
      </c>
      <c r="I57" s="187">
        <v>20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223">
        <v>8</v>
      </c>
      <c r="B58" s="222" t="s">
        <v>1520</v>
      </c>
      <c r="C58" s="222" t="s">
        <v>98</v>
      </c>
      <c r="D58" s="501">
        <v>89</v>
      </c>
      <c r="E58" s="501">
        <v>91</v>
      </c>
      <c r="F58" s="478">
        <f>SUM(D58,E58)</f>
        <v>180</v>
      </c>
      <c r="G58" s="23">
        <v>5</v>
      </c>
      <c r="H58" s="483">
        <v>730.00199999999995</v>
      </c>
      <c r="I58" s="187">
        <v>16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213">
        <v>1</v>
      </c>
      <c r="B59" s="214" t="s">
        <v>1515</v>
      </c>
      <c r="C59" s="214" t="s">
        <v>105</v>
      </c>
      <c r="D59" s="501" t="s">
        <v>110</v>
      </c>
      <c r="E59" s="501"/>
      <c r="F59" s="478">
        <f>SUM(D59,E59)</f>
        <v>0</v>
      </c>
      <c r="G59" s="23">
        <v>0</v>
      </c>
      <c r="H59" s="478">
        <v>562.00400000000002</v>
      </c>
      <c r="I59" s="145">
        <v>15</v>
      </c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223">
        <v>2</v>
      </c>
      <c r="B60" s="222" t="s">
        <v>1516</v>
      </c>
      <c r="C60" s="222" t="s">
        <v>76</v>
      </c>
      <c r="D60" s="501" t="s">
        <v>110</v>
      </c>
      <c r="E60" s="501"/>
      <c r="F60" s="478">
        <f>SUM(D60,E60)</f>
        <v>0</v>
      </c>
      <c r="G60" s="23">
        <v>0</v>
      </c>
      <c r="H60" s="483">
        <v>385.00599999999997</v>
      </c>
      <c r="I60" s="187">
        <v>13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223">
        <v>4</v>
      </c>
      <c r="B61" s="222" t="s">
        <v>1517</v>
      </c>
      <c r="C61" s="222" t="s">
        <v>329</v>
      </c>
      <c r="D61" s="501" t="s">
        <v>110</v>
      </c>
      <c r="E61" s="501"/>
      <c r="F61" s="478">
        <f>SUM(D61,E61)</f>
        <v>0</v>
      </c>
      <c r="G61" s="23">
        <v>0</v>
      </c>
      <c r="H61" s="483">
        <v>0</v>
      </c>
      <c r="I61" s="187">
        <v>0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531">
        <v>6</v>
      </c>
      <c r="B62" s="512" t="s">
        <v>1519</v>
      </c>
      <c r="C62" s="512" t="s">
        <v>76</v>
      </c>
      <c r="D62" s="534" t="s">
        <v>110</v>
      </c>
      <c r="E62" s="534"/>
      <c r="F62" s="510">
        <f>SUM(D62,E62)</f>
        <v>0</v>
      </c>
      <c r="G62" s="511">
        <v>0</v>
      </c>
      <c r="H62" s="484">
        <v>0</v>
      </c>
      <c r="I62" s="330">
        <v>0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 t="s">
        <v>1195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10" t="s">
        <v>1464</v>
      </c>
      <c r="E66" s="43" t="s">
        <v>458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10" t="s">
        <v>459</v>
      </c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4:I62">
    <sortCondition descending="1" ref="I54"/>
    <sortCondition descending="1" ref="H54"/>
  </sortState>
  <mergeCells count="1">
    <mergeCell ref="D2:I2"/>
  </mergeCells>
  <hyperlinks>
    <hyperlink ref="B2" location="'Index'!A3" tooltip="Go to the Index sheet" display="á" xr:uid="{49BEA378-6880-40C2-8622-9CE8C33699D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2DCC4-0A89-4A18-A108-7EB1F753519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1337</v>
      </c>
      <c r="C1" s="2"/>
      <c r="D1" s="3"/>
      <c r="E1" s="3"/>
      <c r="F1" s="3"/>
      <c r="G1" s="2"/>
      <c r="H1" s="3"/>
      <c r="I1" s="4" t="s">
        <v>1453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381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1521</v>
      </c>
      <c r="C3" s="9" t="s">
        <v>1522</v>
      </c>
      <c r="D3" s="9"/>
      <c r="E3" s="9" t="s">
        <v>506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211">
        <v>3</v>
      </c>
      <c r="B5" s="221" t="s">
        <v>1189</v>
      </c>
      <c r="C5" s="221" t="s">
        <v>543</v>
      </c>
      <c r="D5" s="533">
        <v>97</v>
      </c>
      <c r="E5" s="533">
        <v>95.001000000000005</v>
      </c>
      <c r="F5" s="506">
        <f>SUM(D5,E5)</f>
        <v>192.001</v>
      </c>
      <c r="G5" s="163">
        <v>8</v>
      </c>
      <c r="H5" s="547">
        <v>762.00599999999997</v>
      </c>
      <c r="I5" s="181">
        <v>33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13">
        <v>7</v>
      </c>
      <c r="B6" s="222" t="s">
        <v>1524</v>
      </c>
      <c r="C6" s="222" t="s">
        <v>622</v>
      </c>
      <c r="D6" s="501">
        <v>90</v>
      </c>
      <c r="E6" s="501">
        <v>87</v>
      </c>
      <c r="F6" s="478">
        <f>SUM(D6,E6)</f>
        <v>177</v>
      </c>
      <c r="G6" s="23">
        <v>3</v>
      </c>
      <c r="H6" s="483">
        <v>750.00700000000006</v>
      </c>
      <c r="I6" s="187">
        <v>29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13">
        <v>1</v>
      </c>
      <c r="B7" s="214" t="s">
        <v>366</v>
      </c>
      <c r="C7" s="214" t="s">
        <v>329</v>
      </c>
      <c r="D7" s="501">
        <v>95.001000000000005</v>
      </c>
      <c r="E7" s="501">
        <v>95.001000000000005</v>
      </c>
      <c r="F7" s="478">
        <f>SUM(D7,E7)</f>
        <v>190.00200000000001</v>
      </c>
      <c r="G7" s="23">
        <v>7</v>
      </c>
      <c r="H7" s="478">
        <v>746.00399999999991</v>
      </c>
      <c r="I7" s="145">
        <v>26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23">
        <v>6</v>
      </c>
      <c r="B8" s="222" t="s">
        <v>1523</v>
      </c>
      <c r="C8" s="222" t="s">
        <v>233</v>
      </c>
      <c r="D8" s="501">
        <v>89</v>
      </c>
      <c r="E8" s="501">
        <v>91.001000000000005</v>
      </c>
      <c r="F8" s="478">
        <f>SUM(D8,E8)</f>
        <v>180.001</v>
      </c>
      <c r="G8" s="23">
        <v>6</v>
      </c>
      <c r="H8" s="483">
        <v>726.00199999999995</v>
      </c>
      <c r="I8" s="187">
        <v>22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23">
        <v>2</v>
      </c>
      <c r="B9" s="222" t="s">
        <v>1322</v>
      </c>
      <c r="C9" s="222" t="s">
        <v>138</v>
      </c>
      <c r="D9" s="501">
        <v>97.001999999999995</v>
      </c>
      <c r="E9" s="501">
        <v>97.001000000000005</v>
      </c>
      <c r="F9" s="478">
        <f>SUM(D9,E9)</f>
        <v>194.00299999999999</v>
      </c>
      <c r="G9" s="23">
        <v>9</v>
      </c>
      <c r="H9" s="483">
        <v>696.00700000000006</v>
      </c>
      <c r="I9" s="187">
        <v>20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13">
        <v>9</v>
      </c>
      <c r="B10" s="222" t="s">
        <v>1090</v>
      </c>
      <c r="C10" s="222" t="s">
        <v>821</v>
      </c>
      <c r="D10" s="501">
        <v>90</v>
      </c>
      <c r="E10" s="501">
        <v>89</v>
      </c>
      <c r="F10" s="478">
        <f>SUM(D10,E10)</f>
        <v>179</v>
      </c>
      <c r="G10" s="23">
        <v>4</v>
      </c>
      <c r="H10" s="483">
        <v>712</v>
      </c>
      <c r="I10" s="187">
        <v>16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23">
        <v>8</v>
      </c>
      <c r="B11" s="222" t="s">
        <v>1525</v>
      </c>
      <c r="C11" s="222" t="s">
        <v>135</v>
      </c>
      <c r="D11" s="501">
        <v>0</v>
      </c>
      <c r="E11" s="501">
        <v>0</v>
      </c>
      <c r="F11" s="478">
        <f>SUM(D11,E11)</f>
        <v>0</v>
      </c>
      <c r="G11" s="23">
        <v>0</v>
      </c>
      <c r="H11" s="483">
        <v>548</v>
      </c>
      <c r="I11" s="187">
        <v>15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213">
        <v>5</v>
      </c>
      <c r="B12" s="222" t="s">
        <v>1323</v>
      </c>
      <c r="C12" s="222" t="s">
        <v>149</v>
      </c>
      <c r="D12" s="501">
        <v>89</v>
      </c>
      <c r="E12" s="501">
        <v>91</v>
      </c>
      <c r="F12" s="478">
        <f>SUM(D12,E12)</f>
        <v>180</v>
      </c>
      <c r="G12" s="23">
        <v>5</v>
      </c>
      <c r="H12" s="483">
        <v>696</v>
      </c>
      <c r="I12" s="187">
        <v>14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531">
        <v>4</v>
      </c>
      <c r="B13" s="512" t="s">
        <v>1432</v>
      </c>
      <c r="C13" s="512" t="s">
        <v>98</v>
      </c>
      <c r="D13" s="534" t="s">
        <v>196</v>
      </c>
      <c r="E13" s="534"/>
      <c r="F13" s="510">
        <f>SUM(D13,E13)</f>
        <v>0</v>
      </c>
      <c r="G13" s="511">
        <v>0</v>
      </c>
      <c r="H13" s="484">
        <v>0</v>
      </c>
      <c r="I13" s="330">
        <v>0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"/>
      <c r="B15" s="8" t="s">
        <v>1526</v>
      </c>
      <c r="C15" s="9" t="s">
        <v>1398</v>
      </c>
      <c r="D15" s="9"/>
      <c r="E15" s="9" t="s">
        <v>1563</v>
      </c>
      <c r="F15" s="8"/>
      <c r="G15" s="8"/>
      <c r="H15" s="8"/>
      <c r="I15" s="8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204">
        <v>2</v>
      </c>
      <c r="B16" s="205" t="s">
        <v>10</v>
      </c>
      <c r="C16" s="206" t="s">
        <v>11</v>
      </c>
      <c r="D16" s="207"/>
      <c r="E16" s="208"/>
      <c r="F16" s="209" t="s">
        <v>12</v>
      </c>
      <c r="G16" s="209" t="s">
        <v>13</v>
      </c>
      <c r="H16" s="209" t="s">
        <v>14</v>
      </c>
      <c r="I16" s="210" t="s">
        <v>15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220">
        <v>2</v>
      </c>
      <c r="B17" s="221" t="s">
        <v>1430</v>
      </c>
      <c r="C17" s="221" t="s">
        <v>896</v>
      </c>
      <c r="D17" s="533">
        <v>98.001000000000005</v>
      </c>
      <c r="E17" s="533">
        <v>100.003</v>
      </c>
      <c r="F17" s="506">
        <f>SUM(D17,E17)</f>
        <v>198.00400000000002</v>
      </c>
      <c r="G17" s="163">
        <v>9</v>
      </c>
      <c r="H17" s="547">
        <v>789.01200000000006</v>
      </c>
      <c r="I17" s="181">
        <v>36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223">
        <v>6</v>
      </c>
      <c r="B18" s="222" t="s">
        <v>1401</v>
      </c>
      <c r="C18" s="222" t="s">
        <v>138</v>
      </c>
      <c r="D18" s="501">
        <v>90</v>
      </c>
      <c r="E18" s="501">
        <v>92</v>
      </c>
      <c r="F18" s="478">
        <f>SUM(D18,E18)</f>
        <v>182</v>
      </c>
      <c r="G18" s="23">
        <v>5</v>
      </c>
      <c r="H18" s="483">
        <v>747.00099999999998</v>
      </c>
      <c r="I18" s="187">
        <v>28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213">
        <v>1</v>
      </c>
      <c r="B19" s="214" t="s">
        <v>772</v>
      </c>
      <c r="C19" s="214" t="s">
        <v>57</v>
      </c>
      <c r="D19" s="501">
        <v>96.001999999999995</v>
      </c>
      <c r="E19" s="501">
        <v>96.001999999999995</v>
      </c>
      <c r="F19" s="478">
        <f>SUM(D19,E19)</f>
        <v>192.00399999999999</v>
      </c>
      <c r="G19" s="23">
        <v>8</v>
      </c>
      <c r="H19" s="478">
        <v>742.00599999999997</v>
      </c>
      <c r="I19" s="145">
        <v>26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213">
        <v>5</v>
      </c>
      <c r="B20" s="222" t="s">
        <v>1435</v>
      </c>
      <c r="C20" s="222" t="s">
        <v>98</v>
      </c>
      <c r="D20" s="501">
        <v>95</v>
      </c>
      <c r="E20" s="501">
        <v>89</v>
      </c>
      <c r="F20" s="478">
        <f>SUM(D20,E20)</f>
        <v>184</v>
      </c>
      <c r="G20" s="23">
        <v>7</v>
      </c>
      <c r="H20" s="483">
        <v>720.00400000000002</v>
      </c>
      <c r="I20" s="187">
        <v>19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213">
        <v>9</v>
      </c>
      <c r="B21" s="222" t="s">
        <v>1436</v>
      </c>
      <c r="C21" s="222" t="s">
        <v>543</v>
      </c>
      <c r="D21" s="501">
        <v>92</v>
      </c>
      <c r="E21" s="501">
        <v>92</v>
      </c>
      <c r="F21" s="478">
        <f>SUM(D21,E21)</f>
        <v>184</v>
      </c>
      <c r="G21" s="23">
        <v>7</v>
      </c>
      <c r="H21" s="483">
        <v>552.00099999999998</v>
      </c>
      <c r="I21" s="187">
        <v>19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223">
        <v>4</v>
      </c>
      <c r="B22" s="222" t="s">
        <v>616</v>
      </c>
      <c r="C22" s="222" t="s">
        <v>95</v>
      </c>
      <c r="D22" s="501">
        <v>90</v>
      </c>
      <c r="E22" s="501">
        <v>89</v>
      </c>
      <c r="F22" s="478">
        <f>SUM(D22,E22)</f>
        <v>179</v>
      </c>
      <c r="G22" s="23">
        <v>2</v>
      </c>
      <c r="H22" s="483">
        <v>715.00299999999993</v>
      </c>
      <c r="I22" s="187">
        <v>17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213">
        <v>3</v>
      </c>
      <c r="B23" s="222" t="s">
        <v>1010</v>
      </c>
      <c r="C23" s="222" t="s">
        <v>206</v>
      </c>
      <c r="D23" s="501">
        <v>92</v>
      </c>
      <c r="E23" s="501">
        <v>89</v>
      </c>
      <c r="F23" s="478">
        <f>SUM(D23,E23)</f>
        <v>181</v>
      </c>
      <c r="G23" s="23">
        <v>4</v>
      </c>
      <c r="H23" s="483">
        <v>711.00099999999998</v>
      </c>
      <c r="I23" s="187">
        <v>16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213">
        <v>7</v>
      </c>
      <c r="B24" s="222" t="s">
        <v>1527</v>
      </c>
      <c r="C24" s="222" t="s">
        <v>233</v>
      </c>
      <c r="D24" s="503">
        <v>90.001000000000005</v>
      </c>
      <c r="E24" s="501">
        <v>89.001000000000005</v>
      </c>
      <c r="F24" s="478">
        <f>SUM(D24,E24)</f>
        <v>179.00200000000001</v>
      </c>
      <c r="G24" s="23">
        <v>3</v>
      </c>
      <c r="H24" s="483">
        <v>714.00199999999995</v>
      </c>
      <c r="I24" s="187">
        <v>15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531">
        <v>8</v>
      </c>
      <c r="B25" s="512" t="s">
        <v>1191</v>
      </c>
      <c r="C25" s="512" t="s">
        <v>543</v>
      </c>
      <c r="D25" s="534" t="s">
        <v>110</v>
      </c>
      <c r="E25" s="534"/>
      <c r="F25" s="510">
        <f>SUM(D25,E25)</f>
        <v>0</v>
      </c>
      <c r="G25" s="511">
        <v>0</v>
      </c>
      <c r="H25" s="484">
        <v>0</v>
      </c>
      <c r="I25" s="330">
        <v>0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1"/>
      <c r="B27" s="8" t="s">
        <v>1528</v>
      </c>
      <c r="C27" s="9" t="s">
        <v>1529</v>
      </c>
      <c r="D27" s="9"/>
      <c r="E27" s="9" t="s">
        <v>1584</v>
      </c>
      <c r="F27" s="8"/>
      <c r="G27" s="8"/>
      <c r="H27" s="8"/>
      <c r="I27" s="8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204">
        <v>2</v>
      </c>
      <c r="B28" s="205" t="s">
        <v>10</v>
      </c>
      <c r="C28" s="206" t="s">
        <v>11</v>
      </c>
      <c r="D28" s="207"/>
      <c r="E28" s="208"/>
      <c r="F28" s="209" t="s">
        <v>12</v>
      </c>
      <c r="G28" s="209" t="s">
        <v>13</v>
      </c>
      <c r="H28" s="209" t="s">
        <v>14</v>
      </c>
      <c r="I28" s="210" t="s">
        <v>15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211">
        <v>5</v>
      </c>
      <c r="B29" s="221" t="s">
        <v>261</v>
      </c>
      <c r="C29" s="221" t="s">
        <v>233</v>
      </c>
      <c r="D29" s="533">
        <v>90.001000000000005</v>
      </c>
      <c r="E29" s="533">
        <v>92.001000000000005</v>
      </c>
      <c r="F29" s="506">
        <f>SUM(D29,E29)</f>
        <v>182.00200000000001</v>
      </c>
      <c r="G29" s="163">
        <v>8</v>
      </c>
      <c r="H29" s="547">
        <v>741.00600000000009</v>
      </c>
      <c r="I29" s="181">
        <v>34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223">
        <v>4</v>
      </c>
      <c r="B30" s="222" t="s">
        <v>1313</v>
      </c>
      <c r="C30" s="222" t="s">
        <v>133</v>
      </c>
      <c r="D30" s="501">
        <v>97.001999999999995</v>
      </c>
      <c r="E30" s="501">
        <v>91</v>
      </c>
      <c r="F30" s="478">
        <f>SUM(D30,E30)</f>
        <v>188.00200000000001</v>
      </c>
      <c r="G30" s="23">
        <v>9</v>
      </c>
      <c r="H30" s="483">
        <v>734.00399999999991</v>
      </c>
      <c r="I30" s="187">
        <v>33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213">
        <v>9</v>
      </c>
      <c r="B31" s="222" t="s">
        <v>1402</v>
      </c>
      <c r="C31" s="222" t="s">
        <v>57</v>
      </c>
      <c r="D31" s="501">
        <v>85</v>
      </c>
      <c r="E31" s="501">
        <v>88.001000000000005</v>
      </c>
      <c r="F31" s="478">
        <f>SUM(D31,E31)</f>
        <v>173.001</v>
      </c>
      <c r="G31" s="23">
        <v>6</v>
      </c>
      <c r="H31" s="483">
        <v>694.00199999999995</v>
      </c>
      <c r="I31" s="187">
        <v>23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223">
        <v>6</v>
      </c>
      <c r="B32" s="222" t="s">
        <v>1433</v>
      </c>
      <c r="C32" s="222" t="s">
        <v>1434</v>
      </c>
      <c r="D32" s="501">
        <v>86</v>
      </c>
      <c r="E32" s="501">
        <v>91</v>
      </c>
      <c r="F32" s="478">
        <f>SUM(D32,E32)</f>
        <v>177</v>
      </c>
      <c r="G32" s="23">
        <v>7</v>
      </c>
      <c r="H32" s="483">
        <v>692.00099999999998</v>
      </c>
      <c r="I32" s="187">
        <v>23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213">
        <v>7</v>
      </c>
      <c r="B33" s="222" t="s">
        <v>1531</v>
      </c>
      <c r="C33" s="222" t="s">
        <v>233</v>
      </c>
      <c r="D33" s="501">
        <v>83</v>
      </c>
      <c r="E33" s="501">
        <v>75</v>
      </c>
      <c r="F33" s="478">
        <f>SUM(D33,E33)</f>
        <v>158</v>
      </c>
      <c r="G33" s="23">
        <v>2</v>
      </c>
      <c r="H33" s="483">
        <v>679.00199999999995</v>
      </c>
      <c r="I33" s="187">
        <v>21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213">
        <v>3</v>
      </c>
      <c r="B34" s="222" t="s">
        <v>1431</v>
      </c>
      <c r="C34" s="222" t="s">
        <v>149</v>
      </c>
      <c r="D34" s="501">
        <v>85</v>
      </c>
      <c r="E34" s="501">
        <v>80.001000000000005</v>
      </c>
      <c r="F34" s="478">
        <f>SUM(D34,E34)</f>
        <v>165.001</v>
      </c>
      <c r="G34" s="23">
        <v>5</v>
      </c>
      <c r="H34" s="483">
        <v>672.00299999999993</v>
      </c>
      <c r="I34" s="187">
        <v>18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213">
        <v>1</v>
      </c>
      <c r="B35" s="214" t="s">
        <v>1429</v>
      </c>
      <c r="C35" s="214" t="s">
        <v>149</v>
      </c>
      <c r="D35" s="501">
        <v>86</v>
      </c>
      <c r="E35" s="501">
        <v>78</v>
      </c>
      <c r="F35" s="478">
        <f>SUM(D35,E35)</f>
        <v>164</v>
      </c>
      <c r="G35" s="23">
        <v>4</v>
      </c>
      <c r="H35" s="478">
        <v>660.00199999999995</v>
      </c>
      <c r="I35" s="145">
        <v>14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223">
        <v>2</v>
      </c>
      <c r="B36" s="222" t="s">
        <v>1530</v>
      </c>
      <c r="C36" s="222" t="s">
        <v>233</v>
      </c>
      <c r="D36" s="501">
        <v>77</v>
      </c>
      <c r="E36" s="501">
        <v>78</v>
      </c>
      <c r="F36" s="478">
        <f>SUM(D36,E36)</f>
        <v>155</v>
      </c>
      <c r="G36" s="23">
        <v>1</v>
      </c>
      <c r="H36" s="483">
        <v>640.00099999999998</v>
      </c>
      <c r="I36" s="187">
        <v>9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531">
        <v>8</v>
      </c>
      <c r="B37" s="512" t="s">
        <v>1532</v>
      </c>
      <c r="C37" s="512" t="s">
        <v>813</v>
      </c>
      <c r="D37" s="550">
        <v>76</v>
      </c>
      <c r="E37" s="550">
        <v>86</v>
      </c>
      <c r="F37" s="510">
        <f>SUM(D37,E37)</f>
        <v>162</v>
      </c>
      <c r="G37" s="511">
        <v>3</v>
      </c>
      <c r="H37" s="484">
        <v>477</v>
      </c>
      <c r="I37" s="330">
        <v>8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 t="s">
        <v>1195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10" t="s">
        <v>1464</v>
      </c>
      <c r="E41" s="43" t="s">
        <v>458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10" t="s">
        <v>459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29:I37">
    <sortCondition descending="1" ref="I29"/>
    <sortCondition descending="1" ref="H29"/>
  </sortState>
  <mergeCells count="1">
    <mergeCell ref="D2:I2"/>
  </mergeCells>
  <hyperlinks>
    <hyperlink ref="B2" location="'Index'!A3" tooltip="Go to the Index sheet" display="á" xr:uid="{7FDA21D8-74EE-42BB-B295-D9B5223EF58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095BC-917A-4017-ACFD-77E617D13B1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1337</v>
      </c>
      <c r="C1" s="2"/>
      <c r="D1" s="3"/>
      <c r="E1" s="3"/>
      <c r="F1" s="3"/>
      <c r="G1" s="2" t="s">
        <v>262</v>
      </c>
      <c r="H1" s="3"/>
      <c r="I1" s="4" t="s">
        <v>1153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381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1398</v>
      </c>
      <c r="D3" s="9"/>
      <c r="E3" s="9" t="s">
        <v>1591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543">
        <v>6</v>
      </c>
      <c r="B5" s="544" t="s">
        <v>1072</v>
      </c>
      <c r="C5" s="544" t="s">
        <v>159</v>
      </c>
      <c r="D5" s="546">
        <v>98.001000000000005</v>
      </c>
      <c r="E5" s="546">
        <v>97.001000000000005</v>
      </c>
      <c r="F5" s="515">
        <v>195.00200000000001</v>
      </c>
      <c r="G5" s="516">
        <v>7</v>
      </c>
      <c r="H5" s="547">
        <v>781.01099999999997</v>
      </c>
      <c r="I5" s="181">
        <v>25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2">
        <v>7</v>
      </c>
      <c r="B6" s="518" t="s">
        <v>1403</v>
      </c>
      <c r="C6" s="518" t="s">
        <v>159</v>
      </c>
      <c r="D6" s="519">
        <v>96</v>
      </c>
      <c r="E6" s="519">
        <v>96.001000000000005</v>
      </c>
      <c r="F6" s="520">
        <v>192.001</v>
      </c>
      <c r="G6" s="521">
        <v>6</v>
      </c>
      <c r="H6" s="483">
        <v>772.00299999999993</v>
      </c>
      <c r="I6" s="187">
        <v>23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17">
        <v>2</v>
      </c>
      <c r="B7" s="518" t="s">
        <v>1400</v>
      </c>
      <c r="C7" s="518" t="s">
        <v>98</v>
      </c>
      <c r="D7" s="519">
        <v>95.003</v>
      </c>
      <c r="E7" s="519">
        <v>95</v>
      </c>
      <c r="F7" s="520">
        <v>190.00299999999999</v>
      </c>
      <c r="G7" s="521">
        <v>5</v>
      </c>
      <c r="H7" s="483">
        <v>771.01199999999994</v>
      </c>
      <c r="I7" s="187">
        <v>21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22">
        <v>1</v>
      </c>
      <c r="B8" s="524" t="s">
        <v>1399</v>
      </c>
      <c r="C8" s="524" t="s">
        <v>95</v>
      </c>
      <c r="D8" s="520">
        <v>94</v>
      </c>
      <c r="E8" s="520">
        <v>93</v>
      </c>
      <c r="F8" s="520">
        <v>187</v>
      </c>
      <c r="G8" s="521">
        <v>4</v>
      </c>
      <c r="H8" s="478">
        <v>766.00199999999995</v>
      </c>
      <c r="I8" s="145">
        <v>19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517">
        <v>4</v>
      </c>
      <c r="B9" s="518" t="s">
        <v>1401</v>
      </c>
      <c r="C9" s="518" t="s">
        <v>138</v>
      </c>
      <c r="D9" s="519">
        <v>90</v>
      </c>
      <c r="E9" s="519">
        <v>92</v>
      </c>
      <c r="F9" s="520">
        <v>182</v>
      </c>
      <c r="G9" s="521">
        <v>3</v>
      </c>
      <c r="H9" s="483">
        <v>747.00099999999998</v>
      </c>
      <c r="I9" s="187">
        <v>13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22">
        <v>5</v>
      </c>
      <c r="B10" s="518" t="s">
        <v>1402</v>
      </c>
      <c r="C10" s="518" t="s">
        <v>57</v>
      </c>
      <c r="D10" s="519">
        <v>85</v>
      </c>
      <c r="E10" s="519">
        <v>88.001000000000005</v>
      </c>
      <c r="F10" s="520">
        <v>173.001</v>
      </c>
      <c r="G10" s="521">
        <v>2</v>
      </c>
      <c r="H10" s="483">
        <v>694.00199999999995</v>
      </c>
      <c r="I10" s="187">
        <v>8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526">
        <v>3</v>
      </c>
      <c r="B11" s="527" t="s">
        <v>1532</v>
      </c>
      <c r="C11" s="527" t="s">
        <v>813</v>
      </c>
      <c r="D11" s="551">
        <v>76</v>
      </c>
      <c r="E11" s="551">
        <v>86</v>
      </c>
      <c r="F11" s="529">
        <v>162</v>
      </c>
      <c r="G11" s="530">
        <v>1</v>
      </c>
      <c r="H11" s="484">
        <v>477</v>
      </c>
      <c r="I11" s="330">
        <v>3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46" t="s">
        <v>1195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10" t="s">
        <v>265</v>
      </c>
      <c r="E15" s="43" t="s">
        <v>458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10" t="s">
        <v>459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112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1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7748D0A4-D402-4ABE-BDB9-CFB5527DBE7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BD809-4FAD-4294-B645-98909756218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1337</v>
      </c>
      <c r="C1" s="2"/>
      <c r="D1" s="3"/>
      <c r="E1" s="3"/>
      <c r="F1" s="3"/>
      <c r="G1" s="2" t="s">
        <v>266</v>
      </c>
      <c r="H1" s="3"/>
      <c r="I1" s="4" t="s">
        <v>1153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381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1404</v>
      </c>
      <c r="D3" s="9"/>
      <c r="E3" s="9" t="s">
        <v>1564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513">
        <v>7</v>
      </c>
      <c r="B5" s="544" t="s">
        <v>1354</v>
      </c>
      <c r="C5" s="544" t="s">
        <v>29</v>
      </c>
      <c r="D5" s="546">
        <v>100.004</v>
      </c>
      <c r="E5" s="546">
        <v>100.003</v>
      </c>
      <c r="F5" s="515">
        <v>200.00700000000001</v>
      </c>
      <c r="G5" s="516">
        <v>9</v>
      </c>
      <c r="H5" s="547">
        <v>798.03099999999995</v>
      </c>
      <c r="I5" s="181">
        <v>36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2">
        <v>3</v>
      </c>
      <c r="B6" s="518" t="s">
        <v>1351</v>
      </c>
      <c r="C6" s="518" t="s">
        <v>29</v>
      </c>
      <c r="D6" s="519">
        <v>100.003</v>
      </c>
      <c r="E6" s="519">
        <v>100.002</v>
      </c>
      <c r="F6" s="520">
        <v>200.005</v>
      </c>
      <c r="G6" s="521">
        <v>8</v>
      </c>
      <c r="H6" s="483">
        <v>799.01800000000003</v>
      </c>
      <c r="I6" s="187">
        <v>33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17">
        <v>8</v>
      </c>
      <c r="B7" s="518" t="s">
        <v>189</v>
      </c>
      <c r="C7" s="518" t="s">
        <v>190</v>
      </c>
      <c r="D7" s="519">
        <v>100.006</v>
      </c>
      <c r="E7" s="519">
        <v>100.006</v>
      </c>
      <c r="F7" s="520">
        <v>200.012</v>
      </c>
      <c r="G7" s="521">
        <v>10</v>
      </c>
      <c r="H7" s="483">
        <v>797.02600000000007</v>
      </c>
      <c r="I7" s="187">
        <v>30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17">
        <v>6</v>
      </c>
      <c r="B8" s="518" t="s">
        <v>1352</v>
      </c>
      <c r="C8" s="518" t="s">
        <v>544</v>
      </c>
      <c r="D8" s="519">
        <v>100.003</v>
      </c>
      <c r="E8" s="519">
        <v>99.004000000000005</v>
      </c>
      <c r="F8" s="520">
        <v>199.00700000000001</v>
      </c>
      <c r="G8" s="521">
        <v>6</v>
      </c>
      <c r="H8" s="483">
        <v>795.02800000000002</v>
      </c>
      <c r="I8" s="187">
        <v>27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517">
        <v>2</v>
      </c>
      <c r="B9" s="518" t="s">
        <v>1343</v>
      </c>
      <c r="C9" s="518" t="s">
        <v>622</v>
      </c>
      <c r="D9" s="519">
        <v>98.001999999999995</v>
      </c>
      <c r="E9" s="519">
        <v>97.001999999999995</v>
      </c>
      <c r="F9" s="520">
        <v>195.00399999999999</v>
      </c>
      <c r="G9" s="521">
        <v>2</v>
      </c>
      <c r="H9" s="483">
        <v>793.01499999999999</v>
      </c>
      <c r="I9" s="187">
        <v>26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22">
        <v>5</v>
      </c>
      <c r="B10" s="518" t="s">
        <v>1344</v>
      </c>
      <c r="C10" s="518" t="s">
        <v>1345</v>
      </c>
      <c r="D10" s="519">
        <v>100.001</v>
      </c>
      <c r="E10" s="519">
        <v>100</v>
      </c>
      <c r="F10" s="520">
        <v>200.001</v>
      </c>
      <c r="G10" s="521">
        <v>7</v>
      </c>
      <c r="H10" s="483">
        <v>791.00900000000001</v>
      </c>
      <c r="I10" s="187">
        <v>17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522">
        <v>9</v>
      </c>
      <c r="B11" s="518" t="s">
        <v>1355</v>
      </c>
      <c r="C11" s="518" t="s">
        <v>548</v>
      </c>
      <c r="D11" s="519">
        <v>100</v>
      </c>
      <c r="E11" s="519">
        <v>98.003</v>
      </c>
      <c r="F11" s="520">
        <v>198.00299999999999</v>
      </c>
      <c r="G11" s="521">
        <v>4</v>
      </c>
      <c r="H11" s="483">
        <v>789.01299999999992</v>
      </c>
      <c r="I11" s="187">
        <v>14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517">
        <v>10</v>
      </c>
      <c r="B12" s="518" t="s">
        <v>1072</v>
      </c>
      <c r="C12" s="518" t="s">
        <v>19</v>
      </c>
      <c r="D12" s="519">
        <v>97.001999999999995</v>
      </c>
      <c r="E12" s="519">
        <v>96.001999999999995</v>
      </c>
      <c r="F12" s="520">
        <v>193.00399999999999</v>
      </c>
      <c r="G12" s="521">
        <v>1</v>
      </c>
      <c r="H12" s="483">
        <v>783.01100000000008</v>
      </c>
      <c r="I12" s="187">
        <v>14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522">
        <v>1</v>
      </c>
      <c r="B13" s="524" t="s">
        <v>569</v>
      </c>
      <c r="C13" s="524" t="s">
        <v>548</v>
      </c>
      <c r="D13" s="520">
        <v>99.001999999999995</v>
      </c>
      <c r="E13" s="520">
        <v>99.001999999999995</v>
      </c>
      <c r="F13" s="520">
        <v>198.00399999999999</v>
      </c>
      <c r="G13" s="521">
        <v>5</v>
      </c>
      <c r="H13" s="478">
        <v>787.01400000000001</v>
      </c>
      <c r="I13" s="145">
        <v>13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532">
        <v>4</v>
      </c>
      <c r="B14" s="527" t="s">
        <v>1158</v>
      </c>
      <c r="C14" s="527" t="s">
        <v>79</v>
      </c>
      <c r="D14" s="528">
        <v>99.001999999999995</v>
      </c>
      <c r="E14" s="528">
        <v>98.001999999999995</v>
      </c>
      <c r="F14" s="529">
        <v>197.00399999999999</v>
      </c>
      <c r="G14" s="530">
        <v>3</v>
      </c>
      <c r="H14" s="484">
        <v>787.01099999999997</v>
      </c>
      <c r="I14" s="330">
        <v>12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"/>
      <c r="B16" s="8" t="s">
        <v>7</v>
      </c>
      <c r="C16" s="9" t="s">
        <v>1405</v>
      </c>
      <c r="D16" s="9"/>
      <c r="E16" s="9" t="s">
        <v>1592</v>
      </c>
      <c r="F16" s="8"/>
      <c r="G16" s="8"/>
      <c r="H16" s="8"/>
      <c r="I16" s="8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204">
        <v>2</v>
      </c>
      <c r="B17" s="205" t="s">
        <v>10</v>
      </c>
      <c r="C17" s="206" t="s">
        <v>11</v>
      </c>
      <c r="D17" s="207"/>
      <c r="E17" s="208"/>
      <c r="F17" s="209" t="s">
        <v>12</v>
      </c>
      <c r="G17" s="209" t="s">
        <v>13</v>
      </c>
      <c r="H17" s="209" t="s">
        <v>14</v>
      </c>
      <c r="I17" s="210" t="s">
        <v>15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543">
        <v>8</v>
      </c>
      <c r="B18" s="544" t="s">
        <v>1361</v>
      </c>
      <c r="C18" s="544" t="s">
        <v>836</v>
      </c>
      <c r="D18" s="546">
        <v>100.006</v>
      </c>
      <c r="E18" s="546">
        <v>99.001999999999995</v>
      </c>
      <c r="F18" s="515">
        <v>199.00799999999998</v>
      </c>
      <c r="G18" s="516">
        <v>10</v>
      </c>
      <c r="H18" s="547">
        <v>792.02199999999993</v>
      </c>
      <c r="I18" s="181">
        <v>36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522">
        <v>9</v>
      </c>
      <c r="B19" s="518" t="s">
        <v>188</v>
      </c>
      <c r="C19" s="518" t="s">
        <v>39</v>
      </c>
      <c r="D19" s="519">
        <v>99.001999999999995</v>
      </c>
      <c r="E19" s="519">
        <v>99.001000000000005</v>
      </c>
      <c r="F19" s="520">
        <v>198.00299999999999</v>
      </c>
      <c r="G19" s="521">
        <v>8</v>
      </c>
      <c r="H19" s="483">
        <v>792.01800000000003</v>
      </c>
      <c r="I19" s="187">
        <v>33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522">
        <v>7</v>
      </c>
      <c r="B20" s="518" t="s">
        <v>1360</v>
      </c>
      <c r="C20" s="518" t="s">
        <v>836</v>
      </c>
      <c r="D20" s="519">
        <v>100.002</v>
      </c>
      <c r="E20" s="519">
        <v>97.001999999999995</v>
      </c>
      <c r="F20" s="520">
        <v>197.00399999999999</v>
      </c>
      <c r="G20" s="521">
        <v>6</v>
      </c>
      <c r="H20" s="483">
        <v>789.01400000000001</v>
      </c>
      <c r="I20" s="187">
        <v>30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522">
        <v>3</v>
      </c>
      <c r="B21" s="518" t="s">
        <v>1365</v>
      </c>
      <c r="C21" s="518" t="s">
        <v>39</v>
      </c>
      <c r="D21" s="519">
        <v>99.003</v>
      </c>
      <c r="E21" s="519">
        <v>99.001999999999995</v>
      </c>
      <c r="F21" s="520">
        <v>198.005</v>
      </c>
      <c r="G21" s="521">
        <v>9</v>
      </c>
      <c r="H21" s="483">
        <v>785.01599999999996</v>
      </c>
      <c r="I21" s="187">
        <v>28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522">
        <v>5</v>
      </c>
      <c r="B22" s="518" t="s">
        <v>733</v>
      </c>
      <c r="C22" s="518" t="s">
        <v>98</v>
      </c>
      <c r="D22" s="519">
        <v>100.002</v>
      </c>
      <c r="E22" s="519">
        <v>98</v>
      </c>
      <c r="F22" s="520">
        <v>198.00200000000001</v>
      </c>
      <c r="G22" s="521">
        <v>7</v>
      </c>
      <c r="H22" s="483">
        <v>784.01299999999992</v>
      </c>
      <c r="I22" s="187">
        <v>20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517">
        <v>6</v>
      </c>
      <c r="B23" s="518" t="s">
        <v>1374</v>
      </c>
      <c r="C23" s="518" t="s">
        <v>159</v>
      </c>
      <c r="D23" s="519">
        <v>100.002</v>
      </c>
      <c r="E23" s="519">
        <v>97.001999999999995</v>
      </c>
      <c r="F23" s="520">
        <v>197.00399999999999</v>
      </c>
      <c r="G23" s="521">
        <v>6</v>
      </c>
      <c r="H23" s="483">
        <v>785.01400000000001</v>
      </c>
      <c r="I23" s="187">
        <v>19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517">
        <v>4</v>
      </c>
      <c r="B24" s="518" t="s">
        <v>1366</v>
      </c>
      <c r="C24" s="518" t="s">
        <v>23</v>
      </c>
      <c r="D24" s="519">
        <v>99.001999999999995</v>
      </c>
      <c r="E24" s="519">
        <v>97.003</v>
      </c>
      <c r="F24" s="520">
        <v>196.005</v>
      </c>
      <c r="G24" s="521">
        <v>4</v>
      </c>
      <c r="H24" s="483">
        <v>784.01</v>
      </c>
      <c r="I24" s="187">
        <v>19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522">
        <v>1</v>
      </c>
      <c r="B25" s="524" t="s">
        <v>1364</v>
      </c>
      <c r="C25" s="524" t="s">
        <v>836</v>
      </c>
      <c r="D25" s="520">
        <v>97</v>
      </c>
      <c r="E25" s="520">
        <v>95.003</v>
      </c>
      <c r="F25" s="520">
        <v>192.00299999999999</v>
      </c>
      <c r="G25" s="521">
        <v>3</v>
      </c>
      <c r="H25" s="478">
        <v>778.0139999999999</v>
      </c>
      <c r="I25" s="145">
        <v>15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517">
        <v>10</v>
      </c>
      <c r="B26" s="518" t="s">
        <v>1376</v>
      </c>
      <c r="C26" s="518" t="s">
        <v>836</v>
      </c>
      <c r="D26" s="519">
        <v>97</v>
      </c>
      <c r="E26" s="519">
        <v>95</v>
      </c>
      <c r="F26" s="520">
        <v>192</v>
      </c>
      <c r="G26" s="521">
        <v>2</v>
      </c>
      <c r="H26" s="483">
        <v>776.01</v>
      </c>
      <c r="I26" s="187">
        <v>13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532">
        <v>2</v>
      </c>
      <c r="B27" s="527" t="s">
        <v>207</v>
      </c>
      <c r="C27" s="527" t="s">
        <v>39</v>
      </c>
      <c r="D27" s="528">
        <v>95.001999999999995</v>
      </c>
      <c r="E27" s="528">
        <v>95</v>
      </c>
      <c r="F27" s="529">
        <v>190.00200000000001</v>
      </c>
      <c r="G27" s="530">
        <v>1</v>
      </c>
      <c r="H27" s="484">
        <v>775.00700000000006</v>
      </c>
      <c r="I27" s="330">
        <v>10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1"/>
      <c r="B29" s="8" t="s">
        <v>47</v>
      </c>
      <c r="C29" s="9" t="s">
        <v>1389</v>
      </c>
      <c r="D29" s="9"/>
      <c r="E29" s="9" t="s">
        <v>1588</v>
      </c>
      <c r="F29" s="8"/>
      <c r="G29" s="8"/>
      <c r="H29" s="8"/>
      <c r="I29" s="8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204">
        <v>2</v>
      </c>
      <c r="B30" s="205" t="s">
        <v>10</v>
      </c>
      <c r="C30" s="206" t="s">
        <v>11</v>
      </c>
      <c r="D30" s="207"/>
      <c r="E30" s="208"/>
      <c r="F30" s="209" t="s">
        <v>12</v>
      </c>
      <c r="G30" s="209" t="s">
        <v>13</v>
      </c>
      <c r="H30" s="209" t="s">
        <v>14</v>
      </c>
      <c r="I30" s="210" t="s">
        <v>15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513">
        <v>9</v>
      </c>
      <c r="B31" s="544" t="s">
        <v>1382</v>
      </c>
      <c r="C31" s="544" t="s">
        <v>896</v>
      </c>
      <c r="D31" s="546">
        <v>100.005</v>
      </c>
      <c r="E31" s="546">
        <v>100.001</v>
      </c>
      <c r="F31" s="515">
        <v>200.006</v>
      </c>
      <c r="G31" s="516">
        <v>9</v>
      </c>
      <c r="H31" s="547">
        <v>791.02199999999993</v>
      </c>
      <c r="I31" s="181">
        <v>29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522">
        <v>1</v>
      </c>
      <c r="B32" s="524" t="s">
        <v>599</v>
      </c>
      <c r="C32" s="524" t="s">
        <v>138</v>
      </c>
      <c r="D32" s="520">
        <v>100.003</v>
      </c>
      <c r="E32" s="520">
        <v>100.003</v>
      </c>
      <c r="F32" s="520">
        <v>200.006</v>
      </c>
      <c r="G32" s="521">
        <v>9</v>
      </c>
      <c r="H32" s="478">
        <v>791.01400000000001</v>
      </c>
      <c r="I32" s="145">
        <v>28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522">
        <v>7</v>
      </c>
      <c r="B33" s="518" t="s">
        <v>1209</v>
      </c>
      <c r="C33" s="518" t="s">
        <v>544</v>
      </c>
      <c r="D33" s="519">
        <v>99.004999999999995</v>
      </c>
      <c r="E33" s="519">
        <v>99</v>
      </c>
      <c r="F33" s="520">
        <v>198.005</v>
      </c>
      <c r="G33" s="521">
        <v>7</v>
      </c>
      <c r="H33" s="483">
        <v>789.02199999999993</v>
      </c>
      <c r="I33" s="187">
        <v>28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517">
        <v>8</v>
      </c>
      <c r="B34" s="518" t="s">
        <v>1380</v>
      </c>
      <c r="C34" s="518" t="s">
        <v>159</v>
      </c>
      <c r="D34" s="519">
        <v>100.001</v>
      </c>
      <c r="E34" s="519">
        <v>97.001999999999995</v>
      </c>
      <c r="F34" s="520">
        <v>197.00299999999999</v>
      </c>
      <c r="G34" s="521">
        <v>6</v>
      </c>
      <c r="H34" s="483">
        <v>783.01700000000005</v>
      </c>
      <c r="I34" s="187">
        <v>21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517">
        <v>2</v>
      </c>
      <c r="B35" s="518" t="s">
        <v>1395</v>
      </c>
      <c r="C35" s="518" t="s">
        <v>821</v>
      </c>
      <c r="D35" s="519">
        <v>97.001000000000005</v>
      </c>
      <c r="E35" s="519">
        <v>96.001999999999995</v>
      </c>
      <c r="F35" s="520">
        <v>193.00299999999999</v>
      </c>
      <c r="G35" s="521">
        <v>3</v>
      </c>
      <c r="H35" s="483">
        <v>780.01600000000008</v>
      </c>
      <c r="I35" s="187">
        <v>19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517">
        <v>6</v>
      </c>
      <c r="B36" s="518" t="s">
        <v>1406</v>
      </c>
      <c r="C36" s="518" t="s">
        <v>836</v>
      </c>
      <c r="D36" s="519">
        <v>96.001000000000005</v>
      </c>
      <c r="E36" s="519">
        <v>98.001999999999995</v>
      </c>
      <c r="F36" s="520">
        <v>194.00299999999999</v>
      </c>
      <c r="G36" s="521">
        <v>4</v>
      </c>
      <c r="H36" s="483">
        <v>780.00900000000001</v>
      </c>
      <c r="I36" s="187">
        <v>19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522">
        <v>5</v>
      </c>
      <c r="B37" s="518" t="s">
        <v>640</v>
      </c>
      <c r="C37" s="518" t="s">
        <v>95</v>
      </c>
      <c r="D37" s="519">
        <v>98.003</v>
      </c>
      <c r="E37" s="519">
        <v>98</v>
      </c>
      <c r="F37" s="520">
        <v>196.00299999999999</v>
      </c>
      <c r="G37" s="521">
        <v>5</v>
      </c>
      <c r="H37" s="483">
        <v>590.00600000000009</v>
      </c>
      <c r="I37" s="187">
        <v>19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522">
        <v>3</v>
      </c>
      <c r="B38" s="518" t="s">
        <v>237</v>
      </c>
      <c r="C38" s="518" t="s">
        <v>95</v>
      </c>
      <c r="D38" s="519">
        <v>96</v>
      </c>
      <c r="E38" s="519">
        <v>95.001000000000005</v>
      </c>
      <c r="F38" s="520">
        <v>191.001</v>
      </c>
      <c r="G38" s="521">
        <v>2</v>
      </c>
      <c r="H38" s="483">
        <v>769.00699999999995</v>
      </c>
      <c r="I38" s="187">
        <v>12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532">
        <v>4</v>
      </c>
      <c r="B39" s="527" t="s">
        <v>1386</v>
      </c>
      <c r="C39" s="527" t="s">
        <v>544</v>
      </c>
      <c r="D39" s="528" t="s">
        <v>196</v>
      </c>
      <c r="E39" s="528" t="s">
        <v>532</v>
      </c>
      <c r="F39" s="529">
        <v>0</v>
      </c>
      <c r="G39" s="530">
        <v>0</v>
      </c>
      <c r="H39" s="484">
        <v>0</v>
      </c>
      <c r="I39" s="330">
        <v>0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1"/>
      <c r="B41" s="8" t="s">
        <v>50</v>
      </c>
      <c r="C41" s="9" t="s">
        <v>1171</v>
      </c>
      <c r="D41" s="9"/>
      <c r="E41" s="9" t="s">
        <v>1561</v>
      </c>
      <c r="F41" s="8"/>
      <c r="G41" s="8"/>
      <c r="H41" s="8"/>
      <c r="I41" s="8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204">
        <v>2</v>
      </c>
      <c r="B42" s="205" t="s">
        <v>10</v>
      </c>
      <c r="C42" s="206" t="s">
        <v>11</v>
      </c>
      <c r="D42" s="207"/>
      <c r="E42" s="208"/>
      <c r="F42" s="209" t="s">
        <v>12</v>
      </c>
      <c r="G42" s="209" t="s">
        <v>13</v>
      </c>
      <c r="H42" s="209" t="s">
        <v>14</v>
      </c>
      <c r="I42" s="210" t="s">
        <v>15</v>
      </c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513">
        <v>9</v>
      </c>
      <c r="B43" s="544" t="s">
        <v>1412</v>
      </c>
      <c r="C43" s="544" t="s">
        <v>896</v>
      </c>
      <c r="D43" s="546">
        <v>100.001</v>
      </c>
      <c r="E43" s="546">
        <v>99.001999999999995</v>
      </c>
      <c r="F43" s="515">
        <v>199.00299999999999</v>
      </c>
      <c r="G43" s="516">
        <v>9</v>
      </c>
      <c r="H43" s="547">
        <v>793.01099999999997</v>
      </c>
      <c r="I43" s="181">
        <v>32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522">
        <v>3</v>
      </c>
      <c r="B44" s="536" t="s">
        <v>1409</v>
      </c>
      <c r="C44" s="518" t="s">
        <v>544</v>
      </c>
      <c r="D44" s="537">
        <v>97.001000000000005</v>
      </c>
      <c r="E44" s="537">
        <v>97</v>
      </c>
      <c r="F44" s="520">
        <v>194.001</v>
      </c>
      <c r="G44" s="521">
        <v>6</v>
      </c>
      <c r="H44" s="483">
        <v>788.01199999999994</v>
      </c>
      <c r="I44" s="187">
        <v>30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522">
        <v>7</v>
      </c>
      <c r="B45" s="518" t="s">
        <v>1411</v>
      </c>
      <c r="C45" s="518" t="s">
        <v>138</v>
      </c>
      <c r="D45" s="519">
        <v>96.001000000000005</v>
      </c>
      <c r="E45" s="519">
        <v>99.001000000000005</v>
      </c>
      <c r="F45" s="520">
        <v>195.00200000000001</v>
      </c>
      <c r="G45" s="521">
        <v>7</v>
      </c>
      <c r="H45" s="483">
        <v>784.00800000000004</v>
      </c>
      <c r="I45" s="187">
        <v>29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522">
        <v>5</v>
      </c>
      <c r="B46" s="518" t="s">
        <v>864</v>
      </c>
      <c r="C46" s="518" t="s">
        <v>836</v>
      </c>
      <c r="D46" s="519">
        <v>99.001000000000005</v>
      </c>
      <c r="E46" s="519">
        <v>97.003</v>
      </c>
      <c r="F46" s="520">
        <v>196.00400000000002</v>
      </c>
      <c r="G46" s="521">
        <v>8</v>
      </c>
      <c r="H46" s="483">
        <v>781.01200000000006</v>
      </c>
      <c r="I46" s="187">
        <v>26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517">
        <v>2</v>
      </c>
      <c r="B47" s="518" t="s">
        <v>661</v>
      </c>
      <c r="C47" s="518" t="s">
        <v>19</v>
      </c>
      <c r="D47" s="519">
        <v>97.001000000000005</v>
      </c>
      <c r="E47" s="519">
        <v>95</v>
      </c>
      <c r="F47" s="520">
        <v>192.001</v>
      </c>
      <c r="G47" s="521">
        <v>5</v>
      </c>
      <c r="H47" s="483">
        <v>770.005</v>
      </c>
      <c r="I47" s="187">
        <v>19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517">
        <v>8</v>
      </c>
      <c r="B48" s="518" t="s">
        <v>764</v>
      </c>
      <c r="C48" s="518" t="s">
        <v>622</v>
      </c>
      <c r="D48" s="519">
        <v>93</v>
      </c>
      <c r="E48" s="519">
        <v>96</v>
      </c>
      <c r="F48" s="520">
        <v>189</v>
      </c>
      <c r="G48" s="521">
        <v>3</v>
      </c>
      <c r="H48" s="483">
        <v>768.00700000000006</v>
      </c>
      <c r="I48" s="187">
        <v>18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517">
        <v>6</v>
      </c>
      <c r="B49" s="518" t="s">
        <v>1296</v>
      </c>
      <c r="C49" s="518" t="s">
        <v>159</v>
      </c>
      <c r="D49" s="519">
        <v>95</v>
      </c>
      <c r="E49" s="519">
        <v>95.001000000000005</v>
      </c>
      <c r="F49" s="520">
        <v>190.001</v>
      </c>
      <c r="G49" s="521">
        <v>4</v>
      </c>
      <c r="H49" s="483">
        <v>761.00599999999997</v>
      </c>
      <c r="I49" s="187">
        <v>12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517">
        <v>4</v>
      </c>
      <c r="B50" s="518" t="s">
        <v>1410</v>
      </c>
      <c r="C50" s="518" t="s">
        <v>57</v>
      </c>
      <c r="D50" s="519">
        <v>95</v>
      </c>
      <c r="E50" s="519">
        <v>93</v>
      </c>
      <c r="F50" s="520">
        <v>188</v>
      </c>
      <c r="G50" s="521">
        <v>2</v>
      </c>
      <c r="H50" s="483">
        <v>760.005</v>
      </c>
      <c r="I50" s="187">
        <v>11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526">
        <v>1</v>
      </c>
      <c r="B51" s="545" t="s">
        <v>1407</v>
      </c>
      <c r="C51" s="545" t="s">
        <v>1408</v>
      </c>
      <c r="D51" s="529" t="s">
        <v>110</v>
      </c>
      <c r="E51" s="529"/>
      <c r="F51" s="529">
        <v>0</v>
      </c>
      <c r="G51" s="530">
        <v>0</v>
      </c>
      <c r="H51" s="481">
        <v>191.00299999999999</v>
      </c>
      <c r="I51" s="548">
        <v>2</v>
      </c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1"/>
      <c r="B53" s="8" t="s">
        <v>80</v>
      </c>
      <c r="C53" s="9" t="s">
        <v>1413</v>
      </c>
      <c r="D53" s="9"/>
      <c r="E53" s="9" t="s">
        <v>1569</v>
      </c>
      <c r="F53" s="8"/>
      <c r="G53" s="8"/>
      <c r="H53" s="8"/>
      <c r="I53" s="8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204">
        <v>2</v>
      </c>
      <c r="B54" s="205" t="s">
        <v>10</v>
      </c>
      <c r="C54" s="206" t="s">
        <v>11</v>
      </c>
      <c r="D54" s="207"/>
      <c r="E54" s="208"/>
      <c r="F54" s="209" t="s">
        <v>12</v>
      </c>
      <c r="G54" s="209" t="s">
        <v>13</v>
      </c>
      <c r="H54" s="209" t="s">
        <v>14</v>
      </c>
      <c r="I54" s="210" t="s">
        <v>15</v>
      </c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543">
        <v>2</v>
      </c>
      <c r="B55" s="544" t="s">
        <v>1074</v>
      </c>
      <c r="C55" s="544" t="s">
        <v>543</v>
      </c>
      <c r="D55" s="546">
        <v>98.001000000000005</v>
      </c>
      <c r="E55" s="546">
        <v>96.001000000000005</v>
      </c>
      <c r="F55" s="515">
        <v>194.00200000000001</v>
      </c>
      <c r="G55" s="516">
        <v>7</v>
      </c>
      <c r="H55" s="547">
        <v>785.01400000000012</v>
      </c>
      <c r="I55" s="181">
        <v>34</v>
      </c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517">
        <v>6</v>
      </c>
      <c r="B56" s="518" t="s">
        <v>1418</v>
      </c>
      <c r="C56" s="518" t="s">
        <v>37</v>
      </c>
      <c r="D56" s="519">
        <v>97.001000000000005</v>
      </c>
      <c r="E56" s="519">
        <v>99.001000000000005</v>
      </c>
      <c r="F56" s="520">
        <v>196.00200000000001</v>
      </c>
      <c r="G56" s="521">
        <v>9</v>
      </c>
      <c r="H56" s="483">
        <v>781.00700000000006</v>
      </c>
      <c r="I56" s="187">
        <v>31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522">
        <v>7</v>
      </c>
      <c r="B57" s="518" t="s">
        <v>1419</v>
      </c>
      <c r="C57" s="518" t="s">
        <v>95</v>
      </c>
      <c r="D57" s="519">
        <v>99.001000000000005</v>
      </c>
      <c r="E57" s="519">
        <v>96.003</v>
      </c>
      <c r="F57" s="520">
        <v>195.00400000000002</v>
      </c>
      <c r="G57" s="521">
        <v>8</v>
      </c>
      <c r="H57" s="483">
        <v>777.01400000000001</v>
      </c>
      <c r="I57" s="187">
        <v>28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522">
        <v>1</v>
      </c>
      <c r="B58" s="524" t="s">
        <v>1414</v>
      </c>
      <c r="C58" s="524" t="s">
        <v>98</v>
      </c>
      <c r="D58" s="520">
        <v>93.001000000000005</v>
      </c>
      <c r="E58" s="520">
        <v>96.001000000000005</v>
      </c>
      <c r="F58" s="520">
        <v>189.00200000000001</v>
      </c>
      <c r="G58" s="521">
        <v>4</v>
      </c>
      <c r="H58" s="478">
        <v>767.00700000000006</v>
      </c>
      <c r="I58" s="145">
        <v>22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517">
        <v>8</v>
      </c>
      <c r="B59" s="518" t="s">
        <v>1420</v>
      </c>
      <c r="C59" s="518" t="s">
        <v>836</v>
      </c>
      <c r="D59" s="519">
        <v>94</v>
      </c>
      <c r="E59" s="519">
        <v>98.001999999999995</v>
      </c>
      <c r="F59" s="520">
        <v>192.00200000000001</v>
      </c>
      <c r="G59" s="521">
        <v>5</v>
      </c>
      <c r="H59" s="483">
        <v>765.00499999999988</v>
      </c>
      <c r="I59" s="187">
        <v>19</v>
      </c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522">
        <v>9</v>
      </c>
      <c r="B60" s="518" t="s">
        <v>1175</v>
      </c>
      <c r="C60" s="518" t="s">
        <v>622</v>
      </c>
      <c r="D60" s="519">
        <v>95.001000000000005</v>
      </c>
      <c r="E60" s="519">
        <v>99</v>
      </c>
      <c r="F60" s="520">
        <v>194.001</v>
      </c>
      <c r="G60" s="521">
        <v>6</v>
      </c>
      <c r="H60" s="483">
        <v>764.00599999999997</v>
      </c>
      <c r="I60" s="187">
        <v>18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522">
        <v>3</v>
      </c>
      <c r="B61" s="518" t="s">
        <v>1415</v>
      </c>
      <c r="C61" s="518" t="s">
        <v>19</v>
      </c>
      <c r="D61" s="519">
        <v>94.001000000000005</v>
      </c>
      <c r="E61" s="519">
        <v>92.001999999999995</v>
      </c>
      <c r="F61" s="520">
        <v>186.00299999999999</v>
      </c>
      <c r="G61" s="521">
        <v>2</v>
      </c>
      <c r="H61" s="483">
        <v>754.00800000000004</v>
      </c>
      <c r="I61" s="187">
        <v>13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522">
        <v>5</v>
      </c>
      <c r="B62" s="518" t="s">
        <v>1417</v>
      </c>
      <c r="C62" s="518" t="s">
        <v>544</v>
      </c>
      <c r="D62" s="519">
        <v>92</v>
      </c>
      <c r="E62" s="519">
        <v>97</v>
      </c>
      <c r="F62" s="520">
        <v>189</v>
      </c>
      <c r="G62" s="521">
        <v>3</v>
      </c>
      <c r="H62" s="483">
        <v>755.00299999999993</v>
      </c>
      <c r="I62" s="187">
        <v>11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532">
        <v>4</v>
      </c>
      <c r="B63" s="527" t="s">
        <v>1416</v>
      </c>
      <c r="C63" s="527" t="s">
        <v>622</v>
      </c>
      <c r="D63" s="528">
        <v>86</v>
      </c>
      <c r="E63" s="528">
        <v>90</v>
      </c>
      <c r="F63" s="529">
        <v>176</v>
      </c>
      <c r="G63" s="530">
        <v>1</v>
      </c>
      <c r="H63" s="484">
        <v>681</v>
      </c>
      <c r="I63" s="330">
        <v>4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 t="s">
        <v>1195</v>
      </c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10" t="s">
        <v>265</v>
      </c>
      <c r="E67" s="43" t="s">
        <v>458</v>
      </c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10" t="s">
        <v>459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5:I63">
    <sortCondition descending="1" ref="I55"/>
    <sortCondition descending="1" ref="H55"/>
  </sortState>
  <mergeCells count="1">
    <mergeCell ref="D2:I2"/>
  </mergeCells>
  <hyperlinks>
    <hyperlink ref="B2" location="'Index'!A3" tooltip="Go to the Index sheet" display="á" xr:uid="{C2949DF2-21C7-4878-926E-2B3291381EA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D4EDF-2E0A-4136-BEFA-2C4820AF4FE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1337</v>
      </c>
      <c r="C1" s="2"/>
      <c r="D1" s="3"/>
      <c r="E1" s="3"/>
      <c r="F1" s="3"/>
      <c r="G1" s="2" t="s">
        <v>266</v>
      </c>
      <c r="H1" s="3"/>
      <c r="I1" s="4" t="s">
        <v>1153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381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83</v>
      </c>
      <c r="C3" s="9" t="s">
        <v>1421</v>
      </c>
      <c r="D3" s="9"/>
      <c r="E3" s="9" t="s">
        <v>1570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543">
        <v>4</v>
      </c>
      <c r="B5" s="544" t="s">
        <v>1424</v>
      </c>
      <c r="C5" s="544" t="s">
        <v>896</v>
      </c>
      <c r="D5" s="546">
        <v>99.001999999999995</v>
      </c>
      <c r="E5" s="546">
        <v>99.001000000000005</v>
      </c>
      <c r="F5" s="515">
        <v>198.00299999999999</v>
      </c>
      <c r="G5" s="516">
        <v>8</v>
      </c>
      <c r="H5" s="547">
        <v>785.01</v>
      </c>
      <c r="I5" s="181">
        <v>32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2">
        <v>5</v>
      </c>
      <c r="B6" s="518" t="s">
        <v>1425</v>
      </c>
      <c r="C6" s="518" t="s">
        <v>896</v>
      </c>
      <c r="D6" s="519">
        <v>99.001999999999995</v>
      </c>
      <c r="E6" s="519">
        <v>99.001999999999995</v>
      </c>
      <c r="F6" s="520">
        <v>198.00399999999999</v>
      </c>
      <c r="G6" s="521">
        <v>9</v>
      </c>
      <c r="H6" s="483">
        <v>782.01300000000003</v>
      </c>
      <c r="I6" s="187">
        <v>31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22">
        <v>3</v>
      </c>
      <c r="B7" s="518" t="s">
        <v>1423</v>
      </c>
      <c r="C7" s="518" t="s">
        <v>98</v>
      </c>
      <c r="D7" s="519">
        <v>96</v>
      </c>
      <c r="E7" s="519">
        <v>96.001999999999995</v>
      </c>
      <c r="F7" s="520">
        <v>192.00200000000001</v>
      </c>
      <c r="G7" s="521">
        <v>7</v>
      </c>
      <c r="H7" s="483">
        <v>774.00800000000004</v>
      </c>
      <c r="I7" s="187">
        <v>29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17">
        <v>8</v>
      </c>
      <c r="B8" s="518" t="s">
        <v>575</v>
      </c>
      <c r="C8" s="518" t="s">
        <v>149</v>
      </c>
      <c r="D8" s="519">
        <v>95.001000000000005</v>
      </c>
      <c r="E8" s="519">
        <v>96</v>
      </c>
      <c r="F8" s="520">
        <v>191.001</v>
      </c>
      <c r="G8" s="521">
        <v>5</v>
      </c>
      <c r="H8" s="483">
        <v>773.01299999999992</v>
      </c>
      <c r="I8" s="187">
        <v>26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522">
        <v>1</v>
      </c>
      <c r="B9" s="524" t="s">
        <v>1189</v>
      </c>
      <c r="C9" s="524" t="s">
        <v>543</v>
      </c>
      <c r="D9" s="520">
        <v>97</v>
      </c>
      <c r="E9" s="520">
        <v>95.001000000000005</v>
      </c>
      <c r="F9" s="520">
        <v>192.001</v>
      </c>
      <c r="G9" s="521">
        <v>6</v>
      </c>
      <c r="H9" s="478">
        <v>762.00599999999997</v>
      </c>
      <c r="I9" s="145">
        <v>19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17">
        <v>2</v>
      </c>
      <c r="B10" s="518" t="s">
        <v>1422</v>
      </c>
      <c r="C10" s="518" t="s">
        <v>622</v>
      </c>
      <c r="D10" s="519">
        <v>92</v>
      </c>
      <c r="E10" s="519">
        <v>93.001000000000005</v>
      </c>
      <c r="F10" s="520">
        <v>185.001</v>
      </c>
      <c r="G10" s="521">
        <v>3</v>
      </c>
      <c r="H10" s="483">
        <v>661.00400000000002</v>
      </c>
      <c r="I10" s="187">
        <v>18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517">
        <v>6</v>
      </c>
      <c r="B11" s="518" t="s">
        <v>1426</v>
      </c>
      <c r="C11" s="518" t="s">
        <v>544</v>
      </c>
      <c r="D11" s="519">
        <v>93</v>
      </c>
      <c r="E11" s="519">
        <v>94.001000000000005</v>
      </c>
      <c r="F11" s="520">
        <v>187.001</v>
      </c>
      <c r="G11" s="521">
        <v>4</v>
      </c>
      <c r="H11" s="483">
        <v>746.00299999999993</v>
      </c>
      <c r="I11" s="187">
        <v>14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522">
        <v>9</v>
      </c>
      <c r="B12" s="518" t="s">
        <v>1090</v>
      </c>
      <c r="C12" s="518" t="s">
        <v>821</v>
      </c>
      <c r="D12" s="519">
        <v>90</v>
      </c>
      <c r="E12" s="519">
        <v>89</v>
      </c>
      <c r="F12" s="520">
        <v>179</v>
      </c>
      <c r="G12" s="521">
        <v>2</v>
      </c>
      <c r="H12" s="483">
        <v>712</v>
      </c>
      <c r="I12" s="187">
        <v>9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526">
        <v>7</v>
      </c>
      <c r="B13" s="527" t="s">
        <v>1427</v>
      </c>
      <c r="C13" s="527" t="s">
        <v>159</v>
      </c>
      <c r="D13" s="528" t="s">
        <v>110</v>
      </c>
      <c r="E13" s="528"/>
      <c r="F13" s="529">
        <v>0</v>
      </c>
      <c r="G13" s="530">
        <v>0</v>
      </c>
      <c r="H13" s="484">
        <v>0</v>
      </c>
      <c r="I13" s="330">
        <v>0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"/>
      <c r="B15" s="8" t="s">
        <v>112</v>
      </c>
      <c r="C15" s="9" t="s">
        <v>1428</v>
      </c>
      <c r="D15" s="9"/>
      <c r="E15" s="9" t="s">
        <v>1593</v>
      </c>
      <c r="F15" s="8"/>
      <c r="G15" s="8"/>
      <c r="H15" s="8"/>
      <c r="I15" s="8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204">
        <v>2</v>
      </c>
      <c r="B16" s="205" t="s">
        <v>10</v>
      </c>
      <c r="C16" s="206" t="s">
        <v>11</v>
      </c>
      <c r="D16" s="207"/>
      <c r="E16" s="208"/>
      <c r="F16" s="209" t="s">
        <v>12</v>
      </c>
      <c r="G16" s="209" t="s">
        <v>13</v>
      </c>
      <c r="H16" s="209" t="s">
        <v>14</v>
      </c>
      <c r="I16" s="210" t="s">
        <v>15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513">
        <v>3</v>
      </c>
      <c r="B17" s="544" t="s">
        <v>1430</v>
      </c>
      <c r="C17" s="544" t="s">
        <v>896</v>
      </c>
      <c r="D17" s="546">
        <v>98.001000000000005</v>
      </c>
      <c r="E17" s="546">
        <v>100.003</v>
      </c>
      <c r="F17" s="515">
        <v>198.00400000000002</v>
      </c>
      <c r="G17" s="516">
        <v>9</v>
      </c>
      <c r="H17" s="547">
        <v>789.01200000000006</v>
      </c>
      <c r="I17" s="181">
        <v>36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517">
        <v>8</v>
      </c>
      <c r="B18" s="518" t="s">
        <v>1435</v>
      </c>
      <c r="C18" s="518" t="s">
        <v>98</v>
      </c>
      <c r="D18" s="519">
        <v>95</v>
      </c>
      <c r="E18" s="519">
        <v>89</v>
      </c>
      <c r="F18" s="520">
        <v>184</v>
      </c>
      <c r="G18" s="521">
        <v>7</v>
      </c>
      <c r="H18" s="483">
        <v>720.00400000000002</v>
      </c>
      <c r="I18" s="187">
        <v>27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522">
        <v>9</v>
      </c>
      <c r="B19" s="518" t="s">
        <v>1436</v>
      </c>
      <c r="C19" s="518" t="s">
        <v>543</v>
      </c>
      <c r="D19" s="519">
        <v>92</v>
      </c>
      <c r="E19" s="519">
        <v>92</v>
      </c>
      <c r="F19" s="520">
        <v>184</v>
      </c>
      <c r="G19" s="521">
        <v>7</v>
      </c>
      <c r="H19" s="483">
        <v>552.00099999999998</v>
      </c>
      <c r="I19" s="187">
        <v>22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522">
        <v>1</v>
      </c>
      <c r="B20" s="524" t="s">
        <v>1322</v>
      </c>
      <c r="C20" s="524" t="s">
        <v>138</v>
      </c>
      <c r="D20" s="520">
        <v>97.001999999999995</v>
      </c>
      <c r="E20" s="520">
        <v>97.001000000000005</v>
      </c>
      <c r="F20" s="520">
        <v>194.00299999999999</v>
      </c>
      <c r="G20" s="521">
        <v>8</v>
      </c>
      <c r="H20" s="478">
        <v>696.00700000000006</v>
      </c>
      <c r="I20" s="145">
        <v>21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517">
        <v>6</v>
      </c>
      <c r="B21" s="518" t="s">
        <v>1433</v>
      </c>
      <c r="C21" s="518" t="s">
        <v>1434</v>
      </c>
      <c r="D21" s="519">
        <v>86</v>
      </c>
      <c r="E21" s="519">
        <v>91</v>
      </c>
      <c r="F21" s="520">
        <v>177</v>
      </c>
      <c r="G21" s="521">
        <v>4</v>
      </c>
      <c r="H21" s="483">
        <v>692.00099999999998</v>
      </c>
      <c r="I21" s="187">
        <v>21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522">
        <v>7</v>
      </c>
      <c r="B22" s="518" t="s">
        <v>1323</v>
      </c>
      <c r="C22" s="518" t="s">
        <v>149</v>
      </c>
      <c r="D22" s="519">
        <v>89</v>
      </c>
      <c r="E22" s="519">
        <v>91</v>
      </c>
      <c r="F22" s="520">
        <v>180</v>
      </c>
      <c r="G22" s="521">
        <v>5</v>
      </c>
      <c r="H22" s="483">
        <v>696</v>
      </c>
      <c r="I22" s="187">
        <v>19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517">
        <v>4</v>
      </c>
      <c r="B23" s="518" t="s">
        <v>1431</v>
      </c>
      <c r="C23" s="518" t="s">
        <v>149</v>
      </c>
      <c r="D23" s="519">
        <v>85</v>
      </c>
      <c r="E23" s="519">
        <v>80.001000000000005</v>
      </c>
      <c r="F23" s="520">
        <v>165.001</v>
      </c>
      <c r="G23" s="521">
        <v>3</v>
      </c>
      <c r="H23" s="483">
        <v>672.00299999999993</v>
      </c>
      <c r="I23" s="187">
        <v>18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517">
        <v>2</v>
      </c>
      <c r="B24" s="518" t="s">
        <v>1429</v>
      </c>
      <c r="C24" s="518" t="s">
        <v>149</v>
      </c>
      <c r="D24" s="519">
        <v>86</v>
      </c>
      <c r="E24" s="519">
        <v>78</v>
      </c>
      <c r="F24" s="520">
        <v>164</v>
      </c>
      <c r="G24" s="521">
        <v>2</v>
      </c>
      <c r="H24" s="483">
        <v>660.00199999999995</v>
      </c>
      <c r="I24" s="187">
        <v>14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526">
        <v>5</v>
      </c>
      <c r="B25" s="527" t="s">
        <v>1432</v>
      </c>
      <c r="C25" s="527" t="s">
        <v>98</v>
      </c>
      <c r="D25" s="528" t="s">
        <v>196</v>
      </c>
      <c r="E25" s="528"/>
      <c r="F25" s="529">
        <v>0</v>
      </c>
      <c r="G25" s="530">
        <v>0</v>
      </c>
      <c r="H25" s="484">
        <v>0</v>
      </c>
      <c r="I25" s="330">
        <v>0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 t="s">
        <v>1195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10" t="s">
        <v>265</v>
      </c>
      <c r="E29" s="43" t="s">
        <v>458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10" t="s">
        <v>459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112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7:I25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99F75CE3-B076-461C-8D5A-36FB4044555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2FCDA-0F76-49F2-8283-226ABA1D2005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1437</v>
      </c>
      <c r="B1" s="2"/>
      <c r="C1" s="2"/>
      <c r="D1" s="3"/>
      <c r="E1" s="3"/>
      <c r="F1" s="3"/>
      <c r="G1" s="62"/>
      <c r="H1" s="3"/>
      <c r="I1" s="4" t="s">
        <v>1153</v>
      </c>
      <c r="J1" s="63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5"/>
      <c r="D2" s="10"/>
      <c r="E2" s="36"/>
      <c r="F2" s="10"/>
      <c r="G2" s="36"/>
      <c r="H2" s="10"/>
      <c r="I2" s="7" t="s">
        <v>381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07" t="s">
        <v>960</v>
      </c>
      <c r="B4" s="207"/>
      <c r="C4" s="308">
        <v>589</v>
      </c>
      <c r="D4" s="207"/>
      <c r="E4" s="299" t="s">
        <v>15</v>
      </c>
      <c r="F4" s="495">
        <f>SUM(F5:F7)</f>
        <v>586.01</v>
      </c>
      <c r="G4" s="71" t="s">
        <v>279</v>
      </c>
      <c r="H4" s="307" t="s">
        <v>1438</v>
      </c>
      <c r="I4" s="207"/>
      <c r="J4" s="308">
        <v>593</v>
      </c>
      <c r="K4" s="207"/>
      <c r="L4" s="299" t="s">
        <v>15</v>
      </c>
      <c r="M4" s="495">
        <f>SUM(M5:M7)</f>
        <v>589.01699999999994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310" t="s">
        <v>207</v>
      </c>
      <c r="B5" s="311"/>
      <c r="C5" s="312"/>
      <c r="D5" s="476">
        <v>95.001999999999995</v>
      </c>
      <c r="E5" s="476">
        <v>95</v>
      </c>
      <c r="F5" s="488">
        <f>SUM(D5:E5)</f>
        <v>190.00200000000001</v>
      </c>
      <c r="H5" s="310" t="s">
        <v>1339</v>
      </c>
      <c r="I5" s="311"/>
      <c r="J5" s="312"/>
      <c r="K5" s="476">
        <v>100.005</v>
      </c>
      <c r="L5" s="476">
        <v>100.005</v>
      </c>
      <c r="M5" s="488">
        <f>SUM(K5:L5)</f>
        <v>200.01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314" t="s">
        <v>1365</v>
      </c>
      <c r="B6" s="315"/>
      <c r="C6" s="316"/>
      <c r="D6" s="476">
        <v>99.003</v>
      </c>
      <c r="E6" s="476">
        <v>99.001999999999995</v>
      </c>
      <c r="F6" s="496">
        <f>SUM(D6:E6)</f>
        <v>198.005</v>
      </c>
      <c r="H6" s="314" t="s">
        <v>1373</v>
      </c>
      <c r="I6" s="315"/>
      <c r="J6" s="316"/>
      <c r="K6" s="476">
        <v>100.003</v>
      </c>
      <c r="L6" s="476">
        <v>98.003</v>
      </c>
      <c r="M6" s="496">
        <f>SUM(K6:L6)</f>
        <v>198.006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317" t="s">
        <v>188</v>
      </c>
      <c r="B7" s="318"/>
      <c r="C7" s="319"/>
      <c r="D7" s="480">
        <v>99.001999999999995</v>
      </c>
      <c r="E7" s="480">
        <v>99.001000000000005</v>
      </c>
      <c r="F7" s="497">
        <f>SUM(D7:E7)</f>
        <v>198.00299999999999</v>
      </c>
      <c r="H7" s="317" t="s">
        <v>1359</v>
      </c>
      <c r="I7" s="318"/>
      <c r="J7" s="319"/>
      <c r="K7" s="480">
        <v>99</v>
      </c>
      <c r="L7" s="480">
        <v>92.001000000000005</v>
      </c>
      <c r="M7" s="497">
        <f>SUM(K7:L7)</f>
        <v>191.001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7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307" t="s">
        <v>1439</v>
      </c>
      <c r="B9" s="207"/>
      <c r="C9" s="308">
        <v>588</v>
      </c>
      <c r="D9" s="207"/>
      <c r="E9" s="299" t="s">
        <v>15</v>
      </c>
      <c r="F9" s="495">
        <f>SUM(F10:F12)</f>
        <v>591.01300000000003</v>
      </c>
      <c r="G9" s="71" t="s">
        <v>279</v>
      </c>
      <c r="H9" s="307" t="s">
        <v>1440</v>
      </c>
      <c r="I9" s="207"/>
      <c r="J9" s="308">
        <v>595</v>
      </c>
      <c r="K9" s="207"/>
      <c r="L9" s="299" t="s">
        <v>15</v>
      </c>
      <c r="M9" s="495">
        <f>SUM(M10:M12)</f>
        <v>596.01299999999992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310" t="s">
        <v>1366</v>
      </c>
      <c r="B10" s="311"/>
      <c r="C10" s="312"/>
      <c r="D10" s="476">
        <v>99.001999999999995</v>
      </c>
      <c r="E10" s="476">
        <v>97.003</v>
      </c>
      <c r="F10" s="488">
        <f>SUM(D10:E10)</f>
        <v>196.005</v>
      </c>
      <c r="H10" s="310" t="s">
        <v>1351</v>
      </c>
      <c r="I10" s="311"/>
      <c r="J10" s="312"/>
      <c r="K10" s="476">
        <v>100.003</v>
      </c>
      <c r="L10" s="476">
        <v>100.002</v>
      </c>
      <c r="M10" s="488">
        <f>SUM(K10:L10)</f>
        <v>200.005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314" t="s">
        <v>1441</v>
      </c>
      <c r="B11" s="315"/>
      <c r="C11" s="316"/>
      <c r="D11" s="476">
        <v>99.001999999999995</v>
      </c>
      <c r="E11" s="476">
        <v>98</v>
      </c>
      <c r="F11" s="496">
        <f>SUM(D11:E11)</f>
        <v>197.00200000000001</v>
      </c>
      <c r="H11" s="314" t="s">
        <v>1353</v>
      </c>
      <c r="I11" s="315"/>
      <c r="J11" s="316"/>
      <c r="K11" s="476">
        <v>98.001000000000005</v>
      </c>
      <c r="L11" s="476">
        <v>98</v>
      </c>
      <c r="M11" s="496">
        <f>SUM(K11:L11)</f>
        <v>196.001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317" t="s">
        <v>216</v>
      </c>
      <c r="B12" s="318"/>
      <c r="C12" s="319"/>
      <c r="D12" s="480">
        <v>100.006</v>
      </c>
      <c r="E12" s="480">
        <v>98</v>
      </c>
      <c r="F12" s="497">
        <f>SUM(D12:E12)</f>
        <v>198.006</v>
      </c>
      <c r="H12" s="317" t="s">
        <v>1354</v>
      </c>
      <c r="I12" s="318"/>
      <c r="J12" s="319"/>
      <c r="K12" s="480">
        <v>100.004</v>
      </c>
      <c r="L12" s="480">
        <v>100.003</v>
      </c>
      <c r="M12" s="497">
        <f>SUM(K12:L12)</f>
        <v>200.00700000000001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307" t="s">
        <v>1442</v>
      </c>
      <c r="B14" s="207"/>
      <c r="C14" s="308">
        <v>594</v>
      </c>
      <c r="D14" s="207"/>
      <c r="E14" s="299" t="s">
        <v>15</v>
      </c>
      <c r="F14" s="495">
        <f>SUM(F15:F17)</f>
        <v>596.02300000000002</v>
      </c>
      <c r="G14" s="71" t="s">
        <v>279</v>
      </c>
      <c r="H14" s="307" t="s">
        <v>1443</v>
      </c>
      <c r="I14" s="207"/>
      <c r="J14" s="308">
        <v>593</v>
      </c>
      <c r="K14" s="207"/>
      <c r="L14" s="299" t="s">
        <v>15</v>
      </c>
      <c r="M14" s="495">
        <f>SUM(M15:M17)</f>
        <v>598.01800000000003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310" t="s">
        <v>1166</v>
      </c>
      <c r="B15" s="311"/>
      <c r="C15" s="312"/>
      <c r="D15" s="476">
        <v>100.003</v>
      </c>
      <c r="E15" s="476">
        <v>100.002</v>
      </c>
      <c r="F15" s="488">
        <f>SUM(D15:E15)</f>
        <v>200.005</v>
      </c>
      <c r="H15" s="310" t="s">
        <v>1360</v>
      </c>
      <c r="I15" s="311"/>
      <c r="J15" s="312"/>
      <c r="K15" s="476">
        <v>100.004</v>
      </c>
      <c r="L15" s="476">
        <v>100.003</v>
      </c>
      <c r="M15" s="488">
        <f>SUM(K15:L15)</f>
        <v>200.00700000000001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314" t="s">
        <v>1168</v>
      </c>
      <c r="B16" s="315"/>
      <c r="C16" s="316"/>
      <c r="D16" s="476">
        <v>100.005</v>
      </c>
      <c r="E16" s="476">
        <v>99.004999999999995</v>
      </c>
      <c r="F16" s="496">
        <f>SUM(D16:E16)</f>
        <v>199.01</v>
      </c>
      <c r="H16" s="314" t="s">
        <v>1361</v>
      </c>
      <c r="I16" s="315"/>
      <c r="J16" s="316"/>
      <c r="K16" s="476">
        <v>100.002</v>
      </c>
      <c r="L16" s="476">
        <v>100.002</v>
      </c>
      <c r="M16" s="496">
        <f>SUM(K16:L16)</f>
        <v>200.00399999999999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317" t="s">
        <v>1347</v>
      </c>
      <c r="B17" s="318"/>
      <c r="C17" s="319"/>
      <c r="D17" s="480">
        <v>99.004000000000005</v>
      </c>
      <c r="E17" s="480">
        <v>98.004000000000005</v>
      </c>
      <c r="F17" s="497">
        <f>SUM(D17:E17)</f>
        <v>197.00800000000001</v>
      </c>
      <c r="H17" s="317" t="s">
        <v>835</v>
      </c>
      <c r="I17" s="318"/>
      <c r="J17" s="319"/>
      <c r="K17" s="480">
        <v>99.004999999999995</v>
      </c>
      <c r="L17" s="480">
        <v>99.001999999999995</v>
      </c>
      <c r="M17" s="497">
        <f>SUM(K17:L17)</f>
        <v>198.00700000000001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22" t="s">
        <v>4</v>
      </c>
      <c r="I19" s="209" t="s">
        <v>285</v>
      </c>
      <c r="J19" s="209" t="s">
        <v>286</v>
      </c>
      <c r="K19" s="209" t="s">
        <v>287</v>
      </c>
      <c r="L19" s="209" t="s">
        <v>288</v>
      </c>
      <c r="M19" s="209" t="s">
        <v>14</v>
      </c>
      <c r="N19" s="210" t="s">
        <v>289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1444</v>
      </c>
      <c r="C20" s="10"/>
      <c r="D20" s="10"/>
      <c r="E20" s="10"/>
      <c r="F20" s="10"/>
      <c r="G20" s="36"/>
      <c r="H20" s="80" t="s">
        <v>1440</v>
      </c>
      <c r="I20" s="23">
        <v>4</v>
      </c>
      <c r="J20" s="23">
        <v>4</v>
      </c>
      <c r="K20" s="23"/>
      <c r="L20" s="23"/>
      <c r="M20" s="552">
        <v>2385.0619999999999</v>
      </c>
      <c r="N20" s="74">
        <v>8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3" t="s">
        <v>1597</v>
      </c>
      <c r="C21" s="10"/>
      <c r="D21" s="10"/>
      <c r="E21" s="10"/>
      <c r="F21" s="10"/>
      <c r="G21" s="36"/>
      <c r="H21" s="324" t="s">
        <v>1443</v>
      </c>
      <c r="I21" s="142">
        <v>4</v>
      </c>
      <c r="J21" s="142">
        <v>3</v>
      </c>
      <c r="K21" s="142"/>
      <c r="L21" s="142">
        <v>1</v>
      </c>
      <c r="M21" s="538">
        <v>2372.0619999999999</v>
      </c>
      <c r="N21" s="143">
        <v>6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292</v>
      </c>
      <c r="C22" s="10"/>
      <c r="D22" s="10"/>
      <c r="E22" s="10"/>
      <c r="F22" s="10"/>
      <c r="G22" s="36"/>
      <c r="H22" s="490" t="s">
        <v>1438</v>
      </c>
      <c r="I22" s="142">
        <v>4</v>
      </c>
      <c r="J22" s="142">
        <v>3</v>
      </c>
      <c r="K22" s="142"/>
      <c r="L22" s="142">
        <v>1</v>
      </c>
      <c r="M22" s="538">
        <v>2369.056</v>
      </c>
      <c r="N22" s="143">
        <v>6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490" t="s">
        <v>1442</v>
      </c>
      <c r="I23" s="142">
        <v>4</v>
      </c>
      <c r="J23" s="142">
        <v>2</v>
      </c>
      <c r="K23" s="142"/>
      <c r="L23" s="142">
        <v>2</v>
      </c>
      <c r="M23" s="538">
        <v>2382.0709999999999</v>
      </c>
      <c r="N23" s="143">
        <v>4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324" t="s">
        <v>1439</v>
      </c>
      <c r="I24" s="142">
        <v>4</v>
      </c>
      <c r="J24" s="142"/>
      <c r="K24" s="142"/>
      <c r="L24" s="142">
        <v>4</v>
      </c>
      <c r="M24" s="538">
        <v>2360.0319999999997</v>
      </c>
      <c r="N24" s="143">
        <v>0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325" t="s">
        <v>960</v>
      </c>
      <c r="I25" s="554">
        <v>4</v>
      </c>
      <c r="J25" s="554"/>
      <c r="K25" s="554"/>
      <c r="L25" s="554">
        <v>4</v>
      </c>
      <c r="M25" s="555">
        <v>2352.0410000000002</v>
      </c>
      <c r="N25" s="548">
        <v>0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85"/>
      <c r="B27" s="85"/>
      <c r="C27" s="85"/>
      <c r="D27" s="85"/>
      <c r="E27" s="86"/>
      <c r="F27" s="85"/>
      <c r="G27" s="86"/>
      <c r="H27" s="85"/>
      <c r="I27" s="85"/>
      <c r="J27" s="85"/>
      <c r="K27" s="85"/>
      <c r="L27" s="85"/>
      <c r="M27" s="85"/>
      <c r="N27" s="85"/>
      <c r="O27" s="10"/>
      <c r="P27" s="87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07" t="s">
        <v>1130</v>
      </c>
      <c r="B30" s="207"/>
      <c r="C30" s="308">
        <v>587</v>
      </c>
      <c r="D30" s="207"/>
      <c r="E30" s="299" t="s">
        <v>15</v>
      </c>
      <c r="F30" s="495">
        <f>SUM(F31:F33)</f>
        <v>594.01</v>
      </c>
      <c r="G30" s="71" t="s">
        <v>279</v>
      </c>
      <c r="H30" s="307" t="s">
        <v>1445</v>
      </c>
      <c r="I30" s="207"/>
      <c r="J30" s="308">
        <v>588</v>
      </c>
      <c r="K30" s="207"/>
      <c r="L30" s="299" t="s">
        <v>15</v>
      </c>
      <c r="M30" s="495">
        <f>SUM(M31:M33)</f>
        <v>589.01400000000001</v>
      </c>
      <c r="O30" s="46"/>
      <c r="P30" s="46"/>
      <c r="Q30" s="46"/>
      <c r="R30" s="46"/>
      <c r="S30" s="46"/>
      <c r="T30" s="46"/>
      <c r="U30" s="10"/>
      <c r="V30" s="10"/>
      <c r="W30" s="10"/>
      <c r="X30" s="10"/>
      <c r="Y30" s="10"/>
    </row>
    <row r="31" spans="1:25" customFormat="1" ht="15.75" customHeight="1" x14ac:dyDescent="0.3">
      <c r="A31" s="310" t="s">
        <v>1378</v>
      </c>
      <c r="B31" s="311"/>
      <c r="C31" s="312"/>
      <c r="D31" s="476">
        <v>100.003</v>
      </c>
      <c r="E31" s="476">
        <v>98.001000000000005</v>
      </c>
      <c r="F31" s="488">
        <f>SUM(D31:E31)</f>
        <v>198.00400000000002</v>
      </c>
      <c r="H31" s="310" t="s">
        <v>1159</v>
      </c>
      <c r="I31" s="311"/>
      <c r="J31" s="312"/>
      <c r="K31" s="476">
        <v>99.001999999999995</v>
      </c>
      <c r="L31" s="476">
        <v>98</v>
      </c>
      <c r="M31" s="488">
        <f>SUM(K31:L31)</f>
        <v>197.00200000000001</v>
      </c>
      <c r="O31" s="46"/>
      <c r="P31" s="46"/>
      <c r="Q31" s="46"/>
      <c r="R31" s="46"/>
      <c r="S31" s="46"/>
      <c r="T31" s="46"/>
      <c r="U31" s="10"/>
      <c r="V31" s="10"/>
      <c r="W31" s="10"/>
      <c r="X31" s="10"/>
      <c r="Y31" s="10"/>
    </row>
    <row r="32" spans="1:25" customFormat="1" ht="15.75" customHeight="1" x14ac:dyDescent="0.3">
      <c r="A32" s="314" t="s">
        <v>1307</v>
      </c>
      <c r="B32" s="315"/>
      <c r="C32" s="316"/>
      <c r="D32" s="476">
        <v>99.001999999999995</v>
      </c>
      <c r="E32" s="476">
        <v>99</v>
      </c>
      <c r="F32" s="496">
        <f>SUM(D32:E32)</f>
        <v>198.00200000000001</v>
      </c>
      <c r="H32" s="314" t="s">
        <v>1446</v>
      </c>
      <c r="I32" s="315"/>
      <c r="J32" s="316"/>
      <c r="K32" s="476">
        <v>99.004999999999995</v>
      </c>
      <c r="L32" s="476">
        <v>98.001999999999995</v>
      </c>
      <c r="M32" s="496">
        <f>SUM(K32:L32)</f>
        <v>197.00700000000001</v>
      </c>
      <c r="O32" s="46"/>
      <c r="P32" s="46"/>
      <c r="Q32" s="46"/>
      <c r="R32" s="46"/>
      <c r="S32" s="46"/>
      <c r="T32" s="46"/>
      <c r="U32" s="10"/>
      <c r="V32" s="10"/>
      <c r="W32" s="10"/>
      <c r="X32" s="10"/>
      <c r="Y32" s="10"/>
    </row>
    <row r="33" spans="1:25" customFormat="1" ht="15.75" customHeight="1" x14ac:dyDescent="0.3">
      <c r="A33" s="317" t="s">
        <v>1375</v>
      </c>
      <c r="B33" s="318"/>
      <c r="C33" s="319"/>
      <c r="D33" s="480">
        <v>100.003</v>
      </c>
      <c r="E33" s="480">
        <v>98.001000000000005</v>
      </c>
      <c r="F33" s="497">
        <f>SUM(D33:E33)</f>
        <v>198.00400000000002</v>
      </c>
      <c r="H33" s="317" t="s">
        <v>1370</v>
      </c>
      <c r="I33" s="318"/>
      <c r="J33" s="319"/>
      <c r="K33" s="480">
        <v>98.003</v>
      </c>
      <c r="L33" s="480">
        <v>97.001999999999995</v>
      </c>
      <c r="M33" s="497">
        <f>SUM(K33:L33)</f>
        <v>195.005</v>
      </c>
      <c r="O33" s="46"/>
      <c r="P33" s="46"/>
      <c r="Q33" s="46"/>
      <c r="R33" s="46"/>
      <c r="S33" s="46"/>
      <c r="T33" s="46"/>
      <c r="U33" s="10"/>
      <c r="V33" s="10"/>
      <c r="W33" s="10"/>
      <c r="X33" s="10"/>
      <c r="Y33" s="10"/>
    </row>
    <row r="34" spans="1:25" customFormat="1" ht="15.75" customHeight="1" x14ac:dyDescent="0.3">
      <c r="O34" s="46"/>
      <c r="P34" s="46"/>
      <c r="Q34" s="46"/>
      <c r="R34" s="46"/>
      <c r="S34" s="46"/>
      <c r="T34" s="46"/>
      <c r="U34" s="10"/>
      <c r="V34" s="10"/>
      <c r="W34" s="10"/>
      <c r="X34" s="10"/>
      <c r="Y34" s="10"/>
    </row>
    <row r="35" spans="1:25" customFormat="1" ht="15.75" customHeight="1" x14ac:dyDescent="0.3">
      <c r="A35" s="307" t="s">
        <v>1447</v>
      </c>
      <c r="B35" s="207"/>
      <c r="C35" s="308">
        <v>586</v>
      </c>
      <c r="D35" s="207"/>
      <c r="E35" s="299" t="s">
        <v>15</v>
      </c>
      <c r="F35" s="495">
        <f>SUM(F36:F38)</f>
        <v>587.00400000000002</v>
      </c>
      <c r="G35" s="71" t="s">
        <v>279</v>
      </c>
      <c r="H35" s="307" t="s">
        <v>1448</v>
      </c>
      <c r="I35" s="207"/>
      <c r="J35" s="308">
        <v>587</v>
      </c>
      <c r="K35" s="207"/>
      <c r="L35" s="299" t="s">
        <v>15</v>
      </c>
      <c r="M35" s="495">
        <f>SUM(M36:M38)</f>
        <v>584.01099999999997</v>
      </c>
      <c r="O35" s="46"/>
      <c r="P35" s="46"/>
      <c r="Q35" s="46"/>
      <c r="R35" s="46"/>
      <c r="S35" s="46"/>
      <c r="T35" s="46"/>
      <c r="U35" s="10"/>
      <c r="V35" s="10"/>
      <c r="W35" s="10"/>
      <c r="X35" s="10"/>
      <c r="Y35" s="10"/>
    </row>
    <row r="36" spans="1:25" customFormat="1" ht="15.75" customHeight="1" x14ac:dyDescent="0.3">
      <c r="A36" s="310" t="s">
        <v>552</v>
      </c>
      <c r="B36" s="311"/>
      <c r="C36" s="312"/>
      <c r="D36" s="476">
        <v>99</v>
      </c>
      <c r="E36" s="476">
        <v>97.001000000000005</v>
      </c>
      <c r="F36" s="488">
        <f>SUM(D36:E36)</f>
        <v>196.001</v>
      </c>
      <c r="H36" s="310" t="s">
        <v>1449</v>
      </c>
      <c r="I36" s="311"/>
      <c r="J36" s="312"/>
      <c r="K36" s="476">
        <v>95</v>
      </c>
      <c r="L36" s="476">
        <v>94</v>
      </c>
      <c r="M36" s="488">
        <f>SUM(K36:L36)</f>
        <v>189</v>
      </c>
      <c r="O36" s="46"/>
      <c r="P36" s="46"/>
      <c r="Q36" s="46"/>
      <c r="R36" s="46"/>
      <c r="S36" s="46"/>
      <c r="T36" s="46"/>
      <c r="U36" s="10"/>
      <c r="V36" s="10"/>
      <c r="W36" s="10"/>
      <c r="X36" s="10"/>
      <c r="Y36" s="10"/>
    </row>
    <row r="37" spans="1:25" customFormat="1" ht="15.75" customHeight="1" x14ac:dyDescent="0.3">
      <c r="A37" s="314" t="s">
        <v>1266</v>
      </c>
      <c r="B37" s="315"/>
      <c r="C37" s="316"/>
      <c r="D37" s="476">
        <v>99.001000000000005</v>
      </c>
      <c r="E37" s="476">
        <v>98</v>
      </c>
      <c r="F37" s="496">
        <f>SUM(D37:E37)</f>
        <v>197.001</v>
      </c>
      <c r="H37" s="314" t="s">
        <v>1362</v>
      </c>
      <c r="I37" s="315"/>
      <c r="J37" s="316"/>
      <c r="K37" s="476">
        <v>99.001999999999995</v>
      </c>
      <c r="L37" s="476">
        <v>99.001000000000005</v>
      </c>
      <c r="M37" s="496">
        <f>SUM(K37:L37)</f>
        <v>198.00299999999999</v>
      </c>
      <c r="O37" s="46"/>
      <c r="P37" s="46"/>
      <c r="Q37" s="46"/>
      <c r="R37" s="46"/>
      <c r="S37" s="46"/>
      <c r="T37" s="46"/>
      <c r="U37" s="10"/>
      <c r="V37" s="10"/>
      <c r="W37" s="10"/>
      <c r="X37" s="10"/>
      <c r="Y37" s="10"/>
    </row>
    <row r="38" spans="1:25" customFormat="1" ht="15.75" customHeight="1" x14ac:dyDescent="0.3">
      <c r="A38" s="317" t="s">
        <v>1287</v>
      </c>
      <c r="B38" s="318"/>
      <c r="C38" s="319"/>
      <c r="D38" s="480">
        <v>97.001999999999995</v>
      </c>
      <c r="E38" s="480">
        <v>97</v>
      </c>
      <c r="F38" s="497">
        <f>SUM(D38:E38)</f>
        <v>194.00200000000001</v>
      </c>
      <c r="H38" s="317" t="s">
        <v>993</v>
      </c>
      <c r="I38" s="318"/>
      <c r="J38" s="319"/>
      <c r="K38" s="480">
        <v>99.004000000000005</v>
      </c>
      <c r="L38" s="480">
        <v>98.004000000000005</v>
      </c>
      <c r="M38" s="497">
        <f>SUM(K38:L38)</f>
        <v>197.00800000000001</v>
      </c>
      <c r="O38" s="46"/>
      <c r="P38" s="46"/>
      <c r="Q38" s="46"/>
      <c r="R38" s="46"/>
      <c r="S38" s="46"/>
      <c r="T38" s="46"/>
      <c r="U38" s="10"/>
      <c r="V38" s="10"/>
      <c r="W38" s="10"/>
      <c r="X38" s="10"/>
      <c r="Y38" s="10"/>
    </row>
    <row r="39" spans="1:25" customFormat="1" ht="15.75" customHeight="1" x14ac:dyDescent="0.3">
      <c r="O39" s="46"/>
      <c r="P39" s="46"/>
      <c r="Q39" s="46"/>
      <c r="R39" s="46"/>
      <c r="S39" s="46"/>
      <c r="T39" s="46"/>
      <c r="U39" s="10"/>
      <c r="V39" s="10"/>
      <c r="W39" s="10"/>
      <c r="X39" s="10"/>
      <c r="Y39" s="10"/>
    </row>
    <row r="40" spans="1:25" customFormat="1" ht="15.75" customHeight="1" x14ac:dyDescent="0.3">
      <c r="A40" s="307" t="s">
        <v>1450</v>
      </c>
      <c r="B40" s="207"/>
      <c r="C40" s="308">
        <v>587</v>
      </c>
      <c r="D40" s="207"/>
      <c r="E40" s="299" t="s">
        <v>15</v>
      </c>
      <c r="F40" s="495">
        <f>SUM(F41:F43)</f>
        <v>579.01199999999994</v>
      </c>
      <c r="G40" s="71" t="s">
        <v>279</v>
      </c>
      <c r="H40" s="307" t="s">
        <v>957</v>
      </c>
      <c r="I40" s="207"/>
      <c r="J40" s="308">
        <v>583</v>
      </c>
      <c r="K40" s="207"/>
      <c r="L40" s="299" t="s">
        <v>15</v>
      </c>
      <c r="M40" s="495">
        <f>SUM(M41:M43)</f>
        <v>592.01099999999997</v>
      </c>
      <c r="O40" s="46"/>
      <c r="P40" s="46"/>
      <c r="Q40" s="46"/>
      <c r="R40" s="46"/>
      <c r="S40" s="46"/>
      <c r="T40" s="46"/>
      <c r="U40" s="10"/>
      <c r="V40" s="10"/>
      <c r="W40" s="10"/>
      <c r="X40" s="10"/>
      <c r="Y40" s="10"/>
    </row>
    <row r="41" spans="1:25" customFormat="1" ht="15.75" customHeight="1" x14ac:dyDescent="0.3">
      <c r="A41" s="310" t="s">
        <v>1364</v>
      </c>
      <c r="B41" s="311"/>
      <c r="C41" s="312"/>
      <c r="D41" s="476">
        <v>96.003</v>
      </c>
      <c r="E41" s="476">
        <v>92.001000000000005</v>
      </c>
      <c r="F41" s="488">
        <f>SUM(D41:E41)</f>
        <v>188.00400000000002</v>
      </c>
      <c r="H41" s="310" t="s">
        <v>733</v>
      </c>
      <c r="I41" s="311"/>
      <c r="J41" s="312"/>
      <c r="K41" s="476">
        <v>100.002</v>
      </c>
      <c r="L41" s="476">
        <v>98</v>
      </c>
      <c r="M41" s="488">
        <f>SUM(K41:L41)</f>
        <v>198.00200000000001</v>
      </c>
      <c r="O41" s="46"/>
      <c r="P41" s="46"/>
      <c r="Q41" s="46"/>
      <c r="R41" s="46"/>
      <c r="S41" s="46"/>
      <c r="T41" s="46"/>
      <c r="U41" s="10"/>
      <c r="V41" s="10"/>
      <c r="W41" s="10"/>
      <c r="X41" s="10"/>
      <c r="Y41" s="10"/>
    </row>
    <row r="42" spans="1:25" customFormat="1" ht="15.75" customHeight="1" x14ac:dyDescent="0.3">
      <c r="A42" s="314" t="s">
        <v>1390</v>
      </c>
      <c r="B42" s="315"/>
      <c r="C42" s="316"/>
      <c r="D42" s="476">
        <v>100.002</v>
      </c>
      <c r="E42" s="476">
        <v>93.001000000000005</v>
      </c>
      <c r="F42" s="496">
        <f>SUM(D42:E42)</f>
        <v>193.00299999999999</v>
      </c>
      <c r="H42" s="314" t="s">
        <v>743</v>
      </c>
      <c r="I42" s="315"/>
      <c r="J42" s="316"/>
      <c r="K42" s="476">
        <v>99.003</v>
      </c>
      <c r="L42" s="476">
        <v>99.001000000000005</v>
      </c>
      <c r="M42" s="496">
        <f>SUM(K42:L42)</f>
        <v>198.00400000000002</v>
      </c>
      <c r="O42" s="46"/>
      <c r="P42" s="46"/>
      <c r="Q42" s="46"/>
      <c r="R42" s="46"/>
      <c r="S42" s="46"/>
      <c r="T42" s="46"/>
      <c r="U42" s="10"/>
      <c r="V42" s="10"/>
      <c r="W42" s="10"/>
      <c r="X42" s="10"/>
      <c r="Y42" s="10"/>
    </row>
    <row r="43" spans="1:25" customFormat="1" ht="15.75" customHeight="1" x14ac:dyDescent="0.3">
      <c r="A43" s="317" t="s">
        <v>1384</v>
      </c>
      <c r="B43" s="318"/>
      <c r="C43" s="319"/>
      <c r="D43" s="480">
        <v>99.004000000000005</v>
      </c>
      <c r="E43" s="480">
        <v>99.001000000000005</v>
      </c>
      <c r="F43" s="497">
        <f>SUM(D43:E43)</f>
        <v>198.005</v>
      </c>
      <c r="H43" s="317" t="s">
        <v>1451</v>
      </c>
      <c r="I43" s="318"/>
      <c r="J43" s="319"/>
      <c r="K43" s="480">
        <v>98.003</v>
      </c>
      <c r="L43" s="480">
        <v>98.001999999999995</v>
      </c>
      <c r="M43" s="497">
        <f>SUM(K43:L43)</f>
        <v>196.005</v>
      </c>
      <c r="O43" s="46"/>
      <c r="P43" s="46"/>
      <c r="Q43" s="46"/>
      <c r="R43" s="46"/>
      <c r="S43" s="46"/>
      <c r="T43" s="46"/>
      <c r="U43" s="10"/>
      <c r="V43" s="10"/>
      <c r="W43" s="10"/>
      <c r="X43" s="10"/>
      <c r="Y43" s="10"/>
    </row>
    <row r="44" spans="1:25" customFormat="1" ht="15.75" customHeight="1" x14ac:dyDescent="0.3">
      <c r="O44" s="46"/>
      <c r="P44" s="46"/>
      <c r="Q44" s="46"/>
      <c r="R44" s="46"/>
      <c r="S44" s="46"/>
      <c r="T44" s="46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22" t="s">
        <v>7</v>
      </c>
      <c r="I45" s="209" t="s">
        <v>285</v>
      </c>
      <c r="J45" s="209" t="s">
        <v>286</v>
      </c>
      <c r="K45" s="209" t="s">
        <v>287</v>
      </c>
      <c r="L45" s="209" t="s">
        <v>288</v>
      </c>
      <c r="M45" s="209" t="s">
        <v>14</v>
      </c>
      <c r="N45" s="210" t="s">
        <v>289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1452</v>
      </c>
      <c r="C46" s="10"/>
      <c r="D46" s="10"/>
      <c r="E46" s="10"/>
      <c r="F46" s="10"/>
      <c r="G46" s="36"/>
      <c r="H46" s="88" t="s">
        <v>957</v>
      </c>
      <c r="I46" s="73">
        <v>4</v>
      </c>
      <c r="J46" s="73">
        <v>4</v>
      </c>
      <c r="K46" s="73"/>
      <c r="L46" s="73"/>
      <c r="M46" s="540">
        <v>2346.047</v>
      </c>
      <c r="N46" s="89">
        <v>8</v>
      </c>
      <c r="O46" s="46"/>
      <c r="P46" s="46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90" t="s">
        <v>1598</v>
      </c>
      <c r="C47" s="10"/>
      <c r="D47" s="10"/>
      <c r="E47" s="10"/>
      <c r="F47" s="10"/>
      <c r="G47" s="36"/>
      <c r="H47" s="327" t="s">
        <v>1445</v>
      </c>
      <c r="I47" s="186">
        <v>4</v>
      </c>
      <c r="J47" s="186">
        <v>3</v>
      </c>
      <c r="K47" s="186"/>
      <c r="L47" s="186">
        <v>1</v>
      </c>
      <c r="M47" s="541">
        <v>2368.0499999999997</v>
      </c>
      <c r="N47" s="187">
        <v>6</v>
      </c>
      <c r="O47" s="46"/>
      <c r="P47" s="46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292</v>
      </c>
      <c r="C48" s="10"/>
      <c r="D48" s="10"/>
      <c r="E48" s="10"/>
      <c r="F48" s="10"/>
      <c r="G48" s="36"/>
      <c r="H48" s="327" t="s">
        <v>1130</v>
      </c>
      <c r="I48" s="186">
        <v>4</v>
      </c>
      <c r="J48" s="186">
        <v>2</v>
      </c>
      <c r="K48" s="186"/>
      <c r="L48" s="186">
        <v>2</v>
      </c>
      <c r="M48" s="541">
        <v>2342.0259999999998</v>
      </c>
      <c r="N48" s="187">
        <v>4</v>
      </c>
      <c r="O48" s="46"/>
      <c r="P48" s="46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327" t="s">
        <v>1450</v>
      </c>
      <c r="I49" s="186">
        <v>4</v>
      </c>
      <c r="J49" s="186">
        <v>1</v>
      </c>
      <c r="K49" s="186"/>
      <c r="L49" s="186">
        <v>3</v>
      </c>
      <c r="M49" s="541">
        <v>2336.0389999999998</v>
      </c>
      <c r="N49" s="187">
        <v>2</v>
      </c>
      <c r="O49" s="46"/>
      <c r="P49" s="46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327" t="s">
        <v>1448</v>
      </c>
      <c r="I50" s="186">
        <v>4</v>
      </c>
      <c r="J50" s="186">
        <v>1</v>
      </c>
      <c r="K50" s="186"/>
      <c r="L50" s="186">
        <v>3</v>
      </c>
      <c r="M50" s="541">
        <v>2324.0390000000002</v>
      </c>
      <c r="N50" s="187">
        <v>2</v>
      </c>
      <c r="O50" s="46"/>
      <c r="P50" s="46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328" t="s">
        <v>1447</v>
      </c>
      <c r="I51" s="329">
        <v>4</v>
      </c>
      <c r="J51" s="329">
        <v>1</v>
      </c>
      <c r="K51" s="329"/>
      <c r="L51" s="329">
        <v>3</v>
      </c>
      <c r="M51" s="542">
        <v>2323.0319999999997</v>
      </c>
      <c r="N51" s="330">
        <v>2</v>
      </c>
      <c r="O51" s="46"/>
      <c r="P51" s="46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7"/>
      <c r="B52" s="77"/>
      <c r="C52" s="77"/>
      <c r="D52" s="77"/>
      <c r="E52" s="77"/>
      <c r="F52" s="77"/>
      <c r="G52" s="491"/>
      <c r="H52" s="77"/>
      <c r="I52" s="77"/>
      <c r="J52" s="77"/>
      <c r="K52" s="77"/>
      <c r="L52" s="77"/>
      <c r="M52" s="77"/>
      <c r="N52" s="77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7" t="s">
        <v>1195</v>
      </c>
      <c r="B53" s="77"/>
      <c r="C53" s="77"/>
      <c r="D53" s="77"/>
      <c r="E53" s="77"/>
      <c r="F53" s="77"/>
      <c r="G53" s="491"/>
      <c r="H53" s="77"/>
      <c r="I53" s="77"/>
      <c r="J53" s="77"/>
      <c r="K53" s="77"/>
      <c r="L53" s="77"/>
      <c r="M53" s="77"/>
      <c r="N53" s="77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7"/>
      <c r="B54" s="77"/>
      <c r="C54" s="77"/>
      <c r="D54" s="77"/>
      <c r="E54" s="77"/>
      <c r="F54" s="77"/>
      <c r="G54" s="491"/>
      <c r="H54" s="77"/>
      <c r="I54" s="77"/>
      <c r="J54" s="77"/>
      <c r="K54" s="77"/>
      <c r="L54" s="77"/>
      <c r="M54" s="77"/>
      <c r="N54" s="77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1196</v>
      </c>
      <c r="B55" s="10"/>
      <c r="C55" s="10"/>
      <c r="D55" s="10"/>
      <c r="E55" s="105" t="s">
        <v>458</v>
      </c>
      <c r="F55" s="10"/>
      <c r="G55" s="10"/>
      <c r="H55" s="77"/>
      <c r="I55" s="77"/>
      <c r="J55" s="77"/>
      <c r="K55" s="77"/>
      <c r="L55" s="77"/>
      <c r="M55" s="77"/>
      <c r="N55" s="77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459</v>
      </c>
      <c r="B56" s="10"/>
      <c r="C56" s="10"/>
      <c r="D56" s="10"/>
      <c r="E56" s="10"/>
      <c r="F56" s="10"/>
      <c r="G56" s="36"/>
      <c r="H56" s="77"/>
      <c r="I56" s="77"/>
      <c r="J56" s="77"/>
      <c r="K56" s="77"/>
      <c r="L56" s="77"/>
      <c r="M56" s="77"/>
      <c r="N56" s="77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7"/>
      <c r="B57" s="77"/>
      <c r="C57" s="77"/>
      <c r="D57" s="77"/>
      <c r="E57" s="77"/>
      <c r="F57" s="77"/>
      <c r="G57" s="491"/>
      <c r="H57" s="77"/>
      <c r="I57" s="77"/>
      <c r="J57" s="77"/>
      <c r="K57" s="77"/>
      <c r="L57" s="77"/>
      <c r="M57" s="77"/>
      <c r="N57" s="77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7"/>
      <c r="B58" s="77"/>
      <c r="C58" s="77"/>
      <c r="D58" s="77"/>
      <c r="E58" s="77"/>
      <c r="F58" s="77"/>
      <c r="G58" s="491"/>
      <c r="H58" s="77"/>
      <c r="I58" s="77"/>
      <c r="J58" s="77"/>
      <c r="K58" s="77"/>
      <c r="L58" s="77"/>
      <c r="M58" s="77"/>
      <c r="N58" s="77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7"/>
      <c r="B59" s="77"/>
      <c r="C59" s="77"/>
      <c r="D59" s="77"/>
      <c r="E59" s="77"/>
      <c r="F59" s="77"/>
      <c r="G59" s="491"/>
      <c r="H59" s="77"/>
      <c r="I59" s="77"/>
      <c r="J59" s="77"/>
      <c r="K59" s="77"/>
      <c r="L59" s="77"/>
      <c r="M59" s="77"/>
      <c r="N59" s="77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7"/>
      <c r="B60" s="77"/>
      <c r="C60" s="77"/>
      <c r="D60" s="77"/>
      <c r="E60" s="77"/>
      <c r="F60" s="77"/>
      <c r="G60" s="491"/>
      <c r="H60" s="77"/>
      <c r="I60" s="77"/>
      <c r="J60" s="77"/>
      <c r="K60" s="77"/>
      <c r="L60" s="77"/>
      <c r="M60" s="77"/>
      <c r="N60" s="77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7"/>
      <c r="B61" s="77"/>
      <c r="C61" s="77"/>
      <c r="D61" s="77"/>
      <c r="E61" s="77"/>
      <c r="F61" s="77"/>
      <c r="G61" s="491"/>
      <c r="H61" s="77"/>
      <c r="I61" s="77"/>
      <c r="J61" s="77"/>
      <c r="K61" s="77"/>
      <c r="L61" s="77"/>
      <c r="M61" s="77"/>
      <c r="N61" s="77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7"/>
      <c r="B62" s="77"/>
      <c r="C62" s="77"/>
      <c r="D62" s="77"/>
      <c r="E62" s="77"/>
      <c r="F62" s="77"/>
      <c r="G62" s="491"/>
      <c r="H62" s="77"/>
      <c r="I62" s="77"/>
      <c r="J62" s="77"/>
      <c r="K62" s="77"/>
      <c r="L62" s="77"/>
      <c r="M62" s="77"/>
      <c r="N62" s="77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7"/>
      <c r="B63" s="77"/>
      <c r="C63" s="77"/>
      <c r="D63" s="77"/>
      <c r="E63" s="77"/>
      <c r="F63" s="77"/>
      <c r="G63" s="491"/>
      <c r="H63" s="77"/>
      <c r="I63" s="77"/>
      <c r="J63" s="77"/>
      <c r="K63" s="77"/>
      <c r="L63" s="77"/>
      <c r="M63" s="77"/>
      <c r="N63" s="77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7"/>
      <c r="B64" s="77"/>
      <c r="C64" s="77"/>
      <c r="D64" s="77"/>
      <c r="E64" s="77"/>
      <c r="F64" s="77"/>
      <c r="G64" s="491"/>
      <c r="H64" s="77"/>
      <c r="I64" s="77"/>
      <c r="J64" s="77"/>
      <c r="K64" s="77"/>
      <c r="L64" s="77"/>
      <c r="M64" s="77"/>
      <c r="N64" s="77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7"/>
      <c r="B65" s="77"/>
      <c r="C65" s="77"/>
      <c r="D65" s="77"/>
      <c r="E65" s="77"/>
      <c r="F65" s="77"/>
      <c r="G65" s="491"/>
      <c r="H65" s="77"/>
      <c r="I65" s="77"/>
      <c r="J65" s="77"/>
      <c r="K65" s="77"/>
      <c r="L65" s="77"/>
      <c r="M65" s="77"/>
      <c r="N65" s="77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7"/>
      <c r="B66" s="77"/>
      <c r="C66" s="77"/>
      <c r="D66" s="77"/>
      <c r="E66" s="77"/>
      <c r="F66" s="77"/>
      <c r="G66" s="491"/>
      <c r="H66" s="77"/>
      <c r="I66" s="77"/>
      <c r="J66" s="77"/>
      <c r="K66" s="77"/>
      <c r="L66" s="77"/>
      <c r="M66" s="77"/>
      <c r="N66" s="77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7"/>
      <c r="B67" s="77"/>
      <c r="C67" s="77"/>
      <c r="D67" s="77"/>
      <c r="E67" s="77"/>
      <c r="F67" s="77"/>
      <c r="G67" s="491"/>
      <c r="H67" s="77"/>
      <c r="I67" s="77"/>
      <c r="J67" s="77"/>
      <c r="K67" s="77"/>
      <c r="L67" s="77"/>
      <c r="M67" s="77"/>
      <c r="N67" s="77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7"/>
      <c r="B68" s="77"/>
      <c r="C68" s="77"/>
      <c r="D68" s="77"/>
      <c r="E68" s="77"/>
      <c r="F68" s="77"/>
      <c r="G68" s="491"/>
      <c r="H68" s="77"/>
      <c r="I68" s="77"/>
      <c r="J68" s="77"/>
      <c r="K68" s="77"/>
      <c r="L68" s="77"/>
      <c r="M68" s="77"/>
      <c r="N68" s="77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7"/>
      <c r="B69" s="77"/>
      <c r="C69" s="77"/>
      <c r="D69" s="77"/>
      <c r="E69" s="77"/>
      <c r="F69" s="77"/>
      <c r="G69" s="491"/>
      <c r="H69" s="77"/>
      <c r="I69" s="77"/>
      <c r="J69" s="77"/>
      <c r="K69" s="77"/>
      <c r="L69" s="77"/>
      <c r="M69" s="77"/>
      <c r="N69" s="77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7"/>
      <c r="B70" s="77"/>
      <c r="C70" s="77"/>
      <c r="D70" s="77"/>
      <c r="E70" s="77"/>
      <c r="F70" s="77"/>
      <c r="G70" s="491"/>
      <c r="H70" s="77"/>
      <c r="I70" s="77"/>
      <c r="J70" s="77"/>
      <c r="K70" s="77"/>
      <c r="L70" s="77"/>
      <c r="M70" s="77"/>
      <c r="N70" s="77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7"/>
      <c r="B71" s="77"/>
      <c r="C71" s="77"/>
      <c r="D71" s="77"/>
      <c r="E71" s="77"/>
      <c r="F71" s="77"/>
      <c r="G71" s="491"/>
      <c r="H71" s="77"/>
      <c r="I71" s="77"/>
      <c r="J71" s="77"/>
      <c r="K71" s="77"/>
      <c r="L71" s="77"/>
      <c r="M71" s="77"/>
      <c r="N71" s="77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7"/>
      <c r="B72" s="77"/>
      <c r="C72" s="77"/>
      <c r="D72" s="77"/>
      <c r="E72" s="77"/>
      <c r="F72" s="77"/>
      <c r="G72" s="491"/>
      <c r="H72" s="77"/>
      <c r="I72" s="77"/>
      <c r="J72" s="77"/>
      <c r="K72" s="77"/>
      <c r="L72" s="77"/>
      <c r="M72" s="77"/>
      <c r="N72" s="77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7"/>
      <c r="B73" s="77"/>
      <c r="C73" s="77"/>
      <c r="D73" s="77"/>
      <c r="E73" s="77"/>
      <c r="F73" s="77"/>
      <c r="G73" s="491"/>
      <c r="H73" s="77"/>
      <c r="I73" s="77"/>
      <c r="J73" s="77"/>
      <c r="K73" s="77"/>
      <c r="L73" s="77"/>
      <c r="M73" s="77"/>
      <c r="N73" s="77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7"/>
      <c r="B74" s="77"/>
      <c r="C74" s="77"/>
      <c r="D74" s="77"/>
      <c r="E74" s="77"/>
      <c r="F74" s="77"/>
      <c r="G74" s="491"/>
      <c r="H74" s="77"/>
      <c r="I74" s="77"/>
      <c r="J74" s="77"/>
      <c r="K74" s="77"/>
      <c r="L74" s="77"/>
      <c r="M74" s="77"/>
      <c r="N74" s="77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7"/>
      <c r="B75" s="77"/>
      <c r="C75" s="77"/>
      <c r="D75" s="77"/>
      <c r="E75" s="77"/>
      <c r="F75" s="77"/>
      <c r="G75" s="491"/>
      <c r="H75" s="77"/>
      <c r="I75" s="77"/>
      <c r="J75" s="77"/>
      <c r="K75" s="77"/>
      <c r="L75" s="77"/>
      <c r="M75" s="77"/>
      <c r="N75" s="77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7"/>
      <c r="B76" s="77"/>
      <c r="C76" s="77"/>
      <c r="D76" s="77"/>
      <c r="E76" s="77"/>
      <c r="F76" s="77"/>
      <c r="G76" s="491"/>
      <c r="H76" s="77"/>
      <c r="I76" s="77"/>
      <c r="J76" s="77"/>
      <c r="K76" s="77"/>
      <c r="L76" s="77"/>
      <c r="M76" s="77"/>
      <c r="N76" s="77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7"/>
      <c r="B77" s="77"/>
      <c r="C77" s="77"/>
      <c r="D77" s="77"/>
      <c r="E77" s="77"/>
      <c r="F77" s="77"/>
      <c r="G77" s="491"/>
      <c r="H77" s="77"/>
      <c r="I77" s="77"/>
      <c r="J77" s="77"/>
      <c r="K77" s="77"/>
      <c r="L77" s="77"/>
      <c r="M77" s="77"/>
      <c r="N77" s="77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7"/>
      <c r="B78" s="77"/>
      <c r="C78" s="77"/>
      <c r="D78" s="77"/>
      <c r="E78" s="77"/>
      <c r="F78" s="77"/>
      <c r="G78" s="491"/>
      <c r="H78" s="77"/>
      <c r="I78" s="77"/>
      <c r="J78" s="77"/>
      <c r="K78" s="77"/>
      <c r="L78" s="77"/>
      <c r="M78" s="77"/>
      <c r="N78" s="77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7"/>
      <c r="B79" s="77"/>
      <c r="C79" s="77"/>
      <c r="D79" s="77"/>
      <c r="E79" s="77"/>
      <c r="F79" s="77"/>
      <c r="G79" s="491"/>
      <c r="H79" s="77"/>
      <c r="I79" s="77"/>
      <c r="J79" s="77"/>
      <c r="K79" s="77"/>
      <c r="L79" s="77"/>
      <c r="M79" s="77"/>
      <c r="N79" s="77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7"/>
      <c r="B80" s="77"/>
      <c r="C80" s="77"/>
      <c r="D80" s="77"/>
      <c r="E80" s="77"/>
      <c r="F80" s="77"/>
      <c r="G80" s="491"/>
      <c r="H80" s="77"/>
      <c r="I80" s="77"/>
      <c r="J80" s="77"/>
      <c r="K80" s="77"/>
      <c r="L80" s="77"/>
      <c r="M80" s="77"/>
      <c r="N80" s="77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7"/>
      <c r="B81" s="77"/>
      <c r="C81" s="77"/>
      <c r="D81" s="77"/>
      <c r="E81" s="77"/>
      <c r="F81" s="77"/>
      <c r="G81" s="491"/>
      <c r="H81" s="77"/>
      <c r="I81" s="77"/>
      <c r="J81" s="77"/>
      <c r="K81" s="77"/>
      <c r="L81" s="77"/>
      <c r="M81" s="77"/>
      <c r="N81" s="77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7"/>
      <c r="B82" s="77"/>
      <c r="C82" s="77"/>
      <c r="D82" s="77"/>
      <c r="E82" s="77"/>
      <c r="F82" s="77"/>
      <c r="G82" s="491"/>
      <c r="H82" s="77"/>
      <c r="I82" s="77"/>
      <c r="J82" s="77"/>
      <c r="K82" s="77"/>
      <c r="L82" s="77"/>
      <c r="M82" s="77"/>
      <c r="N82" s="77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7"/>
      <c r="B83" s="77"/>
      <c r="C83" s="77"/>
      <c r="D83" s="77"/>
      <c r="E83" s="77"/>
      <c r="F83" s="77"/>
      <c r="G83" s="491"/>
      <c r="H83" s="77"/>
      <c r="I83" s="77"/>
      <c r="J83" s="77"/>
      <c r="K83" s="77"/>
      <c r="L83" s="77"/>
      <c r="M83" s="77"/>
      <c r="N83" s="77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7"/>
      <c r="B84" s="77"/>
      <c r="C84" s="77"/>
      <c r="D84" s="77"/>
      <c r="E84" s="77"/>
      <c r="F84" s="77"/>
      <c r="G84" s="491"/>
      <c r="H84" s="77"/>
      <c r="I84" s="77"/>
      <c r="J84" s="77"/>
      <c r="K84" s="77"/>
      <c r="L84" s="77"/>
      <c r="M84" s="77"/>
      <c r="N84" s="77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7"/>
      <c r="B85" s="77"/>
      <c r="C85" s="77"/>
      <c r="D85" s="77"/>
      <c r="E85" s="77"/>
      <c r="F85" s="77"/>
      <c r="G85" s="491"/>
      <c r="H85" s="77"/>
      <c r="I85" s="77"/>
      <c r="J85" s="77"/>
      <c r="K85" s="77"/>
      <c r="L85" s="77"/>
      <c r="M85" s="77"/>
      <c r="N85" s="77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7"/>
      <c r="B86" s="77"/>
      <c r="C86" s="77"/>
      <c r="D86" s="77"/>
      <c r="E86" s="77"/>
      <c r="F86" s="77"/>
      <c r="G86" s="491"/>
      <c r="H86" s="77"/>
      <c r="I86" s="77"/>
      <c r="J86" s="77"/>
      <c r="K86" s="77"/>
      <c r="L86" s="77"/>
      <c r="M86" s="77"/>
      <c r="N86" s="77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7"/>
      <c r="B87" s="77"/>
      <c r="C87" s="77"/>
      <c r="D87" s="77"/>
      <c r="E87" s="77"/>
      <c r="F87" s="77"/>
      <c r="G87" s="491"/>
      <c r="H87" s="77"/>
      <c r="I87" s="77"/>
      <c r="J87" s="77"/>
      <c r="K87" s="77"/>
      <c r="L87" s="77"/>
      <c r="M87" s="77"/>
      <c r="N87" s="77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7"/>
      <c r="B88" s="77"/>
      <c r="C88" s="77"/>
      <c r="D88" s="77"/>
      <c r="E88" s="77"/>
      <c r="F88" s="77"/>
      <c r="G88" s="491"/>
      <c r="H88" s="77"/>
      <c r="I88" s="77"/>
      <c r="J88" s="77"/>
      <c r="K88" s="77"/>
      <c r="L88" s="77"/>
      <c r="M88" s="77"/>
      <c r="N88" s="77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7"/>
      <c r="B89" s="77"/>
      <c r="C89" s="77"/>
      <c r="D89" s="77"/>
      <c r="E89" s="77"/>
      <c r="F89" s="77"/>
      <c r="G89" s="491"/>
      <c r="H89" s="77"/>
      <c r="I89" s="77"/>
      <c r="J89" s="77"/>
      <c r="K89" s="77"/>
      <c r="L89" s="77"/>
      <c r="M89" s="77"/>
      <c r="N89" s="77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7"/>
      <c r="B90" s="77"/>
      <c r="C90" s="77"/>
      <c r="D90" s="77"/>
      <c r="E90" s="77"/>
      <c r="F90" s="77"/>
      <c r="G90" s="491"/>
      <c r="H90" s="77"/>
      <c r="I90" s="77"/>
      <c r="J90" s="77"/>
      <c r="K90" s="77"/>
      <c r="L90" s="77"/>
      <c r="M90" s="77"/>
      <c r="N90" s="77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7"/>
      <c r="B91" s="77"/>
      <c r="C91" s="77"/>
      <c r="D91" s="77"/>
      <c r="E91" s="77"/>
      <c r="F91" s="77"/>
      <c r="G91" s="491"/>
      <c r="H91" s="77"/>
      <c r="I91" s="77"/>
      <c r="J91" s="77"/>
      <c r="K91" s="77"/>
      <c r="L91" s="77"/>
      <c r="M91" s="77"/>
      <c r="N91" s="77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7"/>
      <c r="B92" s="77"/>
      <c r="C92" s="77"/>
      <c r="D92" s="77"/>
      <c r="E92" s="77"/>
      <c r="F92" s="77"/>
      <c r="G92" s="491"/>
      <c r="H92" s="77"/>
      <c r="I92" s="77"/>
      <c r="J92" s="77"/>
      <c r="K92" s="77"/>
      <c r="L92" s="77"/>
      <c r="M92" s="77"/>
      <c r="N92" s="77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7"/>
      <c r="B93" s="77"/>
      <c r="C93" s="77"/>
      <c r="D93" s="77"/>
      <c r="E93" s="77"/>
      <c r="F93" s="77"/>
      <c r="G93" s="491"/>
      <c r="H93" s="77"/>
      <c r="I93" s="77"/>
      <c r="J93" s="77"/>
      <c r="K93" s="77"/>
      <c r="L93" s="77"/>
      <c r="M93" s="77"/>
      <c r="N93" s="77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7"/>
      <c r="B94" s="77"/>
      <c r="C94" s="77"/>
      <c r="D94" s="77"/>
      <c r="E94" s="77"/>
      <c r="F94" s="77"/>
      <c r="G94" s="491"/>
      <c r="H94" s="77"/>
      <c r="I94" s="77"/>
      <c r="J94" s="77"/>
      <c r="K94" s="77"/>
      <c r="L94" s="77"/>
      <c r="M94" s="77"/>
      <c r="N94" s="77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7"/>
      <c r="B95" s="77"/>
      <c r="C95" s="77"/>
      <c r="D95" s="77"/>
      <c r="E95" s="77"/>
      <c r="F95" s="77"/>
      <c r="G95" s="491"/>
      <c r="H95" s="77"/>
      <c r="I95" s="77"/>
      <c r="J95" s="77"/>
      <c r="K95" s="77"/>
      <c r="L95" s="77"/>
      <c r="M95" s="77"/>
      <c r="N95" s="77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7"/>
      <c r="B96" s="77"/>
      <c r="C96" s="77"/>
      <c r="D96" s="77"/>
      <c r="E96" s="77"/>
      <c r="F96" s="77"/>
      <c r="G96" s="491"/>
      <c r="H96" s="77"/>
      <c r="I96" s="77"/>
      <c r="J96" s="77"/>
      <c r="K96" s="77"/>
      <c r="L96" s="77"/>
      <c r="M96" s="77"/>
      <c r="N96" s="77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7"/>
      <c r="B97" s="77"/>
      <c r="C97" s="77"/>
      <c r="D97" s="77"/>
      <c r="E97" s="77"/>
      <c r="F97" s="77"/>
      <c r="G97" s="491"/>
      <c r="H97" s="77"/>
      <c r="I97" s="77"/>
      <c r="J97" s="77"/>
      <c r="K97" s="77"/>
      <c r="L97" s="77"/>
      <c r="M97" s="77"/>
      <c r="N97" s="77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7"/>
      <c r="B98" s="77"/>
      <c r="C98" s="77"/>
      <c r="D98" s="77"/>
      <c r="E98" s="77"/>
      <c r="F98" s="77"/>
      <c r="G98" s="491"/>
      <c r="H98" s="77"/>
      <c r="I98" s="77"/>
      <c r="J98" s="77"/>
      <c r="K98" s="77"/>
      <c r="L98" s="77"/>
      <c r="M98" s="77"/>
      <c r="N98" s="77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7"/>
      <c r="B99" s="77"/>
      <c r="C99" s="77"/>
      <c r="D99" s="77"/>
      <c r="E99" s="77"/>
      <c r="F99" s="77"/>
      <c r="G99" s="491"/>
      <c r="H99" s="77"/>
      <c r="I99" s="77"/>
      <c r="J99" s="77"/>
      <c r="K99" s="77"/>
      <c r="L99" s="77"/>
      <c r="M99" s="77"/>
      <c r="N99" s="77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7"/>
      <c r="B100" s="77"/>
      <c r="C100" s="77"/>
      <c r="D100" s="77"/>
      <c r="E100" s="77"/>
      <c r="F100" s="77"/>
      <c r="G100" s="491"/>
      <c r="H100" s="77"/>
      <c r="I100" s="77"/>
      <c r="J100" s="77"/>
      <c r="K100" s="77"/>
      <c r="L100" s="77"/>
      <c r="M100" s="77"/>
      <c r="N100" s="77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7"/>
      <c r="B101" s="77"/>
      <c r="C101" s="77"/>
      <c r="D101" s="77"/>
      <c r="E101" s="77"/>
      <c r="F101" s="77"/>
      <c r="G101" s="491"/>
      <c r="H101" s="77"/>
      <c r="I101" s="77"/>
      <c r="J101" s="77"/>
      <c r="K101" s="77"/>
      <c r="L101" s="77"/>
      <c r="M101" s="77"/>
      <c r="N101" s="77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7"/>
      <c r="B102" s="77"/>
      <c r="C102" s="77"/>
      <c r="D102" s="77"/>
      <c r="E102" s="77"/>
      <c r="F102" s="77"/>
      <c r="G102" s="491"/>
      <c r="H102" s="77"/>
      <c r="I102" s="77"/>
      <c r="J102" s="77"/>
      <c r="K102" s="77"/>
      <c r="L102" s="77"/>
      <c r="M102" s="77"/>
      <c r="N102" s="77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7"/>
      <c r="B103" s="77"/>
      <c r="C103" s="77"/>
      <c r="D103" s="77"/>
      <c r="E103" s="77"/>
      <c r="F103" s="77"/>
      <c r="G103" s="491"/>
      <c r="H103" s="77"/>
      <c r="I103" s="77"/>
      <c r="J103" s="77"/>
      <c r="K103" s="77"/>
      <c r="L103" s="77"/>
      <c r="M103" s="77"/>
      <c r="N103" s="77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7"/>
      <c r="B104" s="77"/>
      <c r="C104" s="77"/>
      <c r="D104" s="77"/>
      <c r="E104" s="77"/>
      <c r="F104" s="77"/>
      <c r="G104" s="491"/>
      <c r="H104" s="77"/>
      <c r="I104" s="77"/>
      <c r="J104" s="77"/>
      <c r="K104" s="77"/>
      <c r="L104" s="77"/>
      <c r="M104" s="77"/>
      <c r="N104" s="77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7"/>
      <c r="B105" s="77"/>
      <c r="C105" s="77"/>
      <c r="D105" s="77"/>
      <c r="E105" s="77"/>
      <c r="F105" s="77"/>
      <c r="G105" s="491"/>
      <c r="H105" s="77"/>
      <c r="I105" s="77"/>
      <c r="J105" s="77"/>
      <c r="K105" s="77"/>
      <c r="L105" s="77"/>
      <c r="M105" s="77"/>
      <c r="N105" s="77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7"/>
      <c r="B106" s="77"/>
      <c r="C106" s="77"/>
      <c r="D106" s="77"/>
      <c r="E106" s="77"/>
      <c r="F106" s="77"/>
      <c r="G106" s="491"/>
      <c r="H106" s="77"/>
      <c r="I106" s="77"/>
      <c r="J106" s="77"/>
      <c r="K106" s="77"/>
      <c r="L106" s="77"/>
      <c r="M106" s="77"/>
      <c r="N106" s="77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7"/>
      <c r="B107" s="77"/>
      <c r="C107" s="77"/>
      <c r="D107" s="77"/>
      <c r="E107" s="77"/>
      <c r="F107" s="77"/>
      <c r="G107" s="491"/>
      <c r="H107" s="77"/>
      <c r="I107" s="77"/>
      <c r="J107" s="77"/>
      <c r="K107" s="77"/>
      <c r="L107" s="77"/>
      <c r="M107" s="77"/>
      <c r="N107" s="77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7"/>
      <c r="B108" s="77"/>
      <c r="C108" s="77"/>
      <c r="D108" s="77"/>
      <c r="E108" s="77"/>
      <c r="F108" s="77"/>
      <c r="G108" s="491"/>
      <c r="H108" s="77"/>
      <c r="I108" s="77"/>
      <c r="J108" s="77"/>
      <c r="K108" s="77"/>
      <c r="L108" s="77"/>
      <c r="M108" s="77"/>
      <c r="N108" s="77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7"/>
      <c r="B109" s="77"/>
      <c r="C109" s="77"/>
      <c r="D109" s="77"/>
      <c r="E109" s="77"/>
      <c r="F109" s="77"/>
      <c r="G109" s="491"/>
      <c r="H109" s="77"/>
      <c r="I109" s="77"/>
      <c r="J109" s="77"/>
      <c r="K109" s="77"/>
      <c r="L109" s="77"/>
      <c r="M109" s="77"/>
      <c r="N109" s="77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7"/>
      <c r="B110" s="77"/>
      <c r="C110" s="77"/>
      <c r="D110" s="77"/>
      <c r="E110" s="77"/>
      <c r="F110" s="77"/>
      <c r="G110" s="491"/>
      <c r="H110" s="77"/>
      <c r="I110" s="77"/>
      <c r="J110" s="77"/>
      <c r="K110" s="77"/>
      <c r="L110" s="77"/>
      <c r="M110" s="77"/>
      <c r="N110" s="77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7"/>
      <c r="B111" s="77"/>
      <c r="C111" s="77"/>
      <c r="D111" s="77"/>
      <c r="E111" s="77"/>
      <c r="F111" s="77"/>
      <c r="G111" s="491"/>
      <c r="H111" s="77"/>
      <c r="I111" s="77"/>
      <c r="J111" s="77"/>
      <c r="K111" s="77"/>
      <c r="L111" s="77"/>
      <c r="M111" s="77"/>
      <c r="N111" s="77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727D928A-ECBA-4D05-85A8-C2F23EB6036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66E3-DE83-4CB9-AFAA-83B804E1AB50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262</v>
      </c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5" t="s">
        <v>3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263</v>
      </c>
      <c r="D3" s="9"/>
      <c r="E3" s="9" t="s">
        <v>264</v>
      </c>
      <c r="F3" s="8"/>
      <c r="G3" s="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7">
        <v>4</v>
      </c>
      <c r="B5" s="48" t="s">
        <v>20</v>
      </c>
      <c r="C5" s="48" t="s">
        <v>21</v>
      </c>
      <c r="D5" s="17">
        <v>188</v>
      </c>
      <c r="E5" s="18">
        <v>9</v>
      </c>
      <c r="F5" s="17">
        <v>754</v>
      </c>
      <c r="G5" s="49">
        <v>35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">
        <v>8</v>
      </c>
      <c r="B6" s="50" t="s">
        <v>53</v>
      </c>
      <c r="C6" s="50" t="s">
        <v>46</v>
      </c>
      <c r="D6" s="22">
        <v>182</v>
      </c>
      <c r="E6" s="24">
        <v>7</v>
      </c>
      <c r="F6" s="22">
        <v>738</v>
      </c>
      <c r="G6" s="51">
        <v>32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0">
        <v>3</v>
      </c>
      <c r="B7" s="50" t="s">
        <v>58</v>
      </c>
      <c r="C7" s="59" t="s">
        <v>35</v>
      </c>
      <c r="D7" s="22">
        <v>184</v>
      </c>
      <c r="E7" s="24">
        <v>8</v>
      </c>
      <c r="F7" s="22">
        <v>715</v>
      </c>
      <c r="G7" s="51">
        <v>27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9</v>
      </c>
      <c r="B8" s="50" t="s">
        <v>34</v>
      </c>
      <c r="C8" s="50" t="s">
        <v>35</v>
      </c>
      <c r="D8" s="22">
        <v>174</v>
      </c>
      <c r="E8" s="24">
        <v>5</v>
      </c>
      <c r="F8" s="22">
        <v>706</v>
      </c>
      <c r="G8" s="51">
        <v>24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52">
        <v>2</v>
      </c>
      <c r="B9" s="50" t="s">
        <v>41</v>
      </c>
      <c r="C9" s="50" t="s">
        <v>39</v>
      </c>
      <c r="D9" s="22">
        <v>179</v>
      </c>
      <c r="E9" s="24">
        <v>6</v>
      </c>
      <c r="F9" s="22">
        <v>700</v>
      </c>
      <c r="G9" s="51">
        <v>22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2">
        <v>6</v>
      </c>
      <c r="B10" s="50" t="s">
        <v>177</v>
      </c>
      <c r="C10" s="50" t="s">
        <v>95</v>
      </c>
      <c r="D10" s="22">
        <v>170</v>
      </c>
      <c r="E10" s="24">
        <v>4</v>
      </c>
      <c r="F10" s="22">
        <v>672</v>
      </c>
      <c r="G10" s="51">
        <v>16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0">
        <v>1</v>
      </c>
      <c r="B11" s="27" t="s">
        <v>181</v>
      </c>
      <c r="C11" s="27" t="s">
        <v>182</v>
      </c>
      <c r="D11" s="24">
        <v>158</v>
      </c>
      <c r="E11" s="24">
        <v>2</v>
      </c>
      <c r="F11" s="28">
        <v>646</v>
      </c>
      <c r="G11" s="29">
        <v>12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20">
        <v>5</v>
      </c>
      <c r="B12" s="50" t="s">
        <v>258</v>
      </c>
      <c r="C12" s="50" t="s">
        <v>35</v>
      </c>
      <c r="D12" s="22">
        <v>159</v>
      </c>
      <c r="E12" s="24">
        <v>3</v>
      </c>
      <c r="F12" s="22">
        <v>574</v>
      </c>
      <c r="G12" s="51">
        <v>7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30">
        <v>7</v>
      </c>
      <c r="B13" s="55" t="s">
        <v>244</v>
      </c>
      <c r="C13" s="55" t="s">
        <v>23</v>
      </c>
      <c r="D13" s="60">
        <v>0</v>
      </c>
      <c r="E13" s="34">
        <v>0</v>
      </c>
      <c r="F13" s="32">
        <v>415</v>
      </c>
      <c r="G13" s="56">
        <v>5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10" t="s">
        <v>265</v>
      </c>
      <c r="F15" s="43" t="s">
        <v>168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10" t="s">
        <v>169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BF661C78-818F-40D3-9DE9-1827E9378BF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A0206-8121-40D2-AB4D-AA0ADA684B66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1437</v>
      </c>
      <c r="B1" s="2"/>
      <c r="C1" s="2"/>
      <c r="D1" s="3"/>
      <c r="E1" s="3"/>
      <c r="F1" s="3"/>
      <c r="G1" s="62"/>
      <c r="H1" s="3"/>
      <c r="I1" s="4" t="s">
        <v>1453</v>
      </c>
      <c r="J1" s="63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5"/>
      <c r="D2" s="10"/>
      <c r="E2" s="36"/>
      <c r="F2" s="10"/>
      <c r="G2" s="36"/>
      <c r="H2" s="10"/>
      <c r="I2" s="7" t="s">
        <v>381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47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07" t="s">
        <v>1199</v>
      </c>
      <c r="B4" s="207"/>
      <c r="C4" s="308">
        <v>582</v>
      </c>
      <c r="D4" s="207"/>
      <c r="E4" s="299" t="s">
        <v>15</v>
      </c>
      <c r="F4" s="495">
        <f>SUM(F5:F7)</f>
        <v>579.00599999999997</v>
      </c>
      <c r="G4" s="71" t="s">
        <v>279</v>
      </c>
      <c r="H4" s="307" t="s">
        <v>1533</v>
      </c>
      <c r="I4" s="207"/>
      <c r="J4" s="308">
        <v>580</v>
      </c>
      <c r="K4" s="207"/>
      <c r="L4" s="299" t="s">
        <v>15</v>
      </c>
      <c r="M4" s="495">
        <f>SUM(M5:M7)</f>
        <v>584.00800000000004</v>
      </c>
      <c r="O4" s="46"/>
      <c r="P4" s="46"/>
      <c r="Q4" s="46"/>
      <c r="R4" s="46"/>
      <c r="S4" s="46"/>
      <c r="T4" s="46"/>
      <c r="U4" s="10"/>
      <c r="V4" s="10"/>
      <c r="W4" s="10"/>
      <c r="X4" s="10"/>
      <c r="Y4" s="10"/>
    </row>
    <row r="5" spans="1:25" customFormat="1" ht="15.75" customHeight="1" x14ac:dyDescent="0.3">
      <c r="A5" s="504" t="s">
        <v>1343</v>
      </c>
      <c r="B5" s="311"/>
      <c r="C5" s="312"/>
      <c r="D5" s="500">
        <v>97.001999999999995</v>
      </c>
      <c r="E5" s="500">
        <v>98.001999999999995</v>
      </c>
      <c r="F5" s="488">
        <f>SUM(D5:E5)</f>
        <v>195.00399999999999</v>
      </c>
      <c r="H5" s="310" t="s">
        <v>1393</v>
      </c>
      <c r="I5" s="311"/>
      <c r="J5" s="312"/>
      <c r="K5" s="500">
        <v>98</v>
      </c>
      <c r="L5" s="500">
        <v>98.004000000000005</v>
      </c>
      <c r="M5" s="488">
        <f>SUM(K5:L5)</f>
        <v>196.00400000000002</v>
      </c>
      <c r="O5" s="46"/>
      <c r="P5" s="46"/>
      <c r="Q5" s="46"/>
      <c r="R5" s="46"/>
      <c r="S5" s="46"/>
      <c r="T5" s="46"/>
      <c r="U5" s="10"/>
      <c r="V5" s="10"/>
      <c r="W5" s="10"/>
      <c r="X5" s="10"/>
      <c r="Y5" s="10"/>
    </row>
    <row r="6" spans="1:25" customFormat="1" ht="15.75" customHeight="1" x14ac:dyDescent="0.3">
      <c r="A6" s="314" t="s">
        <v>1183</v>
      </c>
      <c r="B6" s="315"/>
      <c r="C6" s="316"/>
      <c r="D6" s="500">
        <v>96</v>
      </c>
      <c r="E6" s="500">
        <v>99.001999999999995</v>
      </c>
      <c r="F6" s="496">
        <f>SUM(D6:E6)</f>
        <v>195.00200000000001</v>
      </c>
      <c r="H6" s="314" t="s">
        <v>1406</v>
      </c>
      <c r="I6" s="315"/>
      <c r="J6" s="316"/>
      <c r="K6" s="500">
        <v>96.001000000000005</v>
      </c>
      <c r="L6" s="500">
        <v>98.001999999999995</v>
      </c>
      <c r="M6" s="496">
        <f>SUM(K6:L6)</f>
        <v>194.00299999999999</v>
      </c>
      <c r="O6" s="46"/>
      <c r="P6" s="46"/>
      <c r="Q6" s="46"/>
      <c r="R6" s="46"/>
      <c r="S6" s="46"/>
      <c r="T6" s="46"/>
      <c r="U6" s="10"/>
      <c r="V6" s="10"/>
      <c r="W6" s="10"/>
      <c r="X6" s="10"/>
      <c r="Y6" s="10"/>
    </row>
    <row r="7" spans="1:25" customFormat="1" ht="15.75" customHeight="1" x14ac:dyDescent="0.3">
      <c r="A7" s="317" t="s">
        <v>764</v>
      </c>
      <c r="B7" s="318"/>
      <c r="C7" s="319"/>
      <c r="D7" s="502">
        <v>93</v>
      </c>
      <c r="E7" s="502">
        <v>96</v>
      </c>
      <c r="F7" s="497">
        <f>SUM(D7:E7)</f>
        <v>189</v>
      </c>
      <c r="H7" s="317" t="s">
        <v>864</v>
      </c>
      <c r="I7" s="318"/>
      <c r="J7" s="319"/>
      <c r="K7" s="502">
        <v>96</v>
      </c>
      <c r="L7" s="502">
        <v>98.001000000000005</v>
      </c>
      <c r="M7" s="497">
        <f>SUM(K7:L7)</f>
        <v>194.001</v>
      </c>
      <c r="O7" s="46"/>
      <c r="P7" s="46"/>
      <c r="Q7" s="46"/>
      <c r="R7" s="46"/>
      <c r="S7" s="46"/>
      <c r="T7" s="46"/>
      <c r="U7" s="10"/>
      <c r="V7" s="10"/>
      <c r="W7" s="10"/>
      <c r="X7" s="10"/>
      <c r="Y7" s="10"/>
    </row>
    <row r="8" spans="1:25" customFormat="1" ht="15.75" customHeight="1" x14ac:dyDescent="0.3">
      <c r="O8" s="46"/>
      <c r="P8" s="46"/>
      <c r="Q8" s="46"/>
      <c r="R8" s="46"/>
      <c r="S8" s="46"/>
      <c r="T8" s="46"/>
      <c r="U8" s="10"/>
      <c r="V8" s="10"/>
      <c r="W8" s="10"/>
      <c r="X8" s="10"/>
      <c r="Y8" s="10"/>
    </row>
    <row r="9" spans="1:25" customFormat="1" ht="15.75" customHeight="1" x14ac:dyDescent="0.3">
      <c r="A9" s="307" t="s">
        <v>1534</v>
      </c>
      <c r="B9" s="207"/>
      <c r="C9" s="308">
        <v>570</v>
      </c>
      <c r="D9" s="207"/>
      <c r="E9" s="299" t="s">
        <v>15</v>
      </c>
      <c r="F9" s="495">
        <f>SUM(F10:F12)</f>
        <v>565.00099999999998</v>
      </c>
      <c r="G9" s="71" t="s">
        <v>279</v>
      </c>
      <c r="H9" s="307" t="s">
        <v>1535</v>
      </c>
      <c r="I9" s="207"/>
      <c r="J9" s="308">
        <v>575</v>
      </c>
      <c r="K9" s="207"/>
      <c r="L9" s="299" t="s">
        <v>15</v>
      </c>
      <c r="M9" s="495">
        <f>SUM(M10:M12)</f>
        <v>576.00700000000006</v>
      </c>
      <c r="O9" s="46"/>
      <c r="P9" s="46"/>
      <c r="Q9" s="46"/>
      <c r="R9" s="46"/>
      <c r="S9" s="46"/>
      <c r="T9" s="46"/>
      <c r="U9" s="10"/>
      <c r="V9" s="10"/>
      <c r="W9" s="10"/>
      <c r="X9" s="10"/>
      <c r="Y9" s="10"/>
    </row>
    <row r="10" spans="1:25" customFormat="1" ht="15.75" customHeight="1" x14ac:dyDescent="0.3">
      <c r="A10" s="310" t="s">
        <v>151</v>
      </c>
      <c r="B10" s="311"/>
      <c r="C10" s="312"/>
      <c r="D10" s="500">
        <v>96</v>
      </c>
      <c r="E10" s="500">
        <v>97</v>
      </c>
      <c r="F10" s="488">
        <f>SUM(D10:E10)</f>
        <v>193</v>
      </c>
      <c r="H10" s="310" t="s">
        <v>1478</v>
      </c>
      <c r="I10" s="311"/>
      <c r="J10" s="312"/>
      <c r="K10" s="500">
        <v>98.001000000000005</v>
      </c>
      <c r="L10" s="500">
        <v>99.001000000000005</v>
      </c>
      <c r="M10" s="488">
        <f>SUM(K10:L10)</f>
        <v>197.00200000000001</v>
      </c>
      <c r="O10" s="46"/>
      <c r="P10" s="46"/>
      <c r="Q10" s="46"/>
      <c r="R10" s="46"/>
      <c r="S10" s="46"/>
      <c r="T10" s="46"/>
      <c r="U10" s="10"/>
      <c r="V10" s="10"/>
      <c r="W10" s="10"/>
      <c r="X10" s="10"/>
      <c r="Y10" s="10"/>
    </row>
    <row r="11" spans="1:25" customFormat="1" ht="15.75" customHeight="1" x14ac:dyDescent="0.3">
      <c r="A11" s="314" t="s">
        <v>1410</v>
      </c>
      <c r="B11" s="315"/>
      <c r="C11" s="316"/>
      <c r="D11" s="500">
        <v>95</v>
      </c>
      <c r="E11" s="500">
        <v>93</v>
      </c>
      <c r="F11" s="496">
        <f>SUM(D11:E11)</f>
        <v>188</v>
      </c>
      <c r="H11" s="314" t="s">
        <v>1483</v>
      </c>
      <c r="I11" s="315"/>
      <c r="J11" s="316"/>
      <c r="K11" s="500">
        <v>93</v>
      </c>
      <c r="L11" s="500">
        <v>93</v>
      </c>
      <c r="M11" s="496">
        <f>SUM(K11:L11)</f>
        <v>186</v>
      </c>
      <c r="O11" s="46"/>
      <c r="P11" s="46"/>
      <c r="Q11" s="46"/>
      <c r="R11" s="46"/>
      <c r="S11" s="46"/>
      <c r="T11" s="46"/>
      <c r="U11" s="10"/>
      <c r="V11" s="10"/>
      <c r="W11" s="10"/>
      <c r="X11" s="10"/>
      <c r="Y11" s="10"/>
    </row>
    <row r="12" spans="1:25" customFormat="1" ht="15.75" customHeight="1" x14ac:dyDescent="0.3">
      <c r="A12" s="317" t="s">
        <v>234</v>
      </c>
      <c r="B12" s="318"/>
      <c r="C12" s="319"/>
      <c r="D12" s="502">
        <v>90</v>
      </c>
      <c r="E12" s="502">
        <v>94.001000000000005</v>
      </c>
      <c r="F12" s="497">
        <f>SUM(D12:E12)</f>
        <v>184.001</v>
      </c>
      <c r="H12" s="317" t="s">
        <v>391</v>
      </c>
      <c r="I12" s="318"/>
      <c r="J12" s="319"/>
      <c r="K12" s="502">
        <v>96.003</v>
      </c>
      <c r="L12" s="502">
        <v>97.001999999999995</v>
      </c>
      <c r="M12" s="497">
        <f>SUM(K12:L12)</f>
        <v>193.005</v>
      </c>
      <c r="O12" s="46"/>
      <c r="P12" s="46"/>
      <c r="Q12" s="46"/>
      <c r="R12" s="46"/>
      <c r="S12" s="46"/>
      <c r="T12" s="46"/>
      <c r="U12" s="10"/>
      <c r="V12" s="10"/>
      <c r="W12" s="10"/>
      <c r="X12" s="10"/>
      <c r="Y12" s="10"/>
    </row>
    <row r="13" spans="1:25" customFormat="1" ht="15.75" customHeight="1" x14ac:dyDescent="0.3">
      <c r="O13" s="46"/>
      <c r="P13" s="46"/>
      <c r="Q13" s="46"/>
      <c r="R13" s="46"/>
      <c r="S13" s="46"/>
      <c r="T13" s="46"/>
      <c r="U13" s="10"/>
      <c r="V13" s="10"/>
      <c r="W13" s="10"/>
      <c r="X13" s="10"/>
      <c r="Y13" s="10"/>
    </row>
    <row r="14" spans="1:25" customFormat="1" ht="15.75" customHeight="1" x14ac:dyDescent="0.3">
      <c r="A14" s="307" t="s">
        <v>1536</v>
      </c>
      <c r="B14" s="207"/>
      <c r="C14" s="308">
        <v>572</v>
      </c>
      <c r="D14" s="207"/>
      <c r="E14" s="299" t="s">
        <v>15</v>
      </c>
      <c r="F14" s="495">
        <f>SUM(F15:F17)</f>
        <v>597.01299999999992</v>
      </c>
      <c r="G14" s="71" t="s">
        <v>279</v>
      </c>
      <c r="H14" s="307" t="s">
        <v>1537</v>
      </c>
      <c r="I14" s="207"/>
      <c r="J14" s="308">
        <v>571</v>
      </c>
      <c r="K14" s="207"/>
      <c r="L14" s="299" t="s">
        <v>15</v>
      </c>
      <c r="M14" s="495">
        <f>SUM(M15:M17)</f>
        <v>381.00599999999997</v>
      </c>
      <c r="O14" s="46"/>
      <c r="P14" s="46"/>
      <c r="Q14" s="46"/>
      <c r="R14" s="46"/>
      <c r="S14" s="46"/>
      <c r="T14" s="46"/>
      <c r="U14" s="10"/>
      <c r="V14" s="10"/>
      <c r="W14" s="10"/>
      <c r="X14" s="10"/>
      <c r="Y14" s="10"/>
    </row>
    <row r="15" spans="1:25" customFormat="1" ht="15.75" customHeight="1" x14ac:dyDescent="0.3">
      <c r="A15" s="310" t="s">
        <v>1425</v>
      </c>
      <c r="B15" s="311"/>
      <c r="C15" s="312"/>
      <c r="D15" s="500">
        <v>99.001999999999995</v>
      </c>
      <c r="E15" s="500">
        <v>99.001999999999995</v>
      </c>
      <c r="F15" s="488">
        <f>SUM(D15:E15)</f>
        <v>198.00399999999999</v>
      </c>
      <c r="H15" s="310" t="s">
        <v>1487</v>
      </c>
      <c r="I15" s="311"/>
      <c r="J15" s="312"/>
      <c r="K15" s="500">
        <v>95.001000000000005</v>
      </c>
      <c r="L15" s="500">
        <v>98.004000000000005</v>
      </c>
      <c r="M15" s="488">
        <f>SUM(K15:L15)</f>
        <v>193.005</v>
      </c>
      <c r="O15" s="46"/>
      <c r="P15" s="46"/>
      <c r="Q15" s="46"/>
      <c r="R15" s="46"/>
      <c r="S15" s="46"/>
      <c r="T15" s="46"/>
      <c r="U15" s="10"/>
      <c r="V15" s="10"/>
      <c r="W15" s="10"/>
      <c r="X15" s="10"/>
      <c r="Y15" s="10"/>
    </row>
    <row r="16" spans="1:25" customFormat="1" ht="15.75" customHeight="1" x14ac:dyDescent="0.3">
      <c r="A16" s="314" t="s">
        <v>1382</v>
      </c>
      <c r="B16" s="315"/>
      <c r="C16" s="316"/>
      <c r="D16" s="500">
        <v>100.001</v>
      </c>
      <c r="E16" s="500">
        <v>100.005</v>
      </c>
      <c r="F16" s="496">
        <f>SUM(D16:E16)</f>
        <v>200.006</v>
      </c>
      <c r="H16" s="314" t="s">
        <v>1484</v>
      </c>
      <c r="I16" s="315"/>
      <c r="J16" s="316"/>
      <c r="K16" s="500">
        <v>93</v>
      </c>
      <c r="L16" s="500">
        <v>95.001000000000005</v>
      </c>
      <c r="M16" s="496">
        <f>SUM(K16:L16)</f>
        <v>188.001</v>
      </c>
      <c r="O16" s="46"/>
      <c r="P16" s="46"/>
      <c r="Q16" s="46"/>
      <c r="R16" s="46"/>
      <c r="S16" s="46"/>
      <c r="T16" s="46"/>
      <c r="U16" s="10"/>
      <c r="V16" s="10"/>
      <c r="W16" s="10"/>
      <c r="X16" s="10"/>
      <c r="Y16" s="10"/>
    </row>
    <row r="17" spans="1:25" customFormat="1" ht="15.75" customHeight="1" x14ac:dyDescent="0.3">
      <c r="A17" s="317" t="s">
        <v>1412</v>
      </c>
      <c r="B17" s="318"/>
      <c r="C17" s="319"/>
      <c r="D17" s="502">
        <v>100.001</v>
      </c>
      <c r="E17" s="502">
        <v>99.001999999999995</v>
      </c>
      <c r="F17" s="497">
        <f>SUM(D17:E17)</f>
        <v>199.00299999999999</v>
      </c>
      <c r="H17" s="317" t="s">
        <v>1490</v>
      </c>
      <c r="I17" s="318"/>
      <c r="J17" s="319"/>
      <c r="K17" s="502" t="s">
        <v>110</v>
      </c>
      <c r="L17" s="502"/>
      <c r="M17" s="497">
        <f>SUM(K17:L17)</f>
        <v>0</v>
      </c>
      <c r="O17" s="46"/>
      <c r="P17" s="46"/>
      <c r="Q17" s="46"/>
      <c r="R17" s="46"/>
      <c r="S17" s="46"/>
      <c r="T17" s="46"/>
      <c r="U17" s="10"/>
      <c r="V17" s="10"/>
      <c r="W17" s="10"/>
      <c r="X17" s="10"/>
      <c r="Y17" s="10"/>
    </row>
    <row r="18" spans="1:25" customFormat="1" ht="15.75" customHeight="1" x14ac:dyDescent="0.3">
      <c r="O18" s="46"/>
      <c r="P18" s="46"/>
      <c r="Q18" s="46"/>
      <c r="R18" s="46"/>
      <c r="S18" s="46"/>
      <c r="T18" s="46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22" t="s">
        <v>47</v>
      </c>
      <c r="I19" s="209" t="s">
        <v>285</v>
      </c>
      <c r="J19" s="209" t="s">
        <v>286</v>
      </c>
      <c r="K19" s="209" t="s">
        <v>287</v>
      </c>
      <c r="L19" s="209" t="s">
        <v>288</v>
      </c>
      <c r="M19" s="209" t="s">
        <v>14</v>
      </c>
      <c r="N19" s="210" t="s">
        <v>289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1538</v>
      </c>
      <c r="C20" s="10"/>
      <c r="D20" s="10"/>
      <c r="E20" s="10"/>
      <c r="F20" s="10"/>
      <c r="G20" s="36"/>
      <c r="H20" s="88" t="s">
        <v>1533</v>
      </c>
      <c r="I20" s="73">
        <v>4</v>
      </c>
      <c r="J20" s="73">
        <v>4</v>
      </c>
      <c r="K20" s="73"/>
      <c r="L20" s="73"/>
      <c r="M20" s="540">
        <v>2344.0330000000004</v>
      </c>
      <c r="N20" s="89">
        <v>8</v>
      </c>
      <c r="O20" s="46"/>
      <c r="P20" s="46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3" t="s">
        <v>1599</v>
      </c>
      <c r="C21" s="10"/>
      <c r="D21" s="10"/>
      <c r="E21" s="10"/>
      <c r="F21" s="10"/>
      <c r="G21" s="36"/>
      <c r="H21" s="327" t="s">
        <v>1199</v>
      </c>
      <c r="I21" s="186">
        <v>4</v>
      </c>
      <c r="J21" s="186">
        <v>3</v>
      </c>
      <c r="K21" s="186"/>
      <c r="L21" s="186">
        <v>1</v>
      </c>
      <c r="M21" s="541">
        <v>2342.029</v>
      </c>
      <c r="N21" s="187">
        <v>6</v>
      </c>
      <c r="O21" s="46"/>
      <c r="P21" s="46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292</v>
      </c>
      <c r="C22" s="10"/>
      <c r="D22" s="10"/>
      <c r="E22" s="10"/>
      <c r="F22" s="10"/>
      <c r="G22" s="36"/>
      <c r="H22" s="327" t="s">
        <v>1536</v>
      </c>
      <c r="I22" s="186">
        <v>4</v>
      </c>
      <c r="J22" s="186">
        <v>2</v>
      </c>
      <c r="K22" s="186"/>
      <c r="L22" s="186">
        <v>2</v>
      </c>
      <c r="M22" s="541">
        <v>2366.0459999999998</v>
      </c>
      <c r="N22" s="187">
        <v>4</v>
      </c>
      <c r="O22" s="46"/>
      <c r="P22" s="46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327" t="s">
        <v>1535</v>
      </c>
      <c r="I23" s="186">
        <v>4</v>
      </c>
      <c r="J23" s="186">
        <v>2</v>
      </c>
      <c r="K23" s="186"/>
      <c r="L23" s="186">
        <v>2</v>
      </c>
      <c r="M23" s="541">
        <v>2290.0219999999999</v>
      </c>
      <c r="N23" s="187">
        <v>4</v>
      </c>
      <c r="O23" s="46"/>
      <c r="P23" s="46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327" t="s">
        <v>1534</v>
      </c>
      <c r="I24" s="186">
        <v>4</v>
      </c>
      <c r="J24" s="186">
        <v>1</v>
      </c>
      <c r="K24" s="186"/>
      <c r="L24" s="186">
        <v>3</v>
      </c>
      <c r="M24" s="541">
        <v>2265.011</v>
      </c>
      <c r="N24" s="187">
        <v>2</v>
      </c>
      <c r="O24" s="46"/>
      <c r="P24" s="46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328" t="s">
        <v>1537</v>
      </c>
      <c r="I25" s="329">
        <v>4</v>
      </c>
      <c r="J25" s="329"/>
      <c r="K25" s="329"/>
      <c r="L25" s="329">
        <v>4</v>
      </c>
      <c r="M25" s="542">
        <v>1511.0160000000001</v>
      </c>
      <c r="N25" s="330">
        <v>0</v>
      </c>
      <c r="O25" s="46"/>
      <c r="P25" s="46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85"/>
      <c r="B27" s="85"/>
      <c r="C27" s="85"/>
      <c r="D27" s="85"/>
      <c r="E27" s="86"/>
      <c r="F27" s="85"/>
      <c r="G27" s="86"/>
      <c r="H27" s="85"/>
      <c r="I27" s="85"/>
      <c r="J27" s="85"/>
      <c r="K27" s="85"/>
      <c r="L27" s="85"/>
      <c r="M27" s="85"/>
      <c r="N27" s="85"/>
      <c r="O27" s="10"/>
      <c r="P27" s="87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50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07" t="s">
        <v>1539</v>
      </c>
      <c r="B30" s="207"/>
      <c r="C30" s="308">
        <v>562</v>
      </c>
      <c r="D30" s="207"/>
      <c r="E30" s="299" t="s">
        <v>15</v>
      </c>
      <c r="F30" s="495">
        <f>SUM(F31:F33)</f>
        <v>570.00300000000004</v>
      </c>
      <c r="G30" s="71" t="s">
        <v>279</v>
      </c>
      <c r="H30" s="307" t="s">
        <v>1540</v>
      </c>
      <c r="I30" s="207"/>
      <c r="J30" s="308">
        <v>561</v>
      </c>
      <c r="K30" s="207"/>
      <c r="L30" s="299" t="s">
        <v>15</v>
      </c>
      <c r="M30" s="495">
        <f>SUM(M31:M33)</f>
        <v>380.00400000000002</v>
      </c>
      <c r="O30" s="46"/>
      <c r="P30" s="46"/>
      <c r="Q30" s="46"/>
      <c r="R30" s="46"/>
      <c r="S30" s="46"/>
      <c r="T30" s="46"/>
      <c r="U30" s="10"/>
      <c r="V30" s="10"/>
      <c r="W30" s="10"/>
      <c r="X30" s="10"/>
      <c r="Y30" s="10"/>
    </row>
    <row r="31" spans="1:25" customFormat="1" ht="15.75" customHeight="1" x14ac:dyDescent="0.3">
      <c r="A31" s="310" t="s">
        <v>1422</v>
      </c>
      <c r="B31" s="311"/>
      <c r="C31" s="312"/>
      <c r="D31" s="500">
        <v>92</v>
      </c>
      <c r="E31" s="500">
        <v>93.001000000000005</v>
      </c>
      <c r="F31" s="488">
        <f>SUM(D31:E31)</f>
        <v>185.001</v>
      </c>
      <c r="H31" s="310" t="s">
        <v>1414</v>
      </c>
      <c r="I31" s="311"/>
      <c r="J31" s="312"/>
      <c r="K31" s="500">
        <v>93.001000000000005</v>
      </c>
      <c r="L31" s="500">
        <v>96.001000000000005</v>
      </c>
      <c r="M31" s="488">
        <f>SUM(K31:L31)</f>
        <v>189.00200000000001</v>
      </c>
      <c r="O31" s="46"/>
      <c r="P31" s="46"/>
      <c r="Q31" s="46"/>
      <c r="R31" s="46"/>
      <c r="S31" s="46"/>
      <c r="T31" s="46"/>
      <c r="U31" s="10"/>
      <c r="V31" s="10"/>
      <c r="W31" s="10"/>
      <c r="X31" s="10"/>
      <c r="Y31" s="10"/>
    </row>
    <row r="32" spans="1:25" customFormat="1" ht="15.75" customHeight="1" x14ac:dyDescent="0.3">
      <c r="A32" s="314" t="s">
        <v>1541</v>
      </c>
      <c r="B32" s="315"/>
      <c r="C32" s="316"/>
      <c r="D32" s="500">
        <v>94</v>
      </c>
      <c r="E32" s="500">
        <v>97.001000000000005</v>
      </c>
      <c r="F32" s="496">
        <f>SUM(D32:E32)</f>
        <v>191.001</v>
      </c>
      <c r="H32" s="314" t="s">
        <v>1508</v>
      </c>
      <c r="I32" s="315"/>
      <c r="J32" s="316"/>
      <c r="K32" s="500">
        <v>97.001000000000005</v>
      </c>
      <c r="L32" s="500">
        <v>94.001000000000005</v>
      </c>
      <c r="M32" s="496">
        <f>SUM(K32:L32)</f>
        <v>191.00200000000001</v>
      </c>
      <c r="O32" s="46"/>
      <c r="P32" s="46"/>
      <c r="Q32" s="46"/>
      <c r="R32" s="46"/>
      <c r="S32" s="46"/>
      <c r="T32" s="46"/>
      <c r="U32" s="10"/>
      <c r="V32" s="10"/>
      <c r="W32" s="10"/>
      <c r="X32" s="10"/>
      <c r="Y32" s="10"/>
    </row>
    <row r="33" spans="1:25" customFormat="1" ht="15.75" customHeight="1" x14ac:dyDescent="0.3">
      <c r="A33" s="317" t="s">
        <v>1175</v>
      </c>
      <c r="B33" s="318"/>
      <c r="C33" s="319"/>
      <c r="D33" s="502">
        <v>95.001000000000005</v>
      </c>
      <c r="E33" s="502">
        <v>99</v>
      </c>
      <c r="F33" s="497">
        <f>SUM(D33:E33)</f>
        <v>194.001</v>
      </c>
      <c r="H33" s="317" t="s">
        <v>1501</v>
      </c>
      <c r="I33" s="318"/>
      <c r="J33" s="319"/>
      <c r="K33" s="502" t="s">
        <v>110</v>
      </c>
      <c r="L33" s="502"/>
      <c r="M33" s="497">
        <f>SUM(K33:L33)</f>
        <v>0</v>
      </c>
      <c r="O33" s="46"/>
      <c r="P33" s="46"/>
      <c r="Q33" s="46"/>
      <c r="R33" s="46"/>
      <c r="S33" s="46"/>
      <c r="T33" s="46"/>
      <c r="U33" s="10"/>
      <c r="V33" s="10"/>
      <c r="W33" s="10"/>
      <c r="X33" s="10"/>
      <c r="Y33" s="10"/>
    </row>
    <row r="34" spans="1:25" customFormat="1" ht="15.75" customHeight="1" x14ac:dyDescent="0.3">
      <c r="O34" s="46"/>
      <c r="P34" s="46"/>
      <c r="Q34" s="46"/>
      <c r="R34" s="46"/>
      <c r="S34" s="46"/>
      <c r="T34" s="46"/>
      <c r="U34" s="10"/>
      <c r="V34" s="10"/>
      <c r="W34" s="10"/>
      <c r="X34" s="10"/>
      <c r="Y34" s="10"/>
    </row>
    <row r="35" spans="1:25" customFormat="1" ht="15.75" customHeight="1" x14ac:dyDescent="0.3">
      <c r="A35" s="307" t="s">
        <v>1542</v>
      </c>
      <c r="B35" s="207"/>
      <c r="C35" s="308">
        <v>518</v>
      </c>
      <c r="D35" s="207"/>
      <c r="E35" s="299" t="s">
        <v>15</v>
      </c>
      <c r="F35" s="495">
        <f>SUM(F36:F38)</f>
        <v>557.00799999999992</v>
      </c>
      <c r="G35" s="71" t="s">
        <v>279</v>
      </c>
      <c r="H35" s="46" t="s">
        <v>282</v>
      </c>
      <c r="I35" s="46"/>
      <c r="J35" s="46"/>
      <c r="K35" s="46"/>
      <c r="L35" s="46"/>
      <c r="M35" s="46"/>
      <c r="O35" s="46"/>
      <c r="P35" s="46"/>
      <c r="Q35" s="46"/>
      <c r="R35" s="46"/>
      <c r="S35" s="46"/>
      <c r="T35" s="46"/>
      <c r="U35" s="10"/>
      <c r="V35" s="10"/>
      <c r="W35" s="10"/>
      <c r="X35" s="10"/>
      <c r="Y35" s="10"/>
    </row>
    <row r="36" spans="1:25" customFormat="1" ht="15.75" customHeight="1" x14ac:dyDescent="0.3">
      <c r="A36" s="310" t="s">
        <v>772</v>
      </c>
      <c r="B36" s="311"/>
      <c r="C36" s="312"/>
      <c r="D36" s="500">
        <v>96.001999999999995</v>
      </c>
      <c r="E36" s="500">
        <v>96.001999999999995</v>
      </c>
      <c r="F36" s="505">
        <f>SUM(D36:E36)</f>
        <v>192.00399999999999</v>
      </c>
      <c r="H36" s="46"/>
      <c r="I36" s="46"/>
      <c r="J36" s="46"/>
      <c r="K36" s="46"/>
      <c r="L36" s="46"/>
      <c r="M36" s="46"/>
      <c r="O36" s="46"/>
      <c r="P36" s="46"/>
      <c r="Q36" s="46"/>
      <c r="R36" s="46"/>
      <c r="S36" s="46"/>
      <c r="T36" s="46"/>
      <c r="U36" s="10"/>
      <c r="V36" s="10"/>
      <c r="W36" s="10"/>
      <c r="X36" s="10"/>
      <c r="Y36" s="10"/>
    </row>
    <row r="37" spans="1:25" customFormat="1" ht="15.75" customHeight="1" x14ac:dyDescent="0.3">
      <c r="A37" s="314" t="s">
        <v>257</v>
      </c>
      <c r="B37" s="315"/>
      <c r="C37" s="316"/>
      <c r="D37" s="500">
        <v>96</v>
      </c>
      <c r="E37" s="500">
        <v>96.003</v>
      </c>
      <c r="F37" s="496">
        <f>SUM(D37:E37)</f>
        <v>192.00299999999999</v>
      </c>
      <c r="H37" s="46"/>
      <c r="I37" s="46"/>
      <c r="J37" s="46"/>
      <c r="K37" s="46"/>
      <c r="L37" s="46"/>
      <c r="M37" s="46"/>
      <c r="O37" s="46"/>
      <c r="P37" s="46"/>
      <c r="Q37" s="46"/>
      <c r="R37" s="46"/>
      <c r="S37" s="46"/>
      <c r="T37" s="46"/>
      <c r="U37" s="10"/>
      <c r="V37" s="10"/>
      <c r="W37" s="10"/>
      <c r="X37" s="10"/>
      <c r="Y37" s="10"/>
    </row>
    <row r="38" spans="1:25" customFormat="1" ht="15.75" customHeight="1" x14ac:dyDescent="0.3">
      <c r="A38" s="317" t="s">
        <v>1402</v>
      </c>
      <c r="B38" s="318"/>
      <c r="C38" s="319"/>
      <c r="D38" s="502">
        <v>85</v>
      </c>
      <c r="E38" s="502">
        <v>88.001000000000005</v>
      </c>
      <c r="F38" s="497">
        <f>SUM(D38:E38)</f>
        <v>173.001</v>
      </c>
      <c r="H38" s="46"/>
      <c r="I38" s="46"/>
      <c r="J38" s="46"/>
      <c r="K38" s="46"/>
      <c r="L38" s="46"/>
      <c r="M38" s="46"/>
      <c r="O38" s="46"/>
      <c r="P38" s="46"/>
      <c r="Q38" s="46"/>
      <c r="R38" s="46"/>
      <c r="S38" s="46"/>
      <c r="T38" s="46"/>
      <c r="U38" s="10"/>
      <c r="V38" s="10"/>
      <c r="W38" s="10"/>
      <c r="X38" s="10"/>
      <c r="Y38" s="10"/>
    </row>
    <row r="39" spans="1:25" customFormat="1" ht="15.75" customHeight="1" x14ac:dyDescent="0.3">
      <c r="O39" s="46"/>
      <c r="P39" s="46"/>
      <c r="Q39" s="46"/>
      <c r="R39" s="46"/>
      <c r="S39" s="46"/>
      <c r="T39" s="46"/>
      <c r="U39" s="10"/>
      <c r="V39" s="10"/>
      <c r="W39" s="10"/>
      <c r="X39" s="10"/>
      <c r="Y39" s="10"/>
    </row>
    <row r="40" spans="1:25" customFormat="1" ht="15.75" customHeight="1" x14ac:dyDescent="0.3">
      <c r="A40" s="307" t="s">
        <v>1543</v>
      </c>
      <c r="B40" s="207"/>
      <c r="C40" s="308">
        <v>557</v>
      </c>
      <c r="D40" s="207"/>
      <c r="E40" s="299" t="s">
        <v>15</v>
      </c>
      <c r="F40" s="495">
        <f>SUM(F41:F43)</f>
        <v>577.01</v>
      </c>
      <c r="G40" s="71" t="s">
        <v>279</v>
      </c>
      <c r="H40" s="307" t="s">
        <v>1544</v>
      </c>
      <c r="I40" s="207"/>
      <c r="J40" s="308">
        <v>542</v>
      </c>
      <c r="K40" s="207"/>
      <c r="L40" s="299" t="s">
        <v>15</v>
      </c>
      <c r="M40" s="495">
        <f>SUM(M41:M43)</f>
        <v>554.00299999999993</v>
      </c>
      <c r="O40" s="46"/>
      <c r="P40" s="46"/>
      <c r="Q40" s="46"/>
      <c r="R40" s="46"/>
      <c r="S40" s="46"/>
      <c r="T40" s="46"/>
      <c r="U40" s="10"/>
      <c r="V40" s="10"/>
      <c r="W40" s="10"/>
      <c r="X40" s="10"/>
      <c r="Y40" s="10"/>
    </row>
    <row r="41" spans="1:25" customFormat="1" ht="15.75" customHeight="1" x14ac:dyDescent="0.3">
      <c r="A41" s="310" t="s">
        <v>97</v>
      </c>
      <c r="B41" s="311"/>
      <c r="C41" s="312"/>
      <c r="D41" s="500">
        <v>95.004000000000005</v>
      </c>
      <c r="E41" s="500">
        <v>99.001000000000005</v>
      </c>
      <c r="F41" s="488">
        <f>SUM(D41:E41)</f>
        <v>194.005</v>
      </c>
      <c r="H41" s="310" t="s">
        <v>1400</v>
      </c>
      <c r="I41" s="311"/>
      <c r="J41" s="312"/>
      <c r="K41" s="500">
        <v>95.003</v>
      </c>
      <c r="L41" s="500">
        <v>95</v>
      </c>
      <c r="M41" s="488">
        <f>SUM(K41:L41)</f>
        <v>190.00299999999999</v>
      </c>
      <c r="O41" s="46"/>
      <c r="P41" s="46"/>
      <c r="Q41" s="46"/>
      <c r="R41" s="46"/>
      <c r="S41" s="46"/>
      <c r="T41" s="46"/>
      <c r="U41" s="10"/>
      <c r="V41" s="10"/>
      <c r="W41" s="10"/>
      <c r="X41" s="10"/>
      <c r="Y41" s="10"/>
    </row>
    <row r="42" spans="1:25" customFormat="1" ht="15.75" customHeight="1" x14ac:dyDescent="0.3">
      <c r="A42" s="314" t="s">
        <v>1511</v>
      </c>
      <c r="B42" s="315"/>
      <c r="C42" s="316"/>
      <c r="D42" s="500">
        <v>95.001000000000005</v>
      </c>
      <c r="E42" s="500">
        <v>96.001999999999995</v>
      </c>
      <c r="F42" s="496">
        <f>SUM(D42:E42)</f>
        <v>191.00299999999999</v>
      </c>
      <c r="H42" s="314" t="s">
        <v>1435</v>
      </c>
      <c r="I42" s="315"/>
      <c r="J42" s="316"/>
      <c r="K42" s="500">
        <v>95</v>
      </c>
      <c r="L42" s="500">
        <v>89</v>
      </c>
      <c r="M42" s="496">
        <f>SUM(K42:L42)</f>
        <v>184</v>
      </c>
      <c r="O42" s="46"/>
      <c r="P42" s="46"/>
      <c r="Q42" s="46"/>
      <c r="R42" s="46"/>
      <c r="S42" s="46"/>
      <c r="T42" s="46"/>
      <c r="U42" s="10"/>
      <c r="V42" s="10"/>
      <c r="W42" s="10"/>
      <c r="X42" s="10"/>
      <c r="Y42" s="10"/>
    </row>
    <row r="43" spans="1:25" customFormat="1" ht="15.75" customHeight="1" x14ac:dyDescent="0.3">
      <c r="A43" s="317" t="s">
        <v>1423</v>
      </c>
      <c r="B43" s="318"/>
      <c r="C43" s="319"/>
      <c r="D43" s="502">
        <v>96</v>
      </c>
      <c r="E43" s="502">
        <v>96.001999999999995</v>
      </c>
      <c r="F43" s="497">
        <f>SUM(D43:E43)</f>
        <v>192.00200000000001</v>
      </c>
      <c r="H43" s="317" t="s">
        <v>1520</v>
      </c>
      <c r="I43" s="318"/>
      <c r="J43" s="319"/>
      <c r="K43" s="502">
        <v>89</v>
      </c>
      <c r="L43" s="502">
        <v>91</v>
      </c>
      <c r="M43" s="497">
        <f>SUM(K43:L43)</f>
        <v>180</v>
      </c>
      <c r="O43" s="46"/>
      <c r="P43" s="46"/>
      <c r="Q43" s="46"/>
      <c r="R43" s="46"/>
      <c r="S43" s="46"/>
      <c r="T43" s="46"/>
      <c r="U43" s="10"/>
      <c r="V43" s="10"/>
      <c r="W43" s="10"/>
      <c r="X43" s="10"/>
      <c r="Y43" s="10"/>
    </row>
    <row r="44" spans="1:25" customFormat="1" ht="15.75" customHeight="1" x14ac:dyDescent="0.3">
      <c r="O44" s="46"/>
      <c r="P44" s="46"/>
      <c r="Q44" s="46"/>
      <c r="R44" s="46"/>
      <c r="S44" s="46"/>
      <c r="T44" s="46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22" t="s">
        <v>50</v>
      </c>
      <c r="I45" s="209" t="s">
        <v>285</v>
      </c>
      <c r="J45" s="209" t="s">
        <v>286</v>
      </c>
      <c r="K45" s="209" t="s">
        <v>287</v>
      </c>
      <c r="L45" s="209" t="s">
        <v>288</v>
      </c>
      <c r="M45" s="209" t="s">
        <v>14</v>
      </c>
      <c r="N45" s="210" t="s">
        <v>289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1545</v>
      </c>
      <c r="C46" s="10"/>
      <c r="D46" s="10"/>
      <c r="E46" s="10"/>
      <c r="F46" s="10"/>
      <c r="G46" s="36"/>
      <c r="H46" s="88" t="s">
        <v>1542</v>
      </c>
      <c r="I46" s="73">
        <v>4</v>
      </c>
      <c r="J46" s="73">
        <v>3</v>
      </c>
      <c r="K46" s="73"/>
      <c r="L46" s="73">
        <v>1</v>
      </c>
      <c r="M46" s="540">
        <v>2180.0119999999997</v>
      </c>
      <c r="N46" s="89">
        <v>6</v>
      </c>
      <c r="O46" s="46"/>
      <c r="P46" s="46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90" t="s">
        <v>1600</v>
      </c>
      <c r="C47" s="10"/>
      <c r="D47" s="10"/>
      <c r="E47" s="10"/>
      <c r="F47" s="10"/>
      <c r="G47" s="36"/>
      <c r="H47" s="327" t="s">
        <v>1543</v>
      </c>
      <c r="I47" s="186">
        <v>4</v>
      </c>
      <c r="J47" s="186">
        <v>3</v>
      </c>
      <c r="K47" s="186"/>
      <c r="L47" s="186">
        <v>1</v>
      </c>
      <c r="M47" s="541">
        <v>1915.0179999999998</v>
      </c>
      <c r="N47" s="187">
        <v>6</v>
      </c>
      <c r="O47" s="46"/>
      <c r="P47" s="46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292</v>
      </c>
      <c r="C48" s="10"/>
      <c r="D48" s="10"/>
      <c r="E48" s="10"/>
      <c r="F48" s="10"/>
      <c r="G48" s="36"/>
      <c r="H48" s="327" t="s">
        <v>1544</v>
      </c>
      <c r="I48" s="186">
        <v>4</v>
      </c>
      <c r="J48" s="186">
        <v>2</v>
      </c>
      <c r="K48" s="186"/>
      <c r="L48" s="186">
        <v>2</v>
      </c>
      <c r="M48" s="541">
        <v>2221.018</v>
      </c>
      <c r="N48" s="187">
        <v>4</v>
      </c>
      <c r="O48" s="46"/>
      <c r="P48" s="46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327" t="s">
        <v>1539</v>
      </c>
      <c r="I49" s="186">
        <v>4</v>
      </c>
      <c r="J49" s="186">
        <v>2</v>
      </c>
      <c r="K49" s="186"/>
      <c r="L49" s="186">
        <v>2</v>
      </c>
      <c r="M49" s="541">
        <v>2145.0130000000004</v>
      </c>
      <c r="N49" s="187">
        <v>4</v>
      </c>
      <c r="O49" s="46"/>
      <c r="P49" s="46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327" t="s">
        <v>1540</v>
      </c>
      <c r="I50" s="186">
        <v>4</v>
      </c>
      <c r="J50" s="186">
        <v>2</v>
      </c>
      <c r="K50" s="186"/>
      <c r="L50" s="186">
        <v>2</v>
      </c>
      <c r="M50" s="541">
        <v>1521.0140000000001</v>
      </c>
      <c r="N50" s="187">
        <v>4</v>
      </c>
      <c r="O50" s="46"/>
      <c r="P50" s="46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328" t="s">
        <v>282</v>
      </c>
      <c r="I51" s="329"/>
      <c r="J51" s="329"/>
      <c r="K51" s="329"/>
      <c r="L51" s="329"/>
      <c r="M51" s="542"/>
      <c r="N51" s="330"/>
      <c r="O51" s="46"/>
      <c r="P51" s="46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7"/>
      <c r="B52" s="77"/>
      <c r="C52" s="77"/>
      <c r="D52" s="77"/>
      <c r="E52" s="77"/>
      <c r="F52" s="77"/>
      <c r="G52" s="491"/>
      <c r="H52" s="77"/>
      <c r="I52" s="77"/>
      <c r="J52" s="77"/>
      <c r="K52" s="77"/>
      <c r="L52" s="77"/>
      <c r="M52" s="77"/>
      <c r="N52" s="77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10" t="s">
        <v>1195</v>
      </c>
      <c r="B53" s="10"/>
      <c r="C53" s="10"/>
      <c r="D53" s="10"/>
      <c r="E53" s="10"/>
      <c r="F53" s="10"/>
      <c r="G53" s="36"/>
      <c r="H53" s="10"/>
      <c r="I53" s="77"/>
      <c r="J53" s="77"/>
      <c r="K53" s="77"/>
      <c r="L53" s="77"/>
      <c r="M53" s="77"/>
      <c r="N53" s="77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10"/>
      <c r="B54" s="10"/>
      <c r="C54" s="10"/>
      <c r="D54" s="10"/>
      <c r="E54" s="10"/>
      <c r="F54" s="10"/>
      <c r="G54" s="36"/>
      <c r="H54" s="10"/>
      <c r="I54" s="77"/>
      <c r="J54" s="77"/>
      <c r="K54" s="77"/>
      <c r="L54" s="77"/>
      <c r="M54" s="77"/>
      <c r="N54" s="77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1464</v>
      </c>
      <c r="B55" s="10"/>
      <c r="C55" s="10"/>
      <c r="D55" s="10"/>
      <c r="E55" s="105" t="s">
        <v>458</v>
      </c>
      <c r="F55" s="10"/>
      <c r="G55" s="10"/>
      <c r="H55" s="77"/>
      <c r="I55" s="77"/>
      <c r="J55" s="77"/>
      <c r="K55" s="77"/>
      <c r="L55" s="77"/>
      <c r="M55" s="77"/>
      <c r="N55" s="77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459</v>
      </c>
      <c r="B56" s="10"/>
      <c r="C56" s="10"/>
      <c r="D56" s="10"/>
      <c r="E56" s="10"/>
      <c r="F56" s="10"/>
      <c r="G56" s="36"/>
      <c r="H56" s="77"/>
      <c r="I56" s="77"/>
      <c r="J56" s="77"/>
      <c r="K56" s="77"/>
      <c r="L56" s="77"/>
      <c r="M56" s="77"/>
      <c r="N56" s="77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7"/>
      <c r="B57" s="77"/>
      <c r="C57" s="77"/>
      <c r="D57" s="77"/>
      <c r="E57" s="77"/>
      <c r="F57" s="77"/>
      <c r="G57" s="491"/>
      <c r="H57" s="77"/>
      <c r="I57" s="77"/>
      <c r="J57" s="77"/>
      <c r="K57" s="77"/>
      <c r="L57" s="77"/>
      <c r="M57" s="77"/>
      <c r="N57" s="77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7"/>
      <c r="B58" s="77"/>
      <c r="C58" s="77"/>
      <c r="D58" s="77"/>
      <c r="E58" s="77"/>
      <c r="F58" s="77"/>
      <c r="G58" s="491"/>
      <c r="H58" s="77"/>
      <c r="I58" s="77"/>
      <c r="J58" s="77"/>
      <c r="K58" s="77"/>
      <c r="L58" s="77"/>
      <c r="M58" s="77"/>
      <c r="N58" s="77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7"/>
      <c r="B59" s="77"/>
      <c r="C59" s="77"/>
      <c r="D59" s="77"/>
      <c r="E59" s="77"/>
      <c r="F59" s="77"/>
      <c r="G59" s="491"/>
      <c r="H59" s="77"/>
      <c r="I59" s="77"/>
      <c r="J59" s="77"/>
      <c r="K59" s="77"/>
      <c r="L59" s="77"/>
      <c r="M59" s="77"/>
      <c r="N59" s="77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7"/>
      <c r="B60" s="77"/>
      <c r="C60" s="77"/>
      <c r="D60" s="77"/>
      <c r="E60" s="77"/>
      <c r="F60" s="77"/>
      <c r="G60" s="491"/>
      <c r="H60" s="77"/>
      <c r="I60" s="77"/>
      <c r="J60" s="77"/>
      <c r="K60" s="77"/>
      <c r="L60" s="77"/>
      <c r="M60" s="77"/>
      <c r="N60" s="77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7"/>
      <c r="B61" s="77"/>
      <c r="C61" s="77"/>
      <c r="D61" s="77"/>
      <c r="E61" s="77"/>
      <c r="F61" s="77"/>
      <c r="G61" s="491"/>
      <c r="H61" s="77"/>
      <c r="I61" s="77"/>
      <c r="J61" s="77"/>
      <c r="K61" s="77"/>
      <c r="L61" s="77"/>
      <c r="M61" s="77"/>
      <c r="N61" s="77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7"/>
      <c r="B62" s="77"/>
      <c r="C62" s="77"/>
      <c r="D62" s="77"/>
      <c r="E62" s="77"/>
      <c r="F62" s="77"/>
      <c r="G62" s="491"/>
      <c r="H62" s="77"/>
      <c r="I62" s="77"/>
      <c r="J62" s="77"/>
      <c r="K62" s="77"/>
      <c r="L62" s="77"/>
      <c r="M62" s="77"/>
      <c r="N62" s="77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7"/>
      <c r="B63" s="77"/>
      <c r="C63" s="77"/>
      <c r="D63" s="77"/>
      <c r="E63" s="77"/>
      <c r="F63" s="77"/>
      <c r="G63" s="491"/>
      <c r="H63" s="77"/>
      <c r="I63" s="77"/>
      <c r="J63" s="77"/>
      <c r="K63" s="77"/>
      <c r="L63" s="77"/>
      <c r="M63" s="77"/>
      <c r="N63" s="77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7"/>
      <c r="B64" s="77"/>
      <c r="C64" s="77"/>
      <c r="D64" s="77"/>
      <c r="E64" s="77"/>
      <c r="F64" s="77"/>
      <c r="G64" s="491"/>
      <c r="H64" s="77"/>
      <c r="I64" s="77"/>
      <c r="J64" s="77"/>
      <c r="K64" s="77"/>
      <c r="L64" s="77"/>
      <c r="M64" s="77"/>
      <c r="N64" s="77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7"/>
      <c r="B65" s="77"/>
      <c r="C65" s="77"/>
      <c r="D65" s="77"/>
      <c r="E65" s="77"/>
      <c r="F65" s="77"/>
      <c r="G65" s="491"/>
      <c r="H65" s="77"/>
      <c r="I65" s="77"/>
      <c r="J65" s="77"/>
      <c r="K65" s="77"/>
      <c r="L65" s="77"/>
      <c r="M65" s="77"/>
      <c r="N65" s="77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7"/>
      <c r="B66" s="77"/>
      <c r="C66" s="77"/>
      <c r="D66" s="77"/>
      <c r="E66" s="77"/>
      <c r="F66" s="77"/>
      <c r="G66" s="491"/>
      <c r="H66" s="77"/>
      <c r="I66" s="77"/>
      <c r="J66" s="77"/>
      <c r="K66" s="77"/>
      <c r="L66" s="77"/>
      <c r="M66" s="77"/>
      <c r="N66" s="77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7"/>
      <c r="B67" s="77"/>
      <c r="C67" s="77"/>
      <c r="D67" s="77"/>
      <c r="E67" s="77"/>
      <c r="F67" s="77"/>
      <c r="G67" s="491"/>
      <c r="H67" s="77"/>
      <c r="I67" s="77"/>
      <c r="J67" s="77"/>
      <c r="K67" s="77"/>
      <c r="L67" s="77"/>
      <c r="M67" s="77"/>
      <c r="N67" s="77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7"/>
      <c r="B68" s="77"/>
      <c r="C68" s="77"/>
      <c r="D68" s="77"/>
      <c r="E68" s="77"/>
      <c r="F68" s="77"/>
      <c r="G68" s="491"/>
      <c r="H68" s="77"/>
      <c r="I68" s="77"/>
      <c r="J68" s="77"/>
      <c r="K68" s="77"/>
      <c r="L68" s="77"/>
      <c r="M68" s="77"/>
      <c r="N68" s="77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7"/>
      <c r="B69" s="77"/>
      <c r="C69" s="77"/>
      <c r="D69" s="77"/>
      <c r="E69" s="77"/>
      <c r="F69" s="77"/>
      <c r="G69" s="491"/>
      <c r="H69" s="77"/>
      <c r="I69" s="77"/>
      <c r="J69" s="77"/>
      <c r="K69" s="77"/>
      <c r="L69" s="77"/>
      <c r="M69" s="77"/>
      <c r="N69" s="77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7"/>
      <c r="B70" s="77"/>
      <c r="C70" s="77"/>
      <c r="D70" s="77"/>
      <c r="E70" s="77"/>
      <c r="F70" s="77"/>
      <c r="G70" s="491"/>
      <c r="H70" s="77"/>
      <c r="I70" s="77"/>
      <c r="J70" s="77"/>
      <c r="K70" s="77"/>
      <c r="L70" s="77"/>
      <c r="M70" s="77"/>
      <c r="N70" s="77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7"/>
      <c r="B71" s="77"/>
      <c r="C71" s="77"/>
      <c r="D71" s="77"/>
      <c r="E71" s="77"/>
      <c r="F71" s="77"/>
      <c r="G71" s="491"/>
      <c r="H71" s="77"/>
      <c r="I71" s="77"/>
      <c r="J71" s="77"/>
      <c r="K71" s="77"/>
      <c r="L71" s="77"/>
      <c r="M71" s="77"/>
      <c r="N71" s="77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7"/>
      <c r="B72" s="77"/>
      <c r="C72" s="77"/>
      <c r="D72" s="77"/>
      <c r="E72" s="77"/>
      <c r="F72" s="77"/>
      <c r="G72" s="491"/>
      <c r="H72" s="77"/>
      <c r="I72" s="77"/>
      <c r="J72" s="77"/>
      <c r="K72" s="77"/>
      <c r="L72" s="77"/>
      <c r="M72" s="77"/>
      <c r="N72" s="77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7"/>
      <c r="B73" s="77"/>
      <c r="C73" s="77"/>
      <c r="D73" s="77"/>
      <c r="E73" s="77"/>
      <c r="F73" s="77"/>
      <c r="G73" s="491"/>
      <c r="H73" s="77"/>
      <c r="I73" s="77"/>
      <c r="J73" s="77"/>
      <c r="K73" s="77"/>
      <c r="L73" s="77"/>
      <c r="M73" s="77"/>
      <c r="N73" s="77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7"/>
      <c r="B74" s="77"/>
      <c r="C74" s="77"/>
      <c r="D74" s="77"/>
      <c r="E74" s="77"/>
      <c r="F74" s="77"/>
      <c r="G74" s="491"/>
      <c r="H74" s="77"/>
      <c r="I74" s="77"/>
      <c r="J74" s="77"/>
      <c r="K74" s="77"/>
      <c r="L74" s="77"/>
      <c r="M74" s="77"/>
      <c r="N74" s="77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7"/>
      <c r="B75" s="77"/>
      <c r="C75" s="77"/>
      <c r="D75" s="77"/>
      <c r="E75" s="77"/>
      <c r="F75" s="77"/>
      <c r="G75" s="491"/>
      <c r="H75" s="77"/>
      <c r="I75" s="77"/>
      <c r="J75" s="77"/>
      <c r="K75" s="77"/>
      <c r="L75" s="77"/>
      <c r="M75" s="77"/>
      <c r="N75" s="77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7"/>
      <c r="B76" s="77"/>
      <c r="C76" s="77"/>
      <c r="D76" s="77"/>
      <c r="E76" s="77"/>
      <c r="F76" s="77"/>
      <c r="G76" s="491"/>
      <c r="H76" s="77"/>
      <c r="I76" s="77"/>
      <c r="J76" s="77"/>
      <c r="K76" s="77"/>
      <c r="L76" s="77"/>
      <c r="M76" s="77"/>
      <c r="N76" s="77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7"/>
      <c r="B77" s="77"/>
      <c r="C77" s="77"/>
      <c r="D77" s="77"/>
      <c r="E77" s="77"/>
      <c r="F77" s="77"/>
      <c r="G77" s="491"/>
      <c r="H77" s="77"/>
      <c r="I77" s="77"/>
      <c r="J77" s="77"/>
      <c r="K77" s="77"/>
      <c r="L77" s="77"/>
      <c r="M77" s="77"/>
      <c r="N77" s="77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7"/>
      <c r="B78" s="77"/>
      <c r="C78" s="77"/>
      <c r="D78" s="77"/>
      <c r="E78" s="77"/>
      <c r="F78" s="77"/>
      <c r="G78" s="491"/>
      <c r="H78" s="77"/>
      <c r="I78" s="77"/>
      <c r="J78" s="77"/>
      <c r="K78" s="77"/>
      <c r="L78" s="77"/>
      <c r="M78" s="77"/>
      <c r="N78" s="77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7"/>
      <c r="B79" s="77"/>
      <c r="C79" s="77"/>
      <c r="D79" s="77"/>
      <c r="E79" s="77"/>
      <c r="F79" s="77"/>
      <c r="G79" s="491"/>
      <c r="H79" s="77"/>
      <c r="I79" s="77"/>
      <c r="J79" s="77"/>
      <c r="K79" s="77"/>
      <c r="L79" s="77"/>
      <c r="M79" s="77"/>
      <c r="N79" s="77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7"/>
      <c r="B80" s="77"/>
      <c r="C80" s="77"/>
      <c r="D80" s="77"/>
      <c r="E80" s="77"/>
      <c r="F80" s="77"/>
      <c r="G80" s="491"/>
      <c r="H80" s="77"/>
      <c r="I80" s="77"/>
      <c r="J80" s="77"/>
      <c r="K80" s="77"/>
      <c r="L80" s="77"/>
      <c r="M80" s="77"/>
      <c r="N80" s="77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7"/>
      <c r="B81" s="77"/>
      <c r="C81" s="77"/>
      <c r="D81" s="77"/>
      <c r="E81" s="77"/>
      <c r="F81" s="77"/>
      <c r="G81" s="491"/>
      <c r="H81" s="77"/>
      <c r="I81" s="77"/>
      <c r="J81" s="77"/>
      <c r="K81" s="77"/>
      <c r="L81" s="77"/>
      <c r="M81" s="77"/>
      <c r="N81" s="77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7"/>
      <c r="B82" s="77"/>
      <c r="C82" s="77"/>
      <c r="D82" s="77"/>
      <c r="E82" s="77"/>
      <c r="F82" s="77"/>
      <c r="G82" s="491"/>
      <c r="H82" s="77"/>
      <c r="I82" s="77"/>
      <c r="J82" s="77"/>
      <c r="K82" s="77"/>
      <c r="L82" s="77"/>
      <c r="M82" s="77"/>
      <c r="N82" s="77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7"/>
      <c r="B83" s="77"/>
      <c r="C83" s="77"/>
      <c r="D83" s="77"/>
      <c r="E83" s="77"/>
      <c r="F83" s="77"/>
      <c r="G83" s="491"/>
      <c r="H83" s="77"/>
      <c r="I83" s="77"/>
      <c r="J83" s="77"/>
      <c r="K83" s="77"/>
      <c r="L83" s="77"/>
      <c r="M83" s="77"/>
      <c r="N83" s="77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7"/>
      <c r="B84" s="77"/>
      <c r="C84" s="77"/>
      <c r="D84" s="77"/>
      <c r="E84" s="77"/>
      <c r="F84" s="77"/>
      <c r="G84" s="491"/>
      <c r="H84" s="77"/>
      <c r="I84" s="77"/>
      <c r="J84" s="77"/>
      <c r="K84" s="77"/>
      <c r="L84" s="77"/>
      <c r="M84" s="77"/>
      <c r="N84" s="77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7"/>
      <c r="B85" s="77"/>
      <c r="C85" s="77"/>
      <c r="D85" s="77"/>
      <c r="E85" s="77"/>
      <c r="F85" s="77"/>
      <c r="G85" s="491"/>
      <c r="H85" s="77"/>
      <c r="I85" s="77"/>
      <c r="J85" s="77"/>
      <c r="K85" s="77"/>
      <c r="L85" s="77"/>
      <c r="M85" s="77"/>
      <c r="N85" s="77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7"/>
      <c r="B86" s="77"/>
      <c r="C86" s="77"/>
      <c r="D86" s="77"/>
      <c r="E86" s="77"/>
      <c r="F86" s="77"/>
      <c r="G86" s="491"/>
      <c r="H86" s="77"/>
      <c r="I86" s="77"/>
      <c r="J86" s="77"/>
      <c r="K86" s="77"/>
      <c r="L86" s="77"/>
      <c r="M86" s="77"/>
      <c r="N86" s="77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7"/>
      <c r="B87" s="77"/>
      <c r="C87" s="77"/>
      <c r="D87" s="77"/>
      <c r="E87" s="77"/>
      <c r="F87" s="77"/>
      <c r="G87" s="491"/>
      <c r="H87" s="77"/>
      <c r="I87" s="77"/>
      <c r="J87" s="77"/>
      <c r="K87" s="77"/>
      <c r="L87" s="77"/>
      <c r="M87" s="77"/>
      <c r="N87" s="77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7"/>
      <c r="B88" s="77"/>
      <c r="C88" s="77"/>
      <c r="D88" s="77"/>
      <c r="E88" s="77"/>
      <c r="F88" s="77"/>
      <c r="G88" s="491"/>
      <c r="H88" s="77"/>
      <c r="I88" s="77"/>
      <c r="J88" s="77"/>
      <c r="K88" s="77"/>
      <c r="L88" s="77"/>
      <c r="M88" s="77"/>
      <c r="N88" s="77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7"/>
      <c r="B89" s="77"/>
      <c r="C89" s="77"/>
      <c r="D89" s="77"/>
      <c r="E89" s="77"/>
      <c r="F89" s="77"/>
      <c r="G89" s="491"/>
      <c r="H89" s="77"/>
      <c r="I89" s="77"/>
      <c r="J89" s="77"/>
      <c r="K89" s="77"/>
      <c r="L89" s="77"/>
      <c r="M89" s="77"/>
      <c r="N89" s="77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7"/>
      <c r="B90" s="77"/>
      <c r="C90" s="77"/>
      <c r="D90" s="77"/>
      <c r="E90" s="77"/>
      <c r="F90" s="77"/>
      <c r="G90" s="491"/>
      <c r="H90" s="77"/>
      <c r="I90" s="77"/>
      <c r="J90" s="77"/>
      <c r="K90" s="77"/>
      <c r="L90" s="77"/>
      <c r="M90" s="77"/>
      <c r="N90" s="77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7"/>
      <c r="B91" s="77"/>
      <c r="C91" s="77"/>
      <c r="D91" s="77"/>
      <c r="E91" s="77"/>
      <c r="F91" s="77"/>
      <c r="G91" s="491"/>
      <c r="H91" s="77"/>
      <c r="I91" s="77"/>
      <c r="J91" s="77"/>
      <c r="K91" s="77"/>
      <c r="L91" s="77"/>
      <c r="M91" s="77"/>
      <c r="N91" s="77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7"/>
      <c r="B92" s="77"/>
      <c r="C92" s="77"/>
      <c r="D92" s="77"/>
      <c r="E92" s="77"/>
      <c r="F92" s="77"/>
      <c r="G92" s="491"/>
      <c r="H92" s="77"/>
      <c r="I92" s="77"/>
      <c r="J92" s="77"/>
      <c r="K92" s="77"/>
      <c r="L92" s="77"/>
      <c r="M92" s="77"/>
      <c r="N92" s="77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7"/>
      <c r="B93" s="77"/>
      <c r="C93" s="77"/>
      <c r="D93" s="77"/>
      <c r="E93" s="77"/>
      <c r="F93" s="77"/>
      <c r="G93" s="491"/>
      <c r="H93" s="77"/>
      <c r="I93" s="77"/>
      <c r="J93" s="77"/>
      <c r="K93" s="77"/>
      <c r="L93" s="77"/>
      <c r="M93" s="77"/>
      <c r="N93" s="77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7"/>
      <c r="B94" s="77"/>
      <c r="C94" s="77"/>
      <c r="D94" s="77"/>
      <c r="E94" s="77"/>
      <c r="F94" s="77"/>
      <c r="G94" s="491"/>
      <c r="H94" s="77"/>
      <c r="I94" s="77"/>
      <c r="J94" s="77"/>
      <c r="K94" s="77"/>
      <c r="L94" s="77"/>
      <c r="M94" s="77"/>
      <c r="N94" s="77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7"/>
      <c r="B95" s="77"/>
      <c r="C95" s="77"/>
      <c r="D95" s="77"/>
      <c r="E95" s="77"/>
      <c r="F95" s="77"/>
      <c r="G95" s="491"/>
      <c r="H95" s="77"/>
      <c r="I95" s="77"/>
      <c r="J95" s="77"/>
      <c r="K95" s="77"/>
      <c r="L95" s="77"/>
      <c r="M95" s="77"/>
      <c r="N95" s="77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7"/>
      <c r="B96" s="77"/>
      <c r="C96" s="77"/>
      <c r="D96" s="77"/>
      <c r="E96" s="77"/>
      <c r="F96" s="77"/>
      <c r="G96" s="491"/>
      <c r="H96" s="77"/>
      <c r="I96" s="77"/>
      <c r="J96" s="77"/>
      <c r="K96" s="77"/>
      <c r="L96" s="77"/>
      <c r="M96" s="77"/>
      <c r="N96" s="77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7"/>
      <c r="B97" s="77"/>
      <c r="C97" s="77"/>
      <c r="D97" s="77"/>
      <c r="E97" s="77"/>
      <c r="F97" s="77"/>
      <c r="G97" s="491"/>
      <c r="H97" s="77"/>
      <c r="I97" s="77"/>
      <c r="J97" s="77"/>
      <c r="K97" s="77"/>
      <c r="L97" s="77"/>
      <c r="M97" s="77"/>
      <c r="N97" s="77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7"/>
      <c r="B98" s="77"/>
      <c r="C98" s="77"/>
      <c r="D98" s="77"/>
      <c r="E98" s="77"/>
      <c r="F98" s="77"/>
      <c r="G98" s="491"/>
      <c r="H98" s="77"/>
      <c r="I98" s="77"/>
      <c r="J98" s="77"/>
      <c r="K98" s="77"/>
      <c r="L98" s="77"/>
      <c r="M98" s="77"/>
      <c r="N98" s="77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7"/>
      <c r="B99" s="77"/>
      <c r="C99" s="77"/>
      <c r="D99" s="77"/>
      <c r="E99" s="77"/>
      <c r="F99" s="77"/>
      <c r="G99" s="491"/>
      <c r="H99" s="77"/>
      <c r="I99" s="77"/>
      <c r="J99" s="77"/>
      <c r="K99" s="77"/>
      <c r="L99" s="77"/>
      <c r="M99" s="77"/>
      <c r="N99" s="77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7"/>
      <c r="B100" s="77"/>
      <c r="C100" s="77"/>
      <c r="D100" s="77"/>
      <c r="E100" s="77"/>
      <c r="F100" s="77"/>
      <c r="G100" s="491"/>
      <c r="H100" s="77"/>
      <c r="I100" s="77"/>
      <c r="J100" s="77"/>
      <c r="K100" s="77"/>
      <c r="L100" s="77"/>
      <c r="M100" s="77"/>
      <c r="N100" s="77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7"/>
      <c r="B101" s="77"/>
      <c r="C101" s="77"/>
      <c r="D101" s="77"/>
      <c r="E101" s="77"/>
      <c r="F101" s="77"/>
      <c r="G101" s="491"/>
      <c r="H101" s="77"/>
      <c r="I101" s="77"/>
      <c r="J101" s="77"/>
      <c r="K101" s="77"/>
      <c r="L101" s="77"/>
      <c r="M101" s="77"/>
      <c r="N101" s="77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7"/>
      <c r="B102" s="77"/>
      <c r="C102" s="77"/>
      <c r="D102" s="77"/>
      <c r="E102" s="77"/>
      <c r="F102" s="77"/>
      <c r="G102" s="491"/>
      <c r="H102" s="77"/>
      <c r="I102" s="77"/>
      <c r="J102" s="77"/>
      <c r="K102" s="77"/>
      <c r="L102" s="77"/>
      <c r="M102" s="77"/>
      <c r="N102" s="77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7"/>
      <c r="B103" s="77"/>
      <c r="C103" s="77"/>
      <c r="D103" s="77"/>
      <c r="E103" s="77"/>
      <c r="F103" s="77"/>
      <c r="G103" s="491"/>
      <c r="H103" s="77"/>
      <c r="I103" s="77"/>
      <c r="J103" s="77"/>
      <c r="K103" s="77"/>
      <c r="L103" s="77"/>
      <c r="M103" s="77"/>
      <c r="N103" s="77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7"/>
      <c r="B104" s="77"/>
      <c r="C104" s="77"/>
      <c r="D104" s="77"/>
      <c r="E104" s="77"/>
      <c r="F104" s="77"/>
      <c r="G104" s="491"/>
      <c r="H104" s="77"/>
      <c r="I104" s="77"/>
      <c r="J104" s="77"/>
      <c r="K104" s="77"/>
      <c r="L104" s="77"/>
      <c r="M104" s="77"/>
      <c r="N104" s="77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7"/>
      <c r="B105" s="77"/>
      <c r="C105" s="77"/>
      <c r="D105" s="77"/>
      <c r="E105" s="77"/>
      <c r="F105" s="77"/>
      <c r="G105" s="491"/>
      <c r="H105" s="77"/>
      <c r="I105" s="77"/>
      <c r="J105" s="77"/>
      <c r="K105" s="77"/>
      <c r="L105" s="77"/>
      <c r="M105" s="77"/>
      <c r="N105" s="77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7"/>
      <c r="B106" s="77"/>
      <c r="C106" s="77"/>
      <c r="D106" s="77"/>
      <c r="E106" s="77"/>
      <c r="F106" s="77"/>
      <c r="G106" s="491"/>
      <c r="H106" s="77"/>
      <c r="I106" s="77"/>
      <c r="J106" s="77"/>
      <c r="K106" s="77"/>
      <c r="L106" s="77"/>
      <c r="M106" s="77"/>
      <c r="N106" s="77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7"/>
      <c r="B107" s="77"/>
      <c r="C107" s="77"/>
      <c r="D107" s="77"/>
      <c r="E107" s="77"/>
      <c r="F107" s="77"/>
      <c r="G107" s="491"/>
      <c r="H107" s="77"/>
      <c r="I107" s="77"/>
      <c r="J107" s="77"/>
      <c r="K107" s="77"/>
      <c r="L107" s="77"/>
      <c r="M107" s="77"/>
      <c r="N107" s="77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7"/>
      <c r="B108" s="77"/>
      <c r="C108" s="77"/>
      <c r="D108" s="77"/>
      <c r="E108" s="77"/>
      <c r="F108" s="77"/>
      <c r="G108" s="491"/>
      <c r="H108" s="77"/>
      <c r="I108" s="77"/>
      <c r="J108" s="77"/>
      <c r="K108" s="77"/>
      <c r="L108" s="77"/>
      <c r="M108" s="77"/>
      <c r="N108" s="77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7"/>
      <c r="B109" s="77"/>
      <c r="C109" s="77"/>
      <c r="D109" s="77"/>
      <c r="E109" s="77"/>
      <c r="F109" s="77"/>
      <c r="G109" s="491"/>
      <c r="H109" s="77"/>
      <c r="I109" s="77"/>
      <c r="J109" s="77"/>
      <c r="K109" s="77"/>
      <c r="L109" s="77"/>
      <c r="M109" s="77"/>
      <c r="N109" s="77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0EC148C8-342D-4B8A-9869-3F1E08B20ED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CA6B-ACBC-48D9-A93B-01CE45315BC1}">
  <sheetPr>
    <tabColor rgb="FFDDEBF7"/>
    <pageSetUpPr fitToPage="1"/>
  </sheetPr>
  <dimension ref="A1:Y62"/>
  <sheetViews>
    <sheetView showGridLines="0" workbookViewId="0">
      <selection activeCell="A2" sqref="A2"/>
    </sheetView>
  </sheetViews>
  <sheetFormatPr defaultColWidth="9.28515625" defaultRowHeight="15.75" x14ac:dyDescent="0.3"/>
  <cols>
    <col min="1" max="1" width="2.7109375" style="119" customWidth="1"/>
    <col min="2" max="3" width="20.7109375" style="122" customWidth="1"/>
    <col min="4" max="9" width="5" style="122" customWidth="1"/>
    <col min="10" max="10" width="1.5703125" style="122" customWidth="1"/>
    <col min="11" max="11" width="2.7109375" style="119" customWidth="1"/>
    <col min="12" max="13" width="20.7109375" style="122" customWidth="1"/>
    <col min="14" max="19" width="5" style="122" customWidth="1"/>
    <col min="20" max="25" width="9.28515625" style="122"/>
  </cols>
  <sheetData>
    <row r="1" spans="1:25" ht="18" x14ac:dyDescent="0.35">
      <c r="A1" s="115"/>
      <c r="B1" s="116" t="s">
        <v>533</v>
      </c>
      <c r="C1" s="116"/>
      <c r="D1" s="117"/>
      <c r="E1" s="117"/>
      <c r="F1" s="117"/>
      <c r="G1" s="117"/>
      <c r="H1" s="117"/>
      <c r="I1" s="118" t="s">
        <v>534</v>
      </c>
      <c r="J1" s="116"/>
      <c r="K1" s="117"/>
      <c r="L1" s="117"/>
      <c r="M1" s="116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6"/>
      <c r="Y1" s="116"/>
    </row>
    <row r="2" spans="1:25" ht="20.100000000000001" customHeight="1" x14ac:dyDescent="0.35">
      <c r="B2" s="120" t="s">
        <v>2</v>
      </c>
      <c r="C2" s="121"/>
      <c r="N2" s="123" t="s">
        <v>3</v>
      </c>
      <c r="O2" s="123"/>
      <c r="P2" s="123"/>
      <c r="Q2" s="123"/>
      <c r="R2" s="123"/>
      <c r="S2" s="123"/>
    </row>
    <row r="3" spans="1:25" ht="15.75" customHeight="1" x14ac:dyDescent="0.3">
      <c r="A3" s="124"/>
      <c r="B3" s="125" t="s">
        <v>4</v>
      </c>
      <c r="C3" s="126" t="s">
        <v>535</v>
      </c>
      <c r="D3" s="126"/>
      <c r="E3" s="127" t="s">
        <v>536</v>
      </c>
      <c r="F3" s="125"/>
      <c r="G3" s="125"/>
      <c r="H3" s="125"/>
      <c r="I3" s="125"/>
      <c r="J3" s="125"/>
      <c r="K3" s="124"/>
      <c r="L3" s="125" t="s">
        <v>7</v>
      </c>
      <c r="M3" s="126" t="s">
        <v>537</v>
      </c>
      <c r="N3" s="126"/>
      <c r="O3" s="127" t="s">
        <v>538</v>
      </c>
      <c r="P3" s="125"/>
      <c r="Q3" s="125"/>
      <c r="R3" s="125"/>
      <c r="S3" s="125"/>
      <c r="U3" s="125"/>
      <c r="V3" s="125"/>
      <c r="W3" s="125"/>
      <c r="X3" s="125"/>
      <c r="Y3" s="125"/>
    </row>
    <row r="4" spans="1:25" ht="15.75" customHeight="1" x14ac:dyDescent="0.3">
      <c r="A4" s="128">
        <v>2</v>
      </c>
      <c r="B4" s="129" t="s">
        <v>10</v>
      </c>
      <c r="C4" s="130" t="s">
        <v>11</v>
      </c>
      <c r="D4" s="131"/>
      <c r="E4" s="132"/>
      <c r="F4" s="133" t="s">
        <v>12</v>
      </c>
      <c r="G4" s="133" t="s">
        <v>13</v>
      </c>
      <c r="H4" s="133" t="s">
        <v>14</v>
      </c>
      <c r="I4" s="134" t="s">
        <v>15</v>
      </c>
      <c r="K4" s="128">
        <v>2</v>
      </c>
      <c r="L4" s="129" t="s">
        <v>10</v>
      </c>
      <c r="M4" s="130" t="s">
        <v>11</v>
      </c>
      <c r="N4" s="131"/>
      <c r="O4" s="132"/>
      <c r="P4" s="133" t="s">
        <v>12</v>
      </c>
      <c r="Q4" s="133" t="s">
        <v>13</v>
      </c>
      <c r="R4" s="133" t="s">
        <v>14</v>
      </c>
      <c r="S4" s="134" t="s">
        <v>15</v>
      </c>
    </row>
    <row r="5" spans="1:25" ht="15.75" customHeight="1" x14ac:dyDescent="0.3">
      <c r="A5" s="135">
        <v>5</v>
      </c>
      <c r="B5" s="136" t="s">
        <v>539</v>
      </c>
      <c r="C5" s="136" t="s">
        <v>540</v>
      </c>
      <c r="D5" s="137">
        <v>100</v>
      </c>
      <c r="E5" s="137">
        <v>100</v>
      </c>
      <c r="F5" s="137">
        <f t="shared" ref="F5:F14" si="0">SUM(D5:E5)</f>
        <v>200</v>
      </c>
      <c r="G5" s="137">
        <v>10</v>
      </c>
      <c r="H5" s="18">
        <v>797</v>
      </c>
      <c r="I5" s="19">
        <v>37</v>
      </c>
      <c r="K5" s="135">
        <v>10</v>
      </c>
      <c r="L5" s="136" t="s">
        <v>541</v>
      </c>
      <c r="M5" s="136" t="s">
        <v>540</v>
      </c>
      <c r="N5" s="137">
        <v>98</v>
      </c>
      <c r="O5" s="137">
        <v>98</v>
      </c>
      <c r="P5" s="137">
        <f t="shared" ref="P5:P14" si="1">SUM(N5:O5)</f>
        <v>196</v>
      </c>
      <c r="Q5" s="137">
        <v>10</v>
      </c>
      <c r="R5" s="18">
        <v>785</v>
      </c>
      <c r="S5" s="19">
        <v>38</v>
      </c>
    </row>
    <row r="6" spans="1:25" ht="15.75" customHeight="1" x14ac:dyDescent="0.3">
      <c r="A6" s="138">
        <v>10</v>
      </c>
      <c r="B6" s="139" t="s">
        <v>542</v>
      </c>
      <c r="C6" s="139" t="s">
        <v>543</v>
      </c>
      <c r="D6" s="140">
        <v>100</v>
      </c>
      <c r="E6" s="140">
        <v>99</v>
      </c>
      <c r="F6" s="140">
        <f t="shared" si="0"/>
        <v>199</v>
      </c>
      <c r="G6" s="141">
        <v>9</v>
      </c>
      <c r="H6" s="142">
        <v>796</v>
      </c>
      <c r="I6" s="143">
        <v>36</v>
      </c>
      <c r="K6" s="138">
        <v>2</v>
      </c>
      <c r="L6" s="139" t="s">
        <v>146</v>
      </c>
      <c r="M6" s="139" t="s">
        <v>544</v>
      </c>
      <c r="N6" s="140">
        <v>98</v>
      </c>
      <c r="O6" s="140">
        <v>95</v>
      </c>
      <c r="P6" s="140">
        <f t="shared" si="1"/>
        <v>193</v>
      </c>
      <c r="Q6" s="141">
        <v>9</v>
      </c>
      <c r="R6" s="142">
        <v>776</v>
      </c>
      <c r="S6" s="143">
        <v>32</v>
      </c>
    </row>
    <row r="7" spans="1:25" ht="15.75" customHeight="1" x14ac:dyDescent="0.3">
      <c r="A7" s="138">
        <v>2</v>
      </c>
      <c r="B7" s="139" t="s">
        <v>545</v>
      </c>
      <c r="C7" s="139" t="s">
        <v>138</v>
      </c>
      <c r="D7" s="140">
        <v>100</v>
      </c>
      <c r="E7" s="140">
        <v>99</v>
      </c>
      <c r="F7" s="140">
        <f t="shared" si="0"/>
        <v>199</v>
      </c>
      <c r="G7" s="141">
        <v>9</v>
      </c>
      <c r="H7" s="144">
        <v>795</v>
      </c>
      <c r="I7" s="145">
        <v>34</v>
      </c>
      <c r="J7" s="146"/>
      <c r="K7" s="138">
        <v>7</v>
      </c>
      <c r="L7" s="139" t="s">
        <v>546</v>
      </c>
      <c r="M7" s="139" t="s">
        <v>543</v>
      </c>
      <c r="N7" s="140">
        <v>96</v>
      </c>
      <c r="O7" s="140">
        <v>95</v>
      </c>
      <c r="P7" s="140">
        <f t="shared" si="1"/>
        <v>191</v>
      </c>
      <c r="Q7" s="141">
        <v>6</v>
      </c>
      <c r="R7" s="142">
        <v>776</v>
      </c>
      <c r="S7" s="143">
        <v>32</v>
      </c>
    </row>
    <row r="8" spans="1:25" ht="15.75" customHeight="1" x14ac:dyDescent="0.3">
      <c r="A8" s="138">
        <v>3</v>
      </c>
      <c r="B8" s="139" t="s">
        <v>547</v>
      </c>
      <c r="C8" s="139" t="s">
        <v>548</v>
      </c>
      <c r="D8" s="140">
        <v>100</v>
      </c>
      <c r="E8" s="140">
        <v>99</v>
      </c>
      <c r="F8" s="140">
        <f t="shared" si="0"/>
        <v>199</v>
      </c>
      <c r="G8" s="141">
        <v>9</v>
      </c>
      <c r="H8" s="142">
        <v>792</v>
      </c>
      <c r="I8" s="143">
        <v>32</v>
      </c>
      <c r="K8" s="138">
        <v>3</v>
      </c>
      <c r="L8" s="139" t="s">
        <v>549</v>
      </c>
      <c r="M8" s="139" t="s">
        <v>243</v>
      </c>
      <c r="N8" s="140">
        <v>96</v>
      </c>
      <c r="O8" s="140">
        <v>94</v>
      </c>
      <c r="P8" s="140">
        <f t="shared" si="1"/>
        <v>190</v>
      </c>
      <c r="Q8" s="141">
        <v>4</v>
      </c>
      <c r="R8" s="142">
        <v>770</v>
      </c>
      <c r="S8" s="143">
        <v>23</v>
      </c>
    </row>
    <row r="9" spans="1:25" ht="15.75" customHeight="1" x14ac:dyDescent="0.3">
      <c r="A9" s="138">
        <v>8</v>
      </c>
      <c r="B9" s="139" t="s">
        <v>550</v>
      </c>
      <c r="C9" s="139" t="s">
        <v>149</v>
      </c>
      <c r="D9" s="140">
        <v>100</v>
      </c>
      <c r="E9" s="140">
        <v>98</v>
      </c>
      <c r="F9" s="140">
        <f t="shared" si="0"/>
        <v>198</v>
      </c>
      <c r="G9" s="141">
        <v>6</v>
      </c>
      <c r="H9" s="142">
        <v>789</v>
      </c>
      <c r="I9" s="143">
        <v>28</v>
      </c>
      <c r="K9" s="138">
        <v>4</v>
      </c>
      <c r="L9" s="139" t="s">
        <v>551</v>
      </c>
      <c r="M9" s="139" t="s">
        <v>149</v>
      </c>
      <c r="N9" s="140">
        <v>98</v>
      </c>
      <c r="O9" s="140">
        <v>93</v>
      </c>
      <c r="P9" s="140">
        <f t="shared" si="1"/>
        <v>191</v>
      </c>
      <c r="Q9" s="141">
        <v>6</v>
      </c>
      <c r="R9" s="142">
        <v>769</v>
      </c>
      <c r="S9" s="143">
        <v>22</v>
      </c>
    </row>
    <row r="10" spans="1:25" ht="15.75" customHeight="1" x14ac:dyDescent="0.3">
      <c r="A10" s="138">
        <v>1</v>
      </c>
      <c r="B10" s="139" t="s">
        <v>552</v>
      </c>
      <c r="C10" s="139" t="s">
        <v>553</v>
      </c>
      <c r="D10" s="140">
        <v>99</v>
      </c>
      <c r="E10" s="140">
        <v>98</v>
      </c>
      <c r="F10" s="140">
        <f t="shared" si="0"/>
        <v>197</v>
      </c>
      <c r="G10" s="141">
        <v>5</v>
      </c>
      <c r="H10" s="144">
        <v>790</v>
      </c>
      <c r="I10" s="145">
        <v>27</v>
      </c>
      <c r="K10" s="138">
        <v>6</v>
      </c>
      <c r="L10" s="139" t="s">
        <v>324</v>
      </c>
      <c r="M10" s="139" t="s">
        <v>89</v>
      </c>
      <c r="N10" s="140">
        <v>98</v>
      </c>
      <c r="O10" s="140">
        <v>94</v>
      </c>
      <c r="P10" s="140">
        <f t="shared" si="1"/>
        <v>192</v>
      </c>
      <c r="Q10" s="141">
        <v>8</v>
      </c>
      <c r="R10" s="142">
        <v>766</v>
      </c>
      <c r="S10" s="143">
        <v>22</v>
      </c>
    </row>
    <row r="11" spans="1:25" ht="15.75" customHeight="1" x14ac:dyDescent="0.3">
      <c r="A11" s="138">
        <v>4</v>
      </c>
      <c r="B11" s="139" t="s">
        <v>554</v>
      </c>
      <c r="C11" s="139" t="s">
        <v>138</v>
      </c>
      <c r="D11" s="140">
        <v>99</v>
      </c>
      <c r="E11" s="140">
        <v>98</v>
      </c>
      <c r="F11" s="140">
        <f t="shared" si="0"/>
        <v>197</v>
      </c>
      <c r="G11" s="141">
        <v>5</v>
      </c>
      <c r="H11" s="142">
        <v>782</v>
      </c>
      <c r="I11" s="143">
        <v>17</v>
      </c>
      <c r="K11" s="138">
        <v>8</v>
      </c>
      <c r="L11" s="139" t="s">
        <v>555</v>
      </c>
      <c r="M11" s="139" t="s">
        <v>556</v>
      </c>
      <c r="N11" s="140">
        <v>95</v>
      </c>
      <c r="O11" s="140">
        <v>94</v>
      </c>
      <c r="P11" s="140">
        <f t="shared" si="1"/>
        <v>189</v>
      </c>
      <c r="Q11" s="141">
        <v>2</v>
      </c>
      <c r="R11" s="142">
        <v>768</v>
      </c>
      <c r="S11" s="143">
        <v>20</v>
      </c>
    </row>
    <row r="12" spans="1:25" ht="15.75" customHeight="1" x14ac:dyDescent="0.3">
      <c r="A12" s="138">
        <v>7</v>
      </c>
      <c r="B12" s="139" t="s">
        <v>557</v>
      </c>
      <c r="C12" s="139" t="s">
        <v>556</v>
      </c>
      <c r="D12" s="140">
        <v>99</v>
      </c>
      <c r="E12" s="140">
        <v>98</v>
      </c>
      <c r="F12" s="140">
        <f t="shared" si="0"/>
        <v>197</v>
      </c>
      <c r="G12" s="141">
        <v>5</v>
      </c>
      <c r="H12" s="142">
        <v>779</v>
      </c>
      <c r="I12" s="143">
        <v>16</v>
      </c>
      <c r="K12" s="138">
        <v>5</v>
      </c>
      <c r="L12" s="139" t="s">
        <v>558</v>
      </c>
      <c r="M12" s="139" t="s">
        <v>138</v>
      </c>
      <c r="N12" s="140">
        <v>97</v>
      </c>
      <c r="O12" s="140">
        <v>95</v>
      </c>
      <c r="P12" s="140">
        <f t="shared" si="1"/>
        <v>192</v>
      </c>
      <c r="Q12" s="141">
        <v>8</v>
      </c>
      <c r="R12" s="142">
        <v>765</v>
      </c>
      <c r="S12" s="143">
        <v>19</v>
      </c>
    </row>
    <row r="13" spans="1:25" ht="15.75" customHeight="1" x14ac:dyDescent="0.3">
      <c r="A13" s="138">
        <v>6</v>
      </c>
      <c r="B13" s="139" t="s">
        <v>559</v>
      </c>
      <c r="C13" s="139" t="s">
        <v>133</v>
      </c>
      <c r="D13" s="140">
        <v>98</v>
      </c>
      <c r="E13" s="140">
        <v>95</v>
      </c>
      <c r="F13" s="140">
        <f t="shared" si="0"/>
        <v>193</v>
      </c>
      <c r="G13" s="141">
        <v>1</v>
      </c>
      <c r="H13" s="142">
        <v>767</v>
      </c>
      <c r="I13" s="143">
        <v>9</v>
      </c>
      <c r="K13" s="138">
        <v>1</v>
      </c>
      <c r="L13" s="139" t="s">
        <v>560</v>
      </c>
      <c r="M13" s="139" t="s">
        <v>138</v>
      </c>
      <c r="N13" s="140">
        <v>94</v>
      </c>
      <c r="O13" s="140">
        <v>94</v>
      </c>
      <c r="P13" s="140">
        <f t="shared" si="1"/>
        <v>188</v>
      </c>
      <c r="Q13" s="141">
        <v>1</v>
      </c>
      <c r="R13" s="144">
        <v>762</v>
      </c>
      <c r="S13" s="145">
        <v>12</v>
      </c>
    </row>
    <row r="14" spans="1:25" ht="15.75" customHeight="1" x14ac:dyDescent="0.3">
      <c r="A14" s="147">
        <v>9</v>
      </c>
      <c r="B14" s="148" t="s">
        <v>561</v>
      </c>
      <c r="C14" s="148" t="s">
        <v>544</v>
      </c>
      <c r="D14" s="149">
        <v>99</v>
      </c>
      <c r="E14" s="149">
        <v>96</v>
      </c>
      <c r="F14" s="149">
        <f t="shared" si="0"/>
        <v>195</v>
      </c>
      <c r="G14" s="150">
        <v>2</v>
      </c>
      <c r="H14" s="151">
        <v>768</v>
      </c>
      <c r="I14" s="152">
        <v>7</v>
      </c>
      <c r="K14" s="147">
        <v>9</v>
      </c>
      <c r="L14" s="148" t="s">
        <v>562</v>
      </c>
      <c r="M14" s="148" t="s">
        <v>563</v>
      </c>
      <c r="N14" s="149">
        <v>96</v>
      </c>
      <c r="O14" s="149">
        <v>94</v>
      </c>
      <c r="P14" s="149">
        <f t="shared" si="1"/>
        <v>190</v>
      </c>
      <c r="Q14" s="150">
        <v>4</v>
      </c>
      <c r="R14" s="151">
        <v>750</v>
      </c>
      <c r="S14" s="152">
        <v>12</v>
      </c>
    </row>
    <row r="15" spans="1:25" ht="15.75" customHeight="1" x14ac:dyDescent="0.3"/>
    <row r="16" spans="1:25" ht="15.75" customHeight="1" x14ac:dyDescent="0.3">
      <c r="A16" s="124"/>
      <c r="B16" s="125" t="s">
        <v>47</v>
      </c>
      <c r="C16" s="126" t="s">
        <v>564</v>
      </c>
      <c r="D16" s="126"/>
      <c r="E16" s="127" t="s">
        <v>565</v>
      </c>
      <c r="F16" s="125"/>
      <c r="G16" s="125"/>
      <c r="H16" s="125"/>
      <c r="I16" s="125"/>
      <c r="K16" s="124"/>
      <c r="L16" s="125" t="s">
        <v>50</v>
      </c>
      <c r="M16" s="126" t="s">
        <v>566</v>
      </c>
      <c r="N16" s="126"/>
      <c r="O16" s="127" t="s">
        <v>567</v>
      </c>
      <c r="P16" s="125"/>
      <c r="Q16" s="125"/>
      <c r="R16" s="125"/>
      <c r="S16" s="125"/>
    </row>
    <row r="17" spans="1:19" ht="15.75" customHeight="1" x14ac:dyDescent="0.3">
      <c r="A17" s="153">
        <v>2</v>
      </c>
      <c r="B17" s="154" t="s">
        <v>10</v>
      </c>
      <c r="C17" s="155" t="s">
        <v>11</v>
      </c>
      <c r="D17" s="156"/>
      <c r="E17" s="157"/>
      <c r="F17" s="158" t="s">
        <v>12</v>
      </c>
      <c r="G17" s="158" t="s">
        <v>13</v>
      </c>
      <c r="H17" s="158" t="s">
        <v>14</v>
      </c>
      <c r="I17" s="159" t="s">
        <v>15</v>
      </c>
      <c r="K17" s="153">
        <v>2</v>
      </c>
      <c r="L17" s="154" t="s">
        <v>10</v>
      </c>
      <c r="M17" s="155" t="s">
        <v>11</v>
      </c>
      <c r="N17" s="156"/>
      <c r="O17" s="157"/>
      <c r="P17" s="158" t="s">
        <v>12</v>
      </c>
      <c r="Q17" s="158" t="s">
        <v>13</v>
      </c>
      <c r="R17" s="158" t="s">
        <v>14</v>
      </c>
      <c r="S17" s="159" t="s">
        <v>15</v>
      </c>
    </row>
    <row r="18" spans="1:19" ht="15.75" customHeight="1" x14ac:dyDescent="0.3">
      <c r="A18" s="160">
        <v>9</v>
      </c>
      <c r="B18" s="161" t="s">
        <v>568</v>
      </c>
      <c r="C18" s="161" t="s">
        <v>543</v>
      </c>
      <c r="D18" s="162">
        <v>97</v>
      </c>
      <c r="E18" s="162">
        <v>95</v>
      </c>
      <c r="F18" s="162">
        <f t="shared" ref="F18:F27" si="2">SUM(D18:E18)</f>
        <v>192</v>
      </c>
      <c r="G18" s="162">
        <v>8</v>
      </c>
      <c r="H18" s="163">
        <v>774</v>
      </c>
      <c r="I18" s="164">
        <v>33</v>
      </c>
      <c r="K18" s="160">
        <v>3</v>
      </c>
      <c r="L18" s="161" t="s">
        <v>569</v>
      </c>
      <c r="M18" s="161" t="s">
        <v>548</v>
      </c>
      <c r="N18" s="162">
        <v>100</v>
      </c>
      <c r="O18" s="162">
        <v>99</v>
      </c>
      <c r="P18" s="162">
        <f t="shared" ref="P18:P27" si="3">SUM(N18:O18)</f>
        <v>199</v>
      </c>
      <c r="Q18" s="162">
        <v>10</v>
      </c>
      <c r="R18" s="163">
        <v>789</v>
      </c>
      <c r="S18" s="164">
        <v>38</v>
      </c>
    </row>
    <row r="19" spans="1:19" ht="15.75" customHeight="1" x14ac:dyDescent="0.3">
      <c r="A19" s="138">
        <v>3</v>
      </c>
      <c r="B19" s="139" t="s">
        <v>570</v>
      </c>
      <c r="C19" s="139" t="s">
        <v>544</v>
      </c>
      <c r="D19" s="140">
        <v>96</v>
      </c>
      <c r="E19" s="140">
        <v>95</v>
      </c>
      <c r="F19" s="140">
        <f t="shared" si="2"/>
        <v>191</v>
      </c>
      <c r="G19" s="141">
        <v>6</v>
      </c>
      <c r="H19" s="142">
        <v>767</v>
      </c>
      <c r="I19" s="143">
        <v>30</v>
      </c>
      <c r="K19" s="138">
        <v>7</v>
      </c>
      <c r="L19" s="139" t="s">
        <v>571</v>
      </c>
      <c r="M19" s="139" t="s">
        <v>572</v>
      </c>
      <c r="N19" s="140">
        <v>95</v>
      </c>
      <c r="O19" s="140">
        <v>94</v>
      </c>
      <c r="P19" s="140">
        <f t="shared" si="3"/>
        <v>189</v>
      </c>
      <c r="Q19" s="141">
        <v>6</v>
      </c>
      <c r="R19" s="142">
        <v>762</v>
      </c>
      <c r="S19" s="143">
        <v>34</v>
      </c>
    </row>
    <row r="20" spans="1:19" ht="15.75" customHeight="1" x14ac:dyDescent="0.3">
      <c r="A20" s="138">
        <v>10</v>
      </c>
      <c r="B20" s="139" t="s">
        <v>573</v>
      </c>
      <c r="C20" s="139" t="s">
        <v>543</v>
      </c>
      <c r="D20" s="140">
        <v>99</v>
      </c>
      <c r="E20" s="140">
        <v>96</v>
      </c>
      <c r="F20" s="140">
        <f t="shared" si="2"/>
        <v>195</v>
      </c>
      <c r="G20" s="141">
        <v>10</v>
      </c>
      <c r="H20" s="142">
        <v>765</v>
      </c>
      <c r="I20" s="143">
        <v>28</v>
      </c>
      <c r="K20" s="138">
        <v>6</v>
      </c>
      <c r="L20" s="139" t="s">
        <v>574</v>
      </c>
      <c r="M20" s="139" t="s">
        <v>572</v>
      </c>
      <c r="N20" s="140">
        <v>97</v>
      </c>
      <c r="O20" s="140">
        <v>97</v>
      </c>
      <c r="P20" s="140">
        <f t="shared" si="3"/>
        <v>194</v>
      </c>
      <c r="Q20" s="141">
        <v>9</v>
      </c>
      <c r="R20" s="142">
        <v>761</v>
      </c>
      <c r="S20" s="143">
        <v>29</v>
      </c>
    </row>
    <row r="21" spans="1:19" ht="15.75" customHeight="1" x14ac:dyDescent="0.3">
      <c r="A21" s="138">
        <v>4</v>
      </c>
      <c r="B21" s="139" t="s">
        <v>575</v>
      </c>
      <c r="C21" s="139" t="s">
        <v>149</v>
      </c>
      <c r="D21" s="140">
        <v>97</v>
      </c>
      <c r="E21" s="140">
        <v>95</v>
      </c>
      <c r="F21" s="140">
        <f t="shared" si="2"/>
        <v>192</v>
      </c>
      <c r="G21" s="141">
        <v>8</v>
      </c>
      <c r="H21" s="142">
        <v>760</v>
      </c>
      <c r="I21" s="143">
        <v>25</v>
      </c>
      <c r="K21" s="138">
        <v>8</v>
      </c>
      <c r="L21" s="139" t="s">
        <v>576</v>
      </c>
      <c r="M21" s="139" t="s">
        <v>149</v>
      </c>
      <c r="N21" s="140">
        <v>96</v>
      </c>
      <c r="O21" s="140">
        <v>91</v>
      </c>
      <c r="P21" s="140">
        <f t="shared" si="3"/>
        <v>187</v>
      </c>
      <c r="Q21" s="141">
        <v>5</v>
      </c>
      <c r="R21" s="142">
        <v>752</v>
      </c>
      <c r="S21" s="143">
        <v>27</v>
      </c>
    </row>
    <row r="22" spans="1:19" ht="15.75" customHeight="1" x14ac:dyDescent="0.3">
      <c r="A22" s="138">
        <v>7</v>
      </c>
      <c r="B22" s="139" t="s">
        <v>214</v>
      </c>
      <c r="C22" s="139" t="s">
        <v>133</v>
      </c>
      <c r="D22" s="140">
        <v>95</v>
      </c>
      <c r="E22" s="140">
        <v>95</v>
      </c>
      <c r="F22" s="140">
        <f t="shared" si="2"/>
        <v>190</v>
      </c>
      <c r="G22" s="141">
        <v>5</v>
      </c>
      <c r="H22" s="142">
        <v>759</v>
      </c>
      <c r="I22" s="143">
        <v>24</v>
      </c>
      <c r="K22" s="138">
        <v>9</v>
      </c>
      <c r="L22" s="139" t="s">
        <v>577</v>
      </c>
      <c r="M22" s="139" t="s">
        <v>540</v>
      </c>
      <c r="N22" s="140">
        <v>99</v>
      </c>
      <c r="O22" s="140">
        <v>95</v>
      </c>
      <c r="P22" s="140">
        <f t="shared" si="3"/>
        <v>194</v>
      </c>
      <c r="Q22" s="141">
        <v>9</v>
      </c>
      <c r="R22" s="142">
        <v>753</v>
      </c>
      <c r="S22" s="143">
        <v>25</v>
      </c>
    </row>
    <row r="23" spans="1:19" ht="15.75" customHeight="1" x14ac:dyDescent="0.3">
      <c r="A23" s="138">
        <v>5</v>
      </c>
      <c r="B23" s="139" t="s">
        <v>578</v>
      </c>
      <c r="C23" s="139" t="s">
        <v>553</v>
      </c>
      <c r="D23" s="140">
        <v>95</v>
      </c>
      <c r="E23" s="140">
        <v>94</v>
      </c>
      <c r="F23" s="140">
        <f t="shared" si="2"/>
        <v>189</v>
      </c>
      <c r="G23" s="141">
        <v>3</v>
      </c>
      <c r="H23" s="142">
        <v>764</v>
      </c>
      <c r="I23" s="143">
        <v>23</v>
      </c>
      <c r="K23" s="138">
        <v>5</v>
      </c>
      <c r="L23" s="139" t="s">
        <v>579</v>
      </c>
      <c r="M23" s="139" t="s">
        <v>540</v>
      </c>
      <c r="N23" s="140">
        <v>97</v>
      </c>
      <c r="O23" s="140">
        <v>96</v>
      </c>
      <c r="P23" s="140">
        <f t="shared" si="3"/>
        <v>193</v>
      </c>
      <c r="Q23" s="141">
        <v>7</v>
      </c>
      <c r="R23" s="142">
        <v>755</v>
      </c>
      <c r="S23" s="143">
        <v>24</v>
      </c>
    </row>
    <row r="24" spans="1:19" ht="15.75" customHeight="1" x14ac:dyDescent="0.3">
      <c r="A24" s="138">
        <v>8</v>
      </c>
      <c r="B24" s="139" t="s">
        <v>580</v>
      </c>
      <c r="C24" s="139" t="s">
        <v>540</v>
      </c>
      <c r="D24" s="140">
        <v>96</v>
      </c>
      <c r="E24" s="140">
        <v>90</v>
      </c>
      <c r="F24" s="140">
        <f t="shared" si="2"/>
        <v>186</v>
      </c>
      <c r="G24" s="141">
        <v>1</v>
      </c>
      <c r="H24" s="142">
        <v>757</v>
      </c>
      <c r="I24" s="143">
        <v>20</v>
      </c>
      <c r="K24" s="138">
        <v>10</v>
      </c>
      <c r="L24" s="139" t="s">
        <v>581</v>
      </c>
      <c r="M24" s="139" t="s">
        <v>540</v>
      </c>
      <c r="N24" s="140">
        <v>92</v>
      </c>
      <c r="O24" s="140">
        <v>92</v>
      </c>
      <c r="P24" s="140">
        <f t="shared" si="3"/>
        <v>184</v>
      </c>
      <c r="Q24" s="141">
        <v>4</v>
      </c>
      <c r="R24" s="142">
        <v>743</v>
      </c>
      <c r="S24" s="143">
        <v>21</v>
      </c>
    </row>
    <row r="25" spans="1:19" ht="15.75" customHeight="1" x14ac:dyDescent="0.3">
      <c r="A25" s="138">
        <v>6</v>
      </c>
      <c r="B25" s="139" t="s">
        <v>546</v>
      </c>
      <c r="C25" s="139" t="s">
        <v>544</v>
      </c>
      <c r="D25" s="140">
        <v>97</v>
      </c>
      <c r="E25" s="140">
        <v>96</v>
      </c>
      <c r="F25" s="140">
        <f t="shared" si="2"/>
        <v>193</v>
      </c>
      <c r="G25" s="141">
        <v>9</v>
      </c>
      <c r="H25" s="142">
        <v>756</v>
      </c>
      <c r="I25" s="143">
        <v>20</v>
      </c>
      <c r="K25" s="138">
        <v>4</v>
      </c>
      <c r="L25" s="139" t="s">
        <v>582</v>
      </c>
      <c r="M25" s="139" t="s">
        <v>572</v>
      </c>
      <c r="N25" s="140">
        <v>93</v>
      </c>
      <c r="O25" s="140">
        <v>90</v>
      </c>
      <c r="P25" s="140">
        <f t="shared" si="3"/>
        <v>183</v>
      </c>
      <c r="Q25" s="141">
        <v>3</v>
      </c>
      <c r="R25" s="142">
        <v>733</v>
      </c>
      <c r="S25" s="143">
        <v>16</v>
      </c>
    </row>
    <row r="26" spans="1:19" ht="15.75" customHeight="1" x14ac:dyDescent="0.3">
      <c r="A26" s="138">
        <v>2</v>
      </c>
      <c r="B26" s="139" t="s">
        <v>583</v>
      </c>
      <c r="C26" s="139" t="s">
        <v>138</v>
      </c>
      <c r="D26" s="140">
        <v>95</v>
      </c>
      <c r="E26" s="140">
        <v>95</v>
      </c>
      <c r="F26" s="140">
        <f t="shared" si="2"/>
        <v>190</v>
      </c>
      <c r="G26" s="141">
        <v>5</v>
      </c>
      <c r="H26" s="142">
        <v>756</v>
      </c>
      <c r="I26" s="143">
        <v>17</v>
      </c>
      <c r="K26" s="138">
        <v>1</v>
      </c>
      <c r="L26" s="139" t="s">
        <v>584</v>
      </c>
      <c r="M26" s="139" t="s">
        <v>556</v>
      </c>
      <c r="N26" s="140">
        <v>92</v>
      </c>
      <c r="O26" s="140">
        <v>91</v>
      </c>
      <c r="P26" s="140">
        <f t="shared" si="3"/>
        <v>183</v>
      </c>
      <c r="Q26" s="141">
        <v>3</v>
      </c>
      <c r="R26" s="144">
        <v>717</v>
      </c>
      <c r="S26" s="145">
        <v>10</v>
      </c>
    </row>
    <row r="27" spans="1:19" ht="15.75" customHeight="1" x14ac:dyDescent="0.3">
      <c r="A27" s="147">
        <v>1</v>
      </c>
      <c r="B27" s="148" t="s">
        <v>585</v>
      </c>
      <c r="C27" s="148" t="s">
        <v>149</v>
      </c>
      <c r="D27" s="149">
        <v>94</v>
      </c>
      <c r="E27" s="149">
        <v>94</v>
      </c>
      <c r="F27" s="149">
        <f t="shared" si="2"/>
        <v>188</v>
      </c>
      <c r="G27" s="150">
        <v>2</v>
      </c>
      <c r="H27" s="165">
        <v>749</v>
      </c>
      <c r="I27" s="166">
        <v>12</v>
      </c>
      <c r="K27" s="147">
        <v>2</v>
      </c>
      <c r="L27" s="148" t="s">
        <v>586</v>
      </c>
      <c r="M27" s="148" t="s">
        <v>587</v>
      </c>
      <c r="N27" s="149" t="s">
        <v>110</v>
      </c>
      <c r="O27" s="149"/>
      <c r="P27" s="149">
        <f t="shared" si="3"/>
        <v>0</v>
      </c>
      <c r="Q27" s="150">
        <v>0</v>
      </c>
      <c r="R27" s="151">
        <v>456</v>
      </c>
      <c r="S27" s="152">
        <v>3</v>
      </c>
    </row>
    <row r="28" spans="1:19" ht="15.75" customHeight="1" x14ac:dyDescent="0.3"/>
    <row r="29" spans="1:19" ht="15.75" customHeight="1" x14ac:dyDescent="0.3">
      <c r="A29" s="124"/>
      <c r="B29" s="125" t="s">
        <v>80</v>
      </c>
      <c r="C29" s="126" t="s">
        <v>505</v>
      </c>
      <c r="D29" s="126"/>
      <c r="E29" s="127" t="s">
        <v>588</v>
      </c>
      <c r="F29" s="125"/>
      <c r="G29" s="125"/>
      <c r="H29" s="125"/>
      <c r="I29" s="125"/>
      <c r="K29" s="124"/>
      <c r="L29" s="125" t="s">
        <v>83</v>
      </c>
      <c r="M29" s="126" t="s">
        <v>589</v>
      </c>
      <c r="N29" s="126"/>
      <c r="O29" s="127" t="s">
        <v>590</v>
      </c>
      <c r="P29" s="125"/>
      <c r="Q29" s="125"/>
      <c r="R29" s="125"/>
      <c r="S29" s="125"/>
    </row>
    <row r="30" spans="1:19" ht="15.75" customHeight="1" x14ac:dyDescent="0.3">
      <c r="A30" s="153">
        <v>2</v>
      </c>
      <c r="B30" s="154" t="s">
        <v>10</v>
      </c>
      <c r="C30" s="155" t="s">
        <v>11</v>
      </c>
      <c r="D30" s="156"/>
      <c r="E30" s="157"/>
      <c r="F30" s="158" t="s">
        <v>12</v>
      </c>
      <c r="G30" s="158" t="s">
        <v>13</v>
      </c>
      <c r="H30" s="158" t="s">
        <v>14</v>
      </c>
      <c r="I30" s="159" t="s">
        <v>15</v>
      </c>
      <c r="K30" s="153">
        <v>2</v>
      </c>
      <c r="L30" s="154" t="s">
        <v>10</v>
      </c>
      <c r="M30" s="155" t="s">
        <v>11</v>
      </c>
      <c r="N30" s="156"/>
      <c r="O30" s="157"/>
      <c r="P30" s="158" t="s">
        <v>12</v>
      </c>
      <c r="Q30" s="158" t="s">
        <v>13</v>
      </c>
      <c r="R30" s="158" t="s">
        <v>14</v>
      </c>
      <c r="S30" s="159" t="s">
        <v>15</v>
      </c>
    </row>
    <row r="31" spans="1:19" ht="15.75" customHeight="1" x14ac:dyDescent="0.3">
      <c r="A31" s="160">
        <v>1</v>
      </c>
      <c r="B31" s="161" t="s">
        <v>591</v>
      </c>
      <c r="C31" s="161" t="s">
        <v>89</v>
      </c>
      <c r="D31" s="162">
        <v>97</v>
      </c>
      <c r="E31" s="162">
        <v>89</v>
      </c>
      <c r="F31" s="162">
        <f t="shared" ref="F31:F39" si="4">SUM(D31:E31)</f>
        <v>186</v>
      </c>
      <c r="G31" s="162">
        <v>7</v>
      </c>
      <c r="H31" s="167">
        <v>760</v>
      </c>
      <c r="I31" s="168">
        <v>32</v>
      </c>
      <c r="K31" s="160">
        <v>8</v>
      </c>
      <c r="L31" s="161" t="s">
        <v>592</v>
      </c>
      <c r="M31" s="161" t="s">
        <v>133</v>
      </c>
      <c r="N31" s="162">
        <v>94</v>
      </c>
      <c r="O31" s="162">
        <v>89</v>
      </c>
      <c r="P31" s="162">
        <f t="shared" ref="P31:P37" si="5">SUM(N31:O31)</f>
        <v>183</v>
      </c>
      <c r="Q31" s="162">
        <v>8</v>
      </c>
      <c r="R31" s="163">
        <v>735</v>
      </c>
      <c r="S31" s="164">
        <v>33</v>
      </c>
    </row>
    <row r="32" spans="1:19" ht="15.75" customHeight="1" x14ac:dyDescent="0.3">
      <c r="A32" s="138">
        <v>8</v>
      </c>
      <c r="B32" s="139" t="s">
        <v>593</v>
      </c>
      <c r="C32" s="139" t="s">
        <v>556</v>
      </c>
      <c r="D32" s="140">
        <v>95</v>
      </c>
      <c r="E32" s="140">
        <v>92</v>
      </c>
      <c r="F32" s="140">
        <f t="shared" si="4"/>
        <v>187</v>
      </c>
      <c r="G32" s="141">
        <v>8</v>
      </c>
      <c r="H32" s="142">
        <v>752</v>
      </c>
      <c r="I32" s="143">
        <v>31</v>
      </c>
      <c r="K32" s="138">
        <v>3</v>
      </c>
      <c r="L32" s="139" t="s">
        <v>594</v>
      </c>
      <c r="M32" s="139" t="s">
        <v>543</v>
      </c>
      <c r="N32" s="140">
        <v>95</v>
      </c>
      <c r="O32" s="140">
        <v>88</v>
      </c>
      <c r="P32" s="140">
        <f t="shared" si="5"/>
        <v>183</v>
      </c>
      <c r="Q32" s="141">
        <v>8</v>
      </c>
      <c r="R32" s="142">
        <v>723</v>
      </c>
      <c r="S32" s="143">
        <v>26</v>
      </c>
    </row>
    <row r="33" spans="1:19" ht="15.75" customHeight="1" x14ac:dyDescent="0.3">
      <c r="A33" s="138">
        <v>6</v>
      </c>
      <c r="B33" s="139" t="s">
        <v>30</v>
      </c>
      <c r="C33" s="139" t="s">
        <v>556</v>
      </c>
      <c r="D33" s="140">
        <v>95</v>
      </c>
      <c r="E33" s="140">
        <v>90</v>
      </c>
      <c r="F33" s="140">
        <f t="shared" si="4"/>
        <v>185</v>
      </c>
      <c r="G33" s="141">
        <v>4</v>
      </c>
      <c r="H33" s="142">
        <v>747</v>
      </c>
      <c r="I33" s="143">
        <v>27</v>
      </c>
      <c r="K33" s="138">
        <v>2</v>
      </c>
      <c r="L33" s="139" t="s">
        <v>595</v>
      </c>
      <c r="M33" s="139" t="s">
        <v>572</v>
      </c>
      <c r="N33" s="140">
        <v>88</v>
      </c>
      <c r="O33" s="140">
        <v>87</v>
      </c>
      <c r="P33" s="140">
        <f t="shared" si="5"/>
        <v>175</v>
      </c>
      <c r="Q33" s="141">
        <v>3</v>
      </c>
      <c r="R33" s="142">
        <v>720</v>
      </c>
      <c r="S33" s="143">
        <v>26</v>
      </c>
    </row>
    <row r="34" spans="1:19" ht="15.75" customHeight="1" x14ac:dyDescent="0.3">
      <c r="A34" s="138">
        <v>4</v>
      </c>
      <c r="B34" s="139" t="s">
        <v>596</v>
      </c>
      <c r="C34" s="139" t="s">
        <v>556</v>
      </c>
      <c r="D34" s="140">
        <v>96</v>
      </c>
      <c r="E34" s="140">
        <v>93</v>
      </c>
      <c r="F34" s="140">
        <f t="shared" si="4"/>
        <v>189</v>
      </c>
      <c r="G34" s="141">
        <v>9</v>
      </c>
      <c r="H34" s="142">
        <v>738</v>
      </c>
      <c r="I34" s="143">
        <v>22</v>
      </c>
      <c r="K34" s="138">
        <v>7</v>
      </c>
      <c r="L34" s="139" t="s">
        <v>597</v>
      </c>
      <c r="M34" s="139" t="s">
        <v>572</v>
      </c>
      <c r="N34" s="140">
        <v>95</v>
      </c>
      <c r="O34" s="140">
        <v>89</v>
      </c>
      <c r="P34" s="140">
        <f t="shared" si="5"/>
        <v>184</v>
      </c>
      <c r="Q34" s="141">
        <v>9</v>
      </c>
      <c r="R34" s="142">
        <v>716</v>
      </c>
      <c r="S34" s="143">
        <v>23</v>
      </c>
    </row>
    <row r="35" spans="1:19" ht="15.75" customHeight="1" x14ac:dyDescent="0.3">
      <c r="A35" s="138">
        <v>3</v>
      </c>
      <c r="B35" s="139" t="s">
        <v>598</v>
      </c>
      <c r="C35" s="139" t="s">
        <v>540</v>
      </c>
      <c r="D35" s="140">
        <v>93</v>
      </c>
      <c r="E35" s="140">
        <v>93</v>
      </c>
      <c r="F35" s="140">
        <f t="shared" si="4"/>
        <v>186</v>
      </c>
      <c r="G35" s="141">
        <v>7</v>
      </c>
      <c r="H35" s="142">
        <v>734</v>
      </c>
      <c r="I35" s="143">
        <v>19</v>
      </c>
      <c r="K35" s="138">
        <v>1</v>
      </c>
      <c r="L35" s="139" t="s">
        <v>599</v>
      </c>
      <c r="M35" s="139" t="s">
        <v>138</v>
      </c>
      <c r="N35" s="140">
        <v>92</v>
      </c>
      <c r="O35" s="140">
        <v>89</v>
      </c>
      <c r="P35" s="140">
        <f t="shared" si="5"/>
        <v>181</v>
      </c>
      <c r="Q35" s="141">
        <v>6</v>
      </c>
      <c r="R35" s="144">
        <v>711</v>
      </c>
      <c r="S35" s="145">
        <v>21</v>
      </c>
    </row>
    <row r="36" spans="1:19" ht="15.75" customHeight="1" x14ac:dyDescent="0.3">
      <c r="A36" s="138">
        <v>9</v>
      </c>
      <c r="B36" s="139" t="s">
        <v>600</v>
      </c>
      <c r="C36" s="139" t="s">
        <v>138</v>
      </c>
      <c r="D36" s="140">
        <v>93</v>
      </c>
      <c r="E36" s="140">
        <v>83</v>
      </c>
      <c r="F36" s="140">
        <f t="shared" si="4"/>
        <v>176</v>
      </c>
      <c r="G36" s="141">
        <v>1</v>
      </c>
      <c r="H36" s="142">
        <v>730</v>
      </c>
      <c r="I36" s="143">
        <v>19</v>
      </c>
      <c r="K36" s="138">
        <v>6</v>
      </c>
      <c r="L36" s="139" t="s">
        <v>601</v>
      </c>
      <c r="M36" s="139" t="s">
        <v>159</v>
      </c>
      <c r="N36" s="140">
        <v>92</v>
      </c>
      <c r="O36" s="140">
        <v>89</v>
      </c>
      <c r="P36" s="140">
        <f t="shared" si="5"/>
        <v>181</v>
      </c>
      <c r="Q36" s="141">
        <v>6</v>
      </c>
      <c r="R36" s="142">
        <v>714</v>
      </c>
      <c r="S36" s="143">
        <v>20</v>
      </c>
    </row>
    <row r="37" spans="1:19" ht="15.75" customHeight="1" x14ac:dyDescent="0.3">
      <c r="A37" s="138">
        <v>2</v>
      </c>
      <c r="B37" s="139" t="s">
        <v>602</v>
      </c>
      <c r="C37" s="139" t="s">
        <v>556</v>
      </c>
      <c r="D37" s="140">
        <v>93</v>
      </c>
      <c r="E37" s="140">
        <v>93</v>
      </c>
      <c r="F37" s="140">
        <f t="shared" si="4"/>
        <v>186</v>
      </c>
      <c r="G37" s="141">
        <v>7</v>
      </c>
      <c r="H37" s="142">
        <v>731</v>
      </c>
      <c r="I37" s="143">
        <v>17</v>
      </c>
      <c r="K37" s="138">
        <v>9</v>
      </c>
      <c r="L37" s="139" t="s">
        <v>603</v>
      </c>
      <c r="M37" s="139" t="s">
        <v>95</v>
      </c>
      <c r="N37" s="140">
        <v>85</v>
      </c>
      <c r="O37" s="140">
        <v>84</v>
      </c>
      <c r="P37" s="140">
        <f t="shared" si="5"/>
        <v>169</v>
      </c>
      <c r="Q37" s="141">
        <v>1</v>
      </c>
      <c r="R37" s="142">
        <v>701</v>
      </c>
      <c r="S37" s="143">
        <v>16</v>
      </c>
    </row>
    <row r="38" spans="1:19" ht="15.75" customHeight="1" x14ac:dyDescent="0.3">
      <c r="A38" s="138">
        <v>7</v>
      </c>
      <c r="B38" s="139" t="s">
        <v>604</v>
      </c>
      <c r="C38" s="139" t="s">
        <v>89</v>
      </c>
      <c r="D38" s="140">
        <v>94</v>
      </c>
      <c r="E38" s="140">
        <v>91</v>
      </c>
      <c r="F38" s="140">
        <f t="shared" si="4"/>
        <v>185</v>
      </c>
      <c r="G38" s="141">
        <v>4</v>
      </c>
      <c r="H38" s="169">
        <v>718</v>
      </c>
      <c r="I38" s="143">
        <v>16</v>
      </c>
      <c r="K38" s="138">
        <v>5</v>
      </c>
      <c r="L38" s="139" t="s">
        <v>605</v>
      </c>
      <c r="M38" s="139" t="s">
        <v>95</v>
      </c>
      <c r="N38" s="140">
        <v>100</v>
      </c>
      <c r="O38" s="140">
        <v>98</v>
      </c>
      <c r="P38" s="140">
        <f>SUM(N38:O38)-19</f>
        <v>179</v>
      </c>
      <c r="Q38" s="141">
        <v>4</v>
      </c>
      <c r="R38" s="142">
        <v>653</v>
      </c>
      <c r="S38" s="143">
        <v>15</v>
      </c>
    </row>
    <row r="39" spans="1:19" ht="15.75" customHeight="1" x14ac:dyDescent="0.3">
      <c r="A39" s="147">
        <v>5</v>
      </c>
      <c r="B39" s="148" t="s">
        <v>606</v>
      </c>
      <c r="C39" s="148" t="s">
        <v>607</v>
      </c>
      <c r="D39" s="149">
        <v>91</v>
      </c>
      <c r="E39" s="149">
        <v>91</v>
      </c>
      <c r="F39" s="149">
        <f t="shared" si="4"/>
        <v>182</v>
      </c>
      <c r="G39" s="150">
        <v>2</v>
      </c>
      <c r="H39" s="151">
        <v>697</v>
      </c>
      <c r="I39" s="152">
        <v>7</v>
      </c>
      <c r="K39" s="147">
        <v>4</v>
      </c>
      <c r="L39" s="148" t="s">
        <v>608</v>
      </c>
      <c r="M39" s="148" t="s">
        <v>556</v>
      </c>
      <c r="N39" s="149">
        <v>90</v>
      </c>
      <c r="O39" s="149">
        <v>81</v>
      </c>
      <c r="P39" s="149">
        <f>SUM(N39:O39)</f>
        <v>171</v>
      </c>
      <c r="Q39" s="150">
        <v>2</v>
      </c>
      <c r="R39" s="151">
        <v>656</v>
      </c>
      <c r="S39" s="152">
        <v>6</v>
      </c>
    </row>
    <row r="40" spans="1:19" ht="15.75" customHeight="1" x14ac:dyDescent="0.3"/>
    <row r="41" spans="1:19" ht="15.75" customHeight="1" x14ac:dyDescent="0.3">
      <c r="B41" s="125" t="s">
        <v>609</v>
      </c>
    </row>
    <row r="42" spans="1:19" ht="15.75" customHeight="1" x14ac:dyDescent="0.35">
      <c r="B42" s="170" t="s">
        <v>610</v>
      </c>
    </row>
    <row r="43" spans="1:19" ht="15.75" customHeight="1" x14ac:dyDescent="0.3"/>
    <row r="44" spans="1:19" ht="15.75" customHeight="1" x14ac:dyDescent="0.3">
      <c r="B44" s="122" t="s">
        <v>611</v>
      </c>
      <c r="F44" s="171" t="s">
        <v>168</v>
      </c>
    </row>
    <row r="45" spans="1:19" ht="15.75" customHeight="1" x14ac:dyDescent="0.3">
      <c r="B45" s="122" t="s">
        <v>169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mergeCells count="1">
    <mergeCell ref="N2:S2"/>
  </mergeCells>
  <hyperlinks>
    <hyperlink ref="B2" location="Index!A3" display="á" xr:uid="{2924E915-C60A-444D-8C2D-8F6D10C1FFAD}"/>
  </hyperlinks>
  <printOptions horizontalCentered="1"/>
  <pageMargins left="0.31527777777777777" right="0.31527777777777777" top="1.3777777777777778" bottom="0.39374999999999999" header="0.39374999999999999" footer="0.51180555555555551"/>
  <pageSetup paperSize="9" firstPageNumber="0" orientation="portrait" horizontalDpi="300" verticalDpi="300" r:id="rId1"/>
  <headerFooter alignWithMargins="0">
    <oddHeader>&amp;C&amp;"Aptos Narrow,Bold"&amp;18Cumbria &amp;&amp; Northumbria TSA Leagues
Winter 2024-25&amp;L&amp;G&amp;R&amp;G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3C901-3250-408E-AAEC-0CCFAC8905C9}">
  <sheetPr>
    <tabColor rgb="FFDDEBF7"/>
    <pageSetUpPr fitToPage="1"/>
  </sheetPr>
  <dimension ref="A1:Y62"/>
  <sheetViews>
    <sheetView showGridLines="0" workbookViewId="0">
      <selection activeCell="A2" sqref="A2"/>
    </sheetView>
  </sheetViews>
  <sheetFormatPr defaultColWidth="9.28515625" defaultRowHeight="15.75" x14ac:dyDescent="0.3"/>
  <cols>
    <col min="1" max="1" width="2.7109375" style="119" customWidth="1"/>
    <col min="2" max="3" width="20.7109375" style="122" customWidth="1"/>
    <col min="4" max="9" width="5" style="122" customWidth="1"/>
    <col min="10" max="10" width="1.5703125" style="122" customWidth="1"/>
    <col min="11" max="11" width="2.7109375" style="119" customWidth="1"/>
    <col min="12" max="13" width="20.7109375" style="122" customWidth="1"/>
    <col min="14" max="19" width="5" style="122" customWidth="1"/>
    <col min="20" max="25" width="9.28515625" style="122"/>
  </cols>
  <sheetData>
    <row r="1" spans="1:25" ht="18" x14ac:dyDescent="0.35">
      <c r="A1" s="115"/>
      <c r="B1" s="116" t="s">
        <v>533</v>
      </c>
      <c r="C1" s="116"/>
      <c r="D1" s="117"/>
      <c r="E1" s="117"/>
      <c r="F1" s="117" t="s">
        <v>266</v>
      </c>
      <c r="G1" s="117"/>
      <c r="H1" s="117"/>
      <c r="I1" s="172" t="s">
        <v>534</v>
      </c>
      <c r="J1" s="116"/>
      <c r="K1" s="117"/>
      <c r="L1" s="117"/>
      <c r="M1" s="116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6"/>
      <c r="Y1" s="116"/>
    </row>
    <row r="2" spans="1:25" ht="20.100000000000001" customHeight="1" x14ac:dyDescent="0.35">
      <c r="B2" s="120" t="s">
        <v>2</v>
      </c>
      <c r="C2" s="173"/>
      <c r="D2" s="174" t="s">
        <v>3</v>
      </c>
      <c r="E2" s="174"/>
      <c r="F2" s="174"/>
      <c r="G2" s="174"/>
      <c r="H2" s="174"/>
      <c r="I2" s="174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</row>
    <row r="3" spans="1:25" ht="15.75" customHeight="1" x14ac:dyDescent="0.3">
      <c r="A3" s="124"/>
      <c r="B3" s="125" t="s">
        <v>4</v>
      </c>
      <c r="C3" s="126" t="s">
        <v>612</v>
      </c>
      <c r="D3" s="126"/>
      <c r="E3" s="127" t="s">
        <v>613</v>
      </c>
      <c r="F3" s="125"/>
      <c r="G3" s="125"/>
      <c r="H3" s="125"/>
      <c r="I3" s="12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</row>
    <row r="4" spans="1:25" ht="15.75" customHeight="1" x14ac:dyDescent="0.3">
      <c r="A4" s="153">
        <v>2</v>
      </c>
      <c r="B4" s="154" t="s">
        <v>10</v>
      </c>
      <c r="C4" s="155" t="s">
        <v>11</v>
      </c>
      <c r="D4" s="156"/>
      <c r="E4" s="157"/>
      <c r="F4" s="158" t="s">
        <v>12</v>
      </c>
      <c r="G4" s="158" t="s">
        <v>13</v>
      </c>
      <c r="H4" s="158" t="s">
        <v>14</v>
      </c>
      <c r="I4" s="159" t="s">
        <v>15</v>
      </c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</row>
    <row r="5" spans="1:25" ht="15.75" customHeight="1" x14ac:dyDescent="0.3">
      <c r="A5" s="176">
        <v>4</v>
      </c>
      <c r="B5" s="177" t="s">
        <v>539</v>
      </c>
      <c r="C5" s="177" t="s">
        <v>540</v>
      </c>
      <c r="D5" s="178">
        <v>100</v>
      </c>
      <c r="E5" s="178">
        <v>100</v>
      </c>
      <c r="F5" s="179">
        <v>200</v>
      </c>
      <c r="G5" s="179">
        <v>10</v>
      </c>
      <c r="H5" s="180">
        <v>797</v>
      </c>
      <c r="I5" s="181">
        <v>40</v>
      </c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</row>
    <row r="6" spans="1:25" ht="15.75" customHeight="1" x14ac:dyDescent="0.3">
      <c r="A6" s="182">
        <v>3</v>
      </c>
      <c r="B6" s="183" t="s">
        <v>554</v>
      </c>
      <c r="C6" s="183" t="s">
        <v>138</v>
      </c>
      <c r="D6" s="184">
        <v>99</v>
      </c>
      <c r="E6" s="184">
        <v>98</v>
      </c>
      <c r="F6" s="185">
        <v>197</v>
      </c>
      <c r="G6" s="185">
        <v>9</v>
      </c>
      <c r="H6" s="186">
        <v>782</v>
      </c>
      <c r="I6" s="187">
        <v>33</v>
      </c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</row>
    <row r="7" spans="1:25" ht="15.75" customHeight="1" x14ac:dyDescent="0.3">
      <c r="A7" s="188">
        <v>2</v>
      </c>
      <c r="B7" s="183" t="s">
        <v>146</v>
      </c>
      <c r="C7" s="183" t="s">
        <v>544</v>
      </c>
      <c r="D7" s="184">
        <v>98</v>
      </c>
      <c r="E7" s="184">
        <v>95</v>
      </c>
      <c r="F7" s="185">
        <v>193</v>
      </c>
      <c r="G7" s="185">
        <v>6</v>
      </c>
      <c r="H7" s="186">
        <v>776</v>
      </c>
      <c r="I7" s="187">
        <v>28</v>
      </c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</row>
    <row r="8" spans="1:25" ht="15.75" customHeight="1" x14ac:dyDescent="0.3">
      <c r="A8" s="188">
        <v>8</v>
      </c>
      <c r="B8" s="183" t="s">
        <v>546</v>
      </c>
      <c r="C8" s="183" t="s">
        <v>543</v>
      </c>
      <c r="D8" s="184">
        <v>96</v>
      </c>
      <c r="E8" s="184">
        <v>95</v>
      </c>
      <c r="F8" s="185">
        <v>191</v>
      </c>
      <c r="G8" s="185">
        <v>3</v>
      </c>
      <c r="H8" s="186">
        <v>776</v>
      </c>
      <c r="I8" s="187">
        <v>27</v>
      </c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</row>
    <row r="9" spans="1:25" ht="15.75" customHeight="1" x14ac:dyDescent="0.3">
      <c r="A9" s="182">
        <v>7</v>
      </c>
      <c r="B9" s="183" t="s">
        <v>561</v>
      </c>
      <c r="C9" s="183" t="s">
        <v>544</v>
      </c>
      <c r="D9" s="184">
        <v>99</v>
      </c>
      <c r="E9" s="184">
        <v>96</v>
      </c>
      <c r="F9" s="185">
        <v>195</v>
      </c>
      <c r="G9" s="185">
        <v>8</v>
      </c>
      <c r="H9" s="186">
        <v>768</v>
      </c>
      <c r="I9" s="187">
        <v>23</v>
      </c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</row>
    <row r="10" spans="1:25" ht="15.75" customHeight="1" x14ac:dyDescent="0.3">
      <c r="A10" s="188">
        <v>10</v>
      </c>
      <c r="B10" s="183" t="s">
        <v>573</v>
      </c>
      <c r="C10" s="183" t="s">
        <v>543</v>
      </c>
      <c r="D10" s="184">
        <v>99</v>
      </c>
      <c r="E10" s="184">
        <v>96</v>
      </c>
      <c r="F10" s="185">
        <v>195</v>
      </c>
      <c r="G10" s="185">
        <v>8</v>
      </c>
      <c r="H10" s="186">
        <v>765</v>
      </c>
      <c r="I10" s="187">
        <v>22</v>
      </c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</row>
    <row r="11" spans="1:25" ht="15.75" customHeight="1" x14ac:dyDescent="0.3">
      <c r="A11" s="182">
        <v>5</v>
      </c>
      <c r="B11" s="183" t="s">
        <v>551</v>
      </c>
      <c r="C11" s="183" t="s">
        <v>149</v>
      </c>
      <c r="D11" s="184">
        <v>98</v>
      </c>
      <c r="E11" s="184">
        <v>93</v>
      </c>
      <c r="F11" s="185">
        <v>191</v>
      </c>
      <c r="G11" s="185">
        <v>3</v>
      </c>
      <c r="H11" s="186">
        <v>769</v>
      </c>
      <c r="I11" s="187">
        <v>20</v>
      </c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</row>
    <row r="12" spans="1:25" ht="15.75" customHeight="1" x14ac:dyDescent="0.3">
      <c r="A12" s="182">
        <v>1</v>
      </c>
      <c r="B12" s="189" t="s">
        <v>560</v>
      </c>
      <c r="C12" s="189" t="s">
        <v>138</v>
      </c>
      <c r="D12" s="185">
        <v>94</v>
      </c>
      <c r="E12" s="185">
        <v>94</v>
      </c>
      <c r="F12" s="185">
        <v>188</v>
      </c>
      <c r="G12" s="185">
        <v>1</v>
      </c>
      <c r="H12" s="144">
        <v>762</v>
      </c>
      <c r="I12" s="145">
        <v>13</v>
      </c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</row>
    <row r="13" spans="1:25" ht="15.75" customHeight="1" x14ac:dyDescent="0.3">
      <c r="A13" s="188">
        <v>6</v>
      </c>
      <c r="B13" s="183" t="s">
        <v>575</v>
      </c>
      <c r="C13" s="183" t="s">
        <v>149</v>
      </c>
      <c r="D13" s="184">
        <v>97</v>
      </c>
      <c r="E13" s="184">
        <v>95</v>
      </c>
      <c r="F13" s="185">
        <v>192</v>
      </c>
      <c r="G13" s="185">
        <v>4</v>
      </c>
      <c r="H13" s="186">
        <v>760</v>
      </c>
      <c r="I13" s="187">
        <v>12</v>
      </c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</row>
    <row r="14" spans="1:25" ht="15.75" customHeight="1" x14ac:dyDescent="0.3">
      <c r="A14" s="190">
        <v>9</v>
      </c>
      <c r="B14" s="191" t="s">
        <v>546</v>
      </c>
      <c r="C14" s="191" t="s">
        <v>544</v>
      </c>
      <c r="D14" s="192">
        <v>97</v>
      </c>
      <c r="E14" s="192">
        <v>96</v>
      </c>
      <c r="F14" s="193">
        <v>193</v>
      </c>
      <c r="G14" s="193">
        <v>6</v>
      </c>
      <c r="H14" s="194">
        <v>756</v>
      </c>
      <c r="I14" s="195">
        <v>12</v>
      </c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</row>
    <row r="15" spans="1:25" ht="15.75" customHeight="1" x14ac:dyDescent="0.3">
      <c r="A15" s="175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</row>
    <row r="16" spans="1:25" ht="15.75" customHeight="1" x14ac:dyDescent="0.3">
      <c r="A16" s="124"/>
      <c r="B16" s="125" t="s">
        <v>7</v>
      </c>
      <c r="C16" s="126" t="s">
        <v>614</v>
      </c>
      <c r="D16" s="126"/>
      <c r="E16" s="127" t="s">
        <v>615</v>
      </c>
      <c r="F16" s="125"/>
      <c r="G16" s="125"/>
      <c r="H16" s="125"/>
      <c r="I16" s="12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</row>
    <row r="17" spans="1:25" ht="15.75" customHeight="1" x14ac:dyDescent="0.3">
      <c r="A17" s="153">
        <v>2</v>
      </c>
      <c r="B17" s="154" t="s">
        <v>10</v>
      </c>
      <c r="C17" s="155" t="s">
        <v>11</v>
      </c>
      <c r="D17" s="156"/>
      <c r="E17" s="157"/>
      <c r="F17" s="158" t="s">
        <v>12</v>
      </c>
      <c r="G17" s="158" t="s">
        <v>13</v>
      </c>
      <c r="H17" s="158" t="s">
        <v>14</v>
      </c>
      <c r="I17" s="159" t="s">
        <v>15</v>
      </c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</row>
    <row r="18" spans="1:25" ht="15.75" customHeight="1" x14ac:dyDescent="0.3">
      <c r="A18" s="196">
        <v>3</v>
      </c>
      <c r="B18" s="177" t="s">
        <v>569</v>
      </c>
      <c r="C18" s="177" t="s">
        <v>548</v>
      </c>
      <c r="D18" s="178">
        <v>100</v>
      </c>
      <c r="E18" s="178">
        <v>99</v>
      </c>
      <c r="F18" s="179">
        <v>199</v>
      </c>
      <c r="G18" s="179">
        <v>10</v>
      </c>
      <c r="H18" s="180">
        <v>789</v>
      </c>
      <c r="I18" s="181">
        <v>36</v>
      </c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</row>
    <row r="19" spans="1:25" ht="15.75" customHeight="1" x14ac:dyDescent="0.3">
      <c r="A19" s="188">
        <v>6</v>
      </c>
      <c r="B19" s="183" t="s">
        <v>616</v>
      </c>
      <c r="C19" s="183" t="s">
        <v>95</v>
      </c>
      <c r="D19" s="184">
        <v>100</v>
      </c>
      <c r="E19" s="184">
        <v>98</v>
      </c>
      <c r="F19" s="185">
        <v>198</v>
      </c>
      <c r="G19" s="185">
        <v>9</v>
      </c>
      <c r="H19" s="186">
        <v>786</v>
      </c>
      <c r="I19" s="187">
        <v>36</v>
      </c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</row>
    <row r="20" spans="1:25" ht="15.75" customHeight="1" x14ac:dyDescent="0.3">
      <c r="A20" s="182">
        <v>9</v>
      </c>
      <c r="B20" s="183" t="s">
        <v>568</v>
      </c>
      <c r="C20" s="183" t="s">
        <v>543</v>
      </c>
      <c r="D20" s="184">
        <v>97</v>
      </c>
      <c r="E20" s="184">
        <v>95</v>
      </c>
      <c r="F20" s="185">
        <v>192</v>
      </c>
      <c r="G20" s="185">
        <v>7</v>
      </c>
      <c r="H20" s="186">
        <v>774</v>
      </c>
      <c r="I20" s="187">
        <v>34</v>
      </c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</row>
    <row r="21" spans="1:25" ht="15.75" customHeight="1" x14ac:dyDescent="0.3">
      <c r="A21" s="182">
        <v>7</v>
      </c>
      <c r="B21" s="183" t="s">
        <v>576</v>
      </c>
      <c r="C21" s="183" t="s">
        <v>149</v>
      </c>
      <c r="D21" s="184">
        <v>96</v>
      </c>
      <c r="E21" s="184">
        <v>91</v>
      </c>
      <c r="F21" s="185">
        <v>187</v>
      </c>
      <c r="G21" s="185">
        <v>5</v>
      </c>
      <c r="H21" s="186">
        <v>752</v>
      </c>
      <c r="I21" s="187">
        <v>26</v>
      </c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</row>
    <row r="22" spans="1:25" ht="15.75" customHeight="1" x14ac:dyDescent="0.3">
      <c r="A22" s="188">
        <v>8</v>
      </c>
      <c r="B22" s="183" t="s">
        <v>577</v>
      </c>
      <c r="C22" s="183" t="s">
        <v>540</v>
      </c>
      <c r="D22" s="184">
        <v>99</v>
      </c>
      <c r="E22" s="184">
        <v>95</v>
      </c>
      <c r="F22" s="185">
        <v>194</v>
      </c>
      <c r="G22" s="185">
        <v>8</v>
      </c>
      <c r="H22" s="186">
        <v>753</v>
      </c>
      <c r="I22" s="187">
        <v>24</v>
      </c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</row>
    <row r="23" spans="1:25" ht="15.75" customHeight="1" x14ac:dyDescent="0.3">
      <c r="A23" s="188">
        <v>2</v>
      </c>
      <c r="B23" s="183" t="s">
        <v>585</v>
      </c>
      <c r="C23" s="183" t="s">
        <v>149</v>
      </c>
      <c r="D23" s="184">
        <v>94</v>
      </c>
      <c r="E23" s="184">
        <v>94</v>
      </c>
      <c r="F23" s="185">
        <v>188</v>
      </c>
      <c r="G23" s="185">
        <v>6</v>
      </c>
      <c r="H23" s="186">
        <v>749</v>
      </c>
      <c r="I23" s="187">
        <v>23</v>
      </c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</row>
    <row r="24" spans="1:25" ht="15.75" customHeight="1" x14ac:dyDescent="0.3">
      <c r="A24" s="188">
        <v>10</v>
      </c>
      <c r="B24" s="183" t="s">
        <v>600</v>
      </c>
      <c r="C24" s="183" t="s">
        <v>138</v>
      </c>
      <c r="D24" s="184">
        <v>93</v>
      </c>
      <c r="E24" s="184">
        <v>83</v>
      </c>
      <c r="F24" s="185">
        <v>176</v>
      </c>
      <c r="G24" s="185">
        <v>1</v>
      </c>
      <c r="H24" s="186">
        <v>730</v>
      </c>
      <c r="I24" s="187">
        <v>15</v>
      </c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</row>
    <row r="25" spans="1:25" ht="15.75" customHeight="1" x14ac:dyDescent="0.3">
      <c r="A25" s="188">
        <v>4</v>
      </c>
      <c r="B25" s="183" t="s">
        <v>594</v>
      </c>
      <c r="C25" s="183" t="s">
        <v>543</v>
      </c>
      <c r="D25" s="184">
        <v>95</v>
      </c>
      <c r="E25" s="184">
        <v>88</v>
      </c>
      <c r="F25" s="185">
        <v>183</v>
      </c>
      <c r="G25" s="185">
        <v>4</v>
      </c>
      <c r="H25" s="186">
        <v>723</v>
      </c>
      <c r="I25" s="187">
        <v>11</v>
      </c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</row>
    <row r="26" spans="1:25" ht="15.75" customHeight="1" x14ac:dyDescent="0.3">
      <c r="A26" s="182">
        <v>1</v>
      </c>
      <c r="B26" s="189" t="s">
        <v>599</v>
      </c>
      <c r="C26" s="189" t="s">
        <v>138</v>
      </c>
      <c r="D26" s="185">
        <v>92</v>
      </c>
      <c r="E26" s="185">
        <v>89</v>
      </c>
      <c r="F26" s="185">
        <v>181</v>
      </c>
      <c r="G26" s="185">
        <v>2</v>
      </c>
      <c r="H26" s="144">
        <v>711</v>
      </c>
      <c r="I26" s="145">
        <v>10</v>
      </c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</row>
    <row r="27" spans="1:25" ht="15.75" customHeight="1" x14ac:dyDescent="0.3">
      <c r="A27" s="190">
        <v>5</v>
      </c>
      <c r="B27" s="191" t="s">
        <v>606</v>
      </c>
      <c r="C27" s="191" t="s">
        <v>607</v>
      </c>
      <c r="D27" s="192">
        <v>91</v>
      </c>
      <c r="E27" s="192">
        <v>91</v>
      </c>
      <c r="F27" s="193">
        <v>182</v>
      </c>
      <c r="G27" s="193">
        <v>3</v>
      </c>
      <c r="H27" s="194">
        <v>697</v>
      </c>
      <c r="I27" s="195">
        <v>7</v>
      </c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</row>
    <row r="28" spans="1:25" ht="15.75" customHeight="1" x14ac:dyDescent="0.3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</row>
    <row r="29" spans="1:25" ht="15.75" customHeight="1" x14ac:dyDescent="0.3">
      <c r="A29" s="175"/>
      <c r="B29" s="197" t="s">
        <v>609</v>
      </c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</row>
    <row r="30" spans="1:25" ht="15.75" customHeight="1" x14ac:dyDescent="0.35">
      <c r="A30" s="175"/>
      <c r="B30" s="198" t="s">
        <v>610</v>
      </c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</row>
    <row r="31" spans="1:25" ht="15.75" customHeight="1" x14ac:dyDescent="0.3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</row>
    <row r="32" spans="1:25" ht="15.75" customHeight="1" x14ac:dyDescent="0.3">
      <c r="A32" s="175"/>
      <c r="B32" s="122" t="s">
        <v>265</v>
      </c>
      <c r="F32" s="171" t="s">
        <v>168</v>
      </c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</row>
    <row r="33" spans="1:25" ht="15.75" customHeight="1" x14ac:dyDescent="0.3">
      <c r="A33" s="175"/>
      <c r="B33" s="122" t="s">
        <v>169</v>
      </c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</row>
    <row r="34" spans="1:25" ht="15.75" customHeight="1" x14ac:dyDescent="0.3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</row>
    <row r="35" spans="1:25" ht="15.75" customHeight="1" x14ac:dyDescent="0.3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</row>
    <row r="36" spans="1:25" ht="15.75" customHeight="1" x14ac:dyDescent="0.3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</row>
    <row r="37" spans="1:25" ht="15.75" customHeight="1" x14ac:dyDescent="0.3">
      <c r="A37" s="175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</row>
    <row r="38" spans="1:25" ht="15.75" customHeight="1" x14ac:dyDescent="0.3">
      <c r="A38" s="175"/>
      <c r="B38" s="175"/>
      <c r="C38" s="175"/>
      <c r="D38" s="199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</row>
    <row r="39" spans="1:25" ht="15.75" customHeight="1" x14ac:dyDescent="0.3">
      <c r="A39" s="175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</row>
    <row r="40" spans="1:25" ht="15.75" customHeight="1" x14ac:dyDescent="0.3">
      <c r="A40" s="175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</row>
    <row r="41" spans="1:25" ht="15.75" customHeight="1" x14ac:dyDescent="0.3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</row>
    <row r="42" spans="1:25" ht="15.75" customHeight="1" x14ac:dyDescent="0.3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</row>
    <row r="43" spans="1:25" ht="15.75" customHeight="1" x14ac:dyDescent="0.3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</row>
    <row r="44" spans="1:25" ht="15.75" customHeight="1" x14ac:dyDescent="0.3">
      <c r="A44" s="175"/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</row>
    <row r="45" spans="1:25" ht="15.75" customHeight="1" x14ac:dyDescent="0.3">
      <c r="A45" s="175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</row>
    <row r="46" spans="1:25" ht="15.75" customHeight="1" x14ac:dyDescent="0.3">
      <c r="A46" s="175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</row>
    <row r="47" spans="1:25" ht="15.75" customHeight="1" x14ac:dyDescent="0.3">
      <c r="A47" s="175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</row>
    <row r="48" spans="1:25" ht="15.75" customHeight="1" x14ac:dyDescent="0.3">
      <c r="A48" s="175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</row>
    <row r="49" spans="1:25" ht="15.75" customHeight="1" x14ac:dyDescent="0.3">
      <c r="A49" s="175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mergeCells count="1">
    <mergeCell ref="D2:I2"/>
  </mergeCells>
  <hyperlinks>
    <hyperlink ref="B2" location="Index!A3" display="á" xr:uid="{7B536787-3C7F-4903-B54D-730C50EBFDD3}"/>
  </hyperlinks>
  <printOptions horizontalCentered="1"/>
  <pageMargins left="0.31527777777777777" right="0.31527777777777777" top="1.3777777777777778" bottom="0.39374999999999999" header="0.39374999999999999" footer="0.51180555555555551"/>
  <pageSetup paperSize="9" firstPageNumber="0" orientation="portrait" horizontalDpi="300" verticalDpi="300" r:id="rId1"/>
  <headerFooter alignWithMargins="0">
    <oddHeader>&amp;C&amp;"Aptos Narrow,Bold"&amp;18Cumbria &amp;&amp; Northumbria TSA Leagues
Winter 2024-25&amp;L&amp;G&amp;R&amp;G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4317B-8EB9-42ED-A429-5C2A5BEAE5EB}">
  <sheetPr>
    <tabColor rgb="FFDDEBF7"/>
    <pageSetUpPr fitToPage="1"/>
  </sheetPr>
  <dimension ref="A1:Y69"/>
  <sheetViews>
    <sheetView showGridLines="0" workbookViewId="0">
      <selection activeCell="A2" sqref="A2"/>
    </sheetView>
  </sheetViews>
  <sheetFormatPr defaultColWidth="9.28515625" defaultRowHeight="15.75" x14ac:dyDescent="0.3"/>
  <cols>
    <col min="1" max="1" width="2.7109375" style="119" customWidth="1"/>
    <col min="2" max="3" width="20.7109375" style="122" customWidth="1"/>
    <col min="4" max="9" width="5" style="122" customWidth="1"/>
    <col min="10" max="10" width="1.5703125" style="122" customWidth="1"/>
    <col min="11" max="11" width="2.7109375" style="119" customWidth="1"/>
    <col min="12" max="13" width="20.7109375" style="122" customWidth="1"/>
    <col min="14" max="19" width="5" style="122" customWidth="1"/>
    <col min="20" max="25" width="9.28515625" style="122"/>
  </cols>
  <sheetData>
    <row r="1" spans="1:25" ht="18" x14ac:dyDescent="0.35">
      <c r="A1" s="115"/>
      <c r="B1" s="116" t="s">
        <v>617</v>
      </c>
      <c r="C1" s="116"/>
      <c r="D1" s="117"/>
      <c r="E1" s="117"/>
      <c r="F1" s="117"/>
      <c r="G1" s="117"/>
      <c r="H1" s="117"/>
      <c r="I1" s="118" t="s">
        <v>534</v>
      </c>
      <c r="J1" s="116"/>
      <c r="K1" s="117"/>
      <c r="L1" s="117"/>
      <c r="M1" s="116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6"/>
      <c r="Y1" s="116"/>
    </row>
    <row r="2" spans="1:25" ht="20.100000000000001" customHeight="1" x14ac:dyDescent="0.35">
      <c r="B2" s="120" t="s">
        <v>2</v>
      </c>
      <c r="C2" s="121"/>
      <c r="N2" s="123" t="s">
        <v>3</v>
      </c>
      <c r="O2" s="123"/>
      <c r="P2" s="123"/>
      <c r="Q2" s="123"/>
      <c r="R2" s="123"/>
      <c r="S2" s="123"/>
    </row>
    <row r="3" spans="1:25" ht="15.75" customHeight="1" x14ac:dyDescent="0.3">
      <c r="A3" s="124"/>
      <c r="B3" s="125" t="s">
        <v>4</v>
      </c>
      <c r="C3" s="126" t="s">
        <v>618</v>
      </c>
      <c r="D3" s="126"/>
      <c r="E3" s="127" t="s">
        <v>619</v>
      </c>
      <c r="F3" s="125"/>
      <c r="G3" s="125"/>
      <c r="H3" s="125"/>
      <c r="I3" s="125"/>
      <c r="J3" s="125"/>
      <c r="K3" s="124"/>
      <c r="L3" s="125" t="s">
        <v>7</v>
      </c>
      <c r="M3" s="126" t="s">
        <v>620</v>
      </c>
      <c r="N3" s="126"/>
      <c r="O3" s="127" t="s">
        <v>319</v>
      </c>
      <c r="P3" s="125"/>
      <c r="Q3" s="125"/>
      <c r="R3" s="125"/>
      <c r="S3" s="125"/>
      <c r="U3" s="125"/>
      <c r="V3" s="125"/>
      <c r="W3" s="125"/>
      <c r="X3" s="125"/>
      <c r="Y3" s="125"/>
    </row>
    <row r="4" spans="1:25" ht="15.75" customHeight="1" x14ac:dyDescent="0.3">
      <c r="A4" s="153">
        <v>2</v>
      </c>
      <c r="B4" s="154" t="s">
        <v>10</v>
      </c>
      <c r="C4" s="155" t="s">
        <v>11</v>
      </c>
      <c r="D4" s="156"/>
      <c r="E4" s="157"/>
      <c r="F4" s="158" t="s">
        <v>12</v>
      </c>
      <c r="G4" s="158" t="s">
        <v>13</v>
      </c>
      <c r="H4" s="158" t="s">
        <v>14</v>
      </c>
      <c r="I4" s="159" t="s">
        <v>15</v>
      </c>
      <c r="K4" s="153">
        <v>2</v>
      </c>
      <c r="L4" s="154" t="s">
        <v>10</v>
      </c>
      <c r="M4" s="155" t="s">
        <v>11</v>
      </c>
      <c r="N4" s="156"/>
      <c r="O4" s="157"/>
      <c r="P4" s="158" t="s">
        <v>12</v>
      </c>
      <c r="Q4" s="158" t="s">
        <v>13</v>
      </c>
      <c r="R4" s="158" t="s">
        <v>14</v>
      </c>
      <c r="S4" s="159" t="s">
        <v>15</v>
      </c>
    </row>
    <row r="5" spans="1:25" ht="15.75" customHeight="1" x14ac:dyDescent="0.3">
      <c r="A5" s="160">
        <v>4</v>
      </c>
      <c r="B5" s="161" t="s">
        <v>539</v>
      </c>
      <c r="C5" s="161" t="s">
        <v>540</v>
      </c>
      <c r="D5" s="162">
        <v>100</v>
      </c>
      <c r="E5" s="162">
        <v>99</v>
      </c>
      <c r="F5" s="162">
        <f t="shared" ref="F5:F14" si="0">SUM(D5:E5)</f>
        <v>199</v>
      </c>
      <c r="G5" s="162">
        <v>9</v>
      </c>
      <c r="H5" s="163">
        <v>795</v>
      </c>
      <c r="I5" s="164">
        <v>39</v>
      </c>
      <c r="K5" s="160">
        <v>8</v>
      </c>
      <c r="L5" s="161" t="s">
        <v>561</v>
      </c>
      <c r="M5" s="161" t="s">
        <v>544</v>
      </c>
      <c r="N5" s="162">
        <v>98</v>
      </c>
      <c r="O5" s="162">
        <v>96</v>
      </c>
      <c r="P5" s="162">
        <f>SUM(N5:O5)</f>
        <v>194</v>
      </c>
      <c r="Q5" s="162">
        <v>9</v>
      </c>
      <c r="R5" s="163">
        <v>765</v>
      </c>
      <c r="S5" s="164">
        <v>36</v>
      </c>
    </row>
    <row r="6" spans="1:25" ht="15.75" customHeight="1" x14ac:dyDescent="0.3">
      <c r="A6" s="138">
        <v>9</v>
      </c>
      <c r="B6" s="139" t="s">
        <v>542</v>
      </c>
      <c r="C6" s="139" t="s">
        <v>543</v>
      </c>
      <c r="D6" s="140">
        <v>100</v>
      </c>
      <c r="E6" s="140">
        <v>100</v>
      </c>
      <c r="F6" s="140">
        <f t="shared" si="0"/>
        <v>200</v>
      </c>
      <c r="G6" s="141">
        <v>10</v>
      </c>
      <c r="H6" s="142">
        <v>786</v>
      </c>
      <c r="I6" s="143">
        <v>34</v>
      </c>
      <c r="K6" s="138">
        <v>3</v>
      </c>
      <c r="L6" s="139" t="s">
        <v>621</v>
      </c>
      <c r="M6" s="139" t="s">
        <v>622</v>
      </c>
      <c r="N6" s="140">
        <v>99</v>
      </c>
      <c r="O6" s="140">
        <v>97</v>
      </c>
      <c r="P6" s="140">
        <f>SUM(N6:O6)-8</f>
        <v>188</v>
      </c>
      <c r="Q6" s="141">
        <v>7</v>
      </c>
      <c r="R6" s="142">
        <v>758</v>
      </c>
      <c r="S6" s="143">
        <v>34</v>
      </c>
    </row>
    <row r="7" spans="1:25" ht="15.75" customHeight="1" x14ac:dyDescent="0.3">
      <c r="A7" s="138">
        <v>6</v>
      </c>
      <c r="B7" s="139" t="s">
        <v>550</v>
      </c>
      <c r="C7" s="139" t="s">
        <v>149</v>
      </c>
      <c r="D7" s="140">
        <v>99</v>
      </c>
      <c r="E7" s="140">
        <v>97</v>
      </c>
      <c r="F7" s="140">
        <f t="shared" si="0"/>
        <v>196</v>
      </c>
      <c r="G7" s="141">
        <v>7</v>
      </c>
      <c r="H7" s="142">
        <v>780</v>
      </c>
      <c r="I7" s="143">
        <v>27</v>
      </c>
      <c r="J7" s="146"/>
      <c r="K7" s="138">
        <v>10</v>
      </c>
      <c r="L7" s="139" t="s">
        <v>568</v>
      </c>
      <c r="M7" s="139" t="s">
        <v>543</v>
      </c>
      <c r="N7" s="140">
        <v>97</v>
      </c>
      <c r="O7" s="140">
        <v>95</v>
      </c>
      <c r="P7" s="140">
        <f t="shared" ref="P7:P14" si="1">SUM(N7:O7)</f>
        <v>192</v>
      </c>
      <c r="Q7" s="141">
        <v>8</v>
      </c>
      <c r="R7" s="142">
        <v>759</v>
      </c>
      <c r="S7" s="143">
        <v>31</v>
      </c>
    </row>
    <row r="8" spans="1:25" ht="15.75" customHeight="1" x14ac:dyDescent="0.3">
      <c r="A8" s="138">
        <v>2</v>
      </c>
      <c r="B8" s="139" t="s">
        <v>616</v>
      </c>
      <c r="C8" s="139" t="s">
        <v>95</v>
      </c>
      <c r="D8" s="140">
        <v>99</v>
      </c>
      <c r="E8" s="140">
        <v>95</v>
      </c>
      <c r="F8" s="140">
        <f t="shared" si="0"/>
        <v>194</v>
      </c>
      <c r="G8" s="141">
        <v>4</v>
      </c>
      <c r="H8" s="144">
        <v>779</v>
      </c>
      <c r="I8" s="145">
        <v>25</v>
      </c>
      <c r="K8" s="138">
        <v>5</v>
      </c>
      <c r="L8" s="139" t="s">
        <v>623</v>
      </c>
      <c r="M8" s="139" t="s">
        <v>95</v>
      </c>
      <c r="N8" s="140">
        <v>98</v>
      </c>
      <c r="O8" s="140">
        <v>97</v>
      </c>
      <c r="P8" s="140">
        <f t="shared" si="1"/>
        <v>195</v>
      </c>
      <c r="Q8" s="141">
        <v>10</v>
      </c>
      <c r="R8" s="142">
        <v>758</v>
      </c>
      <c r="S8" s="143">
        <v>31</v>
      </c>
    </row>
    <row r="9" spans="1:25" ht="15.75" customHeight="1" x14ac:dyDescent="0.3">
      <c r="A9" s="138">
        <v>1</v>
      </c>
      <c r="B9" s="139" t="s">
        <v>624</v>
      </c>
      <c r="C9" s="139" t="s">
        <v>138</v>
      </c>
      <c r="D9" s="140">
        <v>97</v>
      </c>
      <c r="E9" s="140">
        <v>93</v>
      </c>
      <c r="F9" s="140">
        <f t="shared" si="0"/>
        <v>190</v>
      </c>
      <c r="G9" s="141">
        <v>1</v>
      </c>
      <c r="H9" s="144">
        <v>775</v>
      </c>
      <c r="I9" s="145">
        <v>24</v>
      </c>
      <c r="K9" s="138">
        <v>4</v>
      </c>
      <c r="L9" s="139" t="s">
        <v>625</v>
      </c>
      <c r="M9" s="139" t="s">
        <v>76</v>
      </c>
      <c r="N9" s="140">
        <v>98</v>
      </c>
      <c r="O9" s="140">
        <v>90</v>
      </c>
      <c r="P9" s="140">
        <f t="shared" si="1"/>
        <v>188</v>
      </c>
      <c r="Q9" s="141">
        <v>7</v>
      </c>
      <c r="R9" s="142">
        <v>752</v>
      </c>
      <c r="S9" s="143">
        <v>28</v>
      </c>
    </row>
    <row r="10" spans="1:25" ht="15.75" customHeight="1" x14ac:dyDescent="0.3">
      <c r="A10" s="138">
        <v>8</v>
      </c>
      <c r="B10" s="139" t="s">
        <v>626</v>
      </c>
      <c r="C10" s="139" t="s">
        <v>544</v>
      </c>
      <c r="D10" s="140">
        <v>98</v>
      </c>
      <c r="E10" s="140">
        <v>97</v>
      </c>
      <c r="F10" s="140">
        <f t="shared" si="0"/>
        <v>195</v>
      </c>
      <c r="G10" s="141">
        <v>6</v>
      </c>
      <c r="H10" s="142">
        <v>773</v>
      </c>
      <c r="I10" s="143">
        <v>22</v>
      </c>
      <c r="K10" s="138">
        <v>6</v>
      </c>
      <c r="L10" s="139" t="s">
        <v>627</v>
      </c>
      <c r="M10" s="139" t="s">
        <v>556</v>
      </c>
      <c r="N10" s="140">
        <v>89</v>
      </c>
      <c r="O10" s="140">
        <v>88</v>
      </c>
      <c r="P10" s="140">
        <f t="shared" si="1"/>
        <v>177</v>
      </c>
      <c r="Q10" s="141">
        <v>3</v>
      </c>
      <c r="R10" s="142">
        <v>736</v>
      </c>
      <c r="S10" s="143">
        <v>21</v>
      </c>
    </row>
    <row r="11" spans="1:25" ht="15.75" customHeight="1" x14ac:dyDescent="0.3">
      <c r="A11" s="138">
        <v>5</v>
      </c>
      <c r="B11" s="139" t="s">
        <v>557</v>
      </c>
      <c r="C11" s="139" t="s">
        <v>556</v>
      </c>
      <c r="D11" s="140">
        <v>96</v>
      </c>
      <c r="E11" s="140">
        <v>96</v>
      </c>
      <c r="F11" s="140">
        <f t="shared" si="0"/>
        <v>192</v>
      </c>
      <c r="G11" s="141">
        <v>3</v>
      </c>
      <c r="H11" s="142">
        <v>771</v>
      </c>
      <c r="I11" s="143">
        <v>19</v>
      </c>
      <c r="K11" s="138">
        <v>7</v>
      </c>
      <c r="L11" s="139" t="s">
        <v>628</v>
      </c>
      <c r="M11" s="139" t="s">
        <v>553</v>
      </c>
      <c r="N11" s="140">
        <v>93</v>
      </c>
      <c r="O11" s="140">
        <v>89</v>
      </c>
      <c r="P11" s="140">
        <f t="shared" si="1"/>
        <v>182</v>
      </c>
      <c r="Q11" s="141">
        <v>5</v>
      </c>
      <c r="R11" s="142">
        <v>725</v>
      </c>
      <c r="S11" s="143">
        <v>16</v>
      </c>
    </row>
    <row r="12" spans="1:25" ht="15.75" customHeight="1" x14ac:dyDescent="0.3">
      <c r="A12" s="138">
        <v>10</v>
      </c>
      <c r="B12" s="139" t="s">
        <v>573</v>
      </c>
      <c r="C12" s="139" t="s">
        <v>543</v>
      </c>
      <c r="D12" s="140">
        <v>99</v>
      </c>
      <c r="E12" s="140">
        <v>96</v>
      </c>
      <c r="F12" s="140">
        <f t="shared" si="0"/>
        <v>195</v>
      </c>
      <c r="G12" s="141">
        <v>6</v>
      </c>
      <c r="H12" s="142">
        <v>768</v>
      </c>
      <c r="I12" s="143">
        <v>16</v>
      </c>
      <c r="K12" s="138">
        <v>1</v>
      </c>
      <c r="L12" s="139" t="s">
        <v>629</v>
      </c>
      <c r="M12" s="139" t="s">
        <v>563</v>
      </c>
      <c r="N12" s="140">
        <v>92</v>
      </c>
      <c r="O12" s="140">
        <v>88</v>
      </c>
      <c r="P12" s="140">
        <f t="shared" si="1"/>
        <v>180</v>
      </c>
      <c r="Q12" s="141">
        <v>4</v>
      </c>
      <c r="R12" s="144">
        <v>712</v>
      </c>
      <c r="S12" s="145">
        <v>13</v>
      </c>
    </row>
    <row r="13" spans="1:25" ht="15.75" customHeight="1" x14ac:dyDescent="0.3">
      <c r="A13" s="138">
        <v>7</v>
      </c>
      <c r="B13" s="139" t="s">
        <v>630</v>
      </c>
      <c r="C13" s="139" t="s">
        <v>556</v>
      </c>
      <c r="D13" s="140">
        <v>99</v>
      </c>
      <c r="E13" s="140">
        <v>98</v>
      </c>
      <c r="F13" s="140">
        <f t="shared" si="0"/>
        <v>197</v>
      </c>
      <c r="G13" s="141">
        <v>8</v>
      </c>
      <c r="H13" s="142">
        <v>766</v>
      </c>
      <c r="I13" s="143">
        <v>16</v>
      </c>
      <c r="K13" s="138">
        <v>9</v>
      </c>
      <c r="L13" s="139" t="s">
        <v>631</v>
      </c>
      <c r="M13" s="139" t="s">
        <v>556</v>
      </c>
      <c r="N13" s="140">
        <v>89</v>
      </c>
      <c r="O13" s="140">
        <v>81</v>
      </c>
      <c r="P13" s="140">
        <f t="shared" si="1"/>
        <v>170</v>
      </c>
      <c r="Q13" s="141">
        <v>2</v>
      </c>
      <c r="R13" s="142">
        <v>720</v>
      </c>
      <c r="S13" s="143">
        <v>11</v>
      </c>
    </row>
    <row r="14" spans="1:25" ht="15.75" customHeight="1" x14ac:dyDescent="0.3">
      <c r="A14" s="147">
        <v>3</v>
      </c>
      <c r="B14" s="148" t="s">
        <v>632</v>
      </c>
      <c r="C14" s="148" t="s">
        <v>556</v>
      </c>
      <c r="D14" s="149">
        <v>98</v>
      </c>
      <c r="E14" s="149">
        <v>94</v>
      </c>
      <c r="F14" s="149">
        <f t="shared" si="0"/>
        <v>192</v>
      </c>
      <c r="G14" s="150">
        <v>3</v>
      </c>
      <c r="H14" s="151">
        <v>761</v>
      </c>
      <c r="I14" s="152">
        <v>10</v>
      </c>
      <c r="K14" s="147">
        <v>2</v>
      </c>
      <c r="L14" s="148" t="s">
        <v>633</v>
      </c>
      <c r="M14" s="148" t="s">
        <v>95</v>
      </c>
      <c r="N14" s="149" t="s">
        <v>110</v>
      </c>
      <c r="O14" s="149"/>
      <c r="P14" s="149">
        <f t="shared" si="1"/>
        <v>0</v>
      </c>
      <c r="Q14" s="150">
        <v>0</v>
      </c>
      <c r="R14" s="151">
        <v>352</v>
      </c>
      <c r="S14" s="152">
        <v>4</v>
      </c>
    </row>
    <row r="15" spans="1:25" ht="15.75" customHeight="1" x14ac:dyDescent="0.3"/>
    <row r="16" spans="1:25" ht="15.75" customHeight="1" x14ac:dyDescent="0.3">
      <c r="A16" s="124"/>
      <c r="B16" s="125" t="s">
        <v>47</v>
      </c>
      <c r="C16" s="126" t="s">
        <v>460</v>
      </c>
      <c r="D16" s="126"/>
      <c r="E16" s="127" t="s">
        <v>634</v>
      </c>
      <c r="F16" s="125"/>
      <c r="G16" s="125"/>
      <c r="H16" s="125"/>
      <c r="I16" s="125"/>
      <c r="K16" s="124"/>
      <c r="L16" s="125" t="s">
        <v>50</v>
      </c>
      <c r="M16" s="126" t="s">
        <v>635</v>
      </c>
      <c r="N16" s="126"/>
      <c r="O16" s="127" t="s">
        <v>636</v>
      </c>
      <c r="P16" s="125"/>
      <c r="Q16" s="125"/>
      <c r="R16" s="125"/>
      <c r="S16" s="125"/>
    </row>
    <row r="17" spans="1:19" ht="15.75" customHeight="1" x14ac:dyDescent="0.3">
      <c r="A17" s="153">
        <v>2</v>
      </c>
      <c r="B17" s="154" t="s">
        <v>10</v>
      </c>
      <c r="C17" s="155" t="s">
        <v>11</v>
      </c>
      <c r="D17" s="156"/>
      <c r="E17" s="157"/>
      <c r="F17" s="158" t="s">
        <v>12</v>
      </c>
      <c r="G17" s="158" t="s">
        <v>13</v>
      </c>
      <c r="H17" s="158" t="s">
        <v>14</v>
      </c>
      <c r="I17" s="159" t="s">
        <v>15</v>
      </c>
      <c r="K17" s="153">
        <v>2</v>
      </c>
      <c r="L17" s="154" t="s">
        <v>10</v>
      </c>
      <c r="M17" s="155" t="s">
        <v>11</v>
      </c>
      <c r="N17" s="156"/>
      <c r="O17" s="157"/>
      <c r="P17" s="158" t="s">
        <v>12</v>
      </c>
      <c r="Q17" s="158" t="s">
        <v>13</v>
      </c>
      <c r="R17" s="158" t="s">
        <v>14</v>
      </c>
      <c r="S17" s="159" t="s">
        <v>15</v>
      </c>
    </row>
    <row r="18" spans="1:19" ht="15.75" customHeight="1" x14ac:dyDescent="0.3">
      <c r="A18" s="160">
        <v>2</v>
      </c>
      <c r="B18" s="161" t="s">
        <v>585</v>
      </c>
      <c r="C18" s="161" t="s">
        <v>149</v>
      </c>
      <c r="D18" s="162">
        <v>94</v>
      </c>
      <c r="E18" s="162">
        <v>93</v>
      </c>
      <c r="F18" s="162">
        <f t="shared" ref="F18:F27" si="2">SUM(D18:E18)</f>
        <v>187</v>
      </c>
      <c r="G18" s="162">
        <v>8</v>
      </c>
      <c r="H18" s="163">
        <v>749</v>
      </c>
      <c r="I18" s="164">
        <v>34</v>
      </c>
      <c r="K18" s="160">
        <v>5</v>
      </c>
      <c r="L18" s="161" t="s">
        <v>559</v>
      </c>
      <c r="M18" s="161" t="s">
        <v>133</v>
      </c>
      <c r="N18" s="162">
        <v>96</v>
      </c>
      <c r="O18" s="162">
        <v>95</v>
      </c>
      <c r="P18" s="162">
        <f t="shared" ref="P18:P27" si="3">SUM(N18:O18)</f>
        <v>191</v>
      </c>
      <c r="Q18" s="162">
        <v>10</v>
      </c>
      <c r="R18" s="163">
        <v>758</v>
      </c>
      <c r="S18" s="164">
        <v>39</v>
      </c>
    </row>
    <row r="19" spans="1:19" ht="15.75" customHeight="1" x14ac:dyDescent="0.3">
      <c r="A19" s="138">
        <v>5</v>
      </c>
      <c r="B19" s="139" t="s">
        <v>637</v>
      </c>
      <c r="C19" s="139" t="s">
        <v>572</v>
      </c>
      <c r="D19" s="140">
        <v>94</v>
      </c>
      <c r="E19" s="140">
        <v>94</v>
      </c>
      <c r="F19" s="140">
        <f t="shared" si="2"/>
        <v>188</v>
      </c>
      <c r="G19" s="141">
        <v>9</v>
      </c>
      <c r="H19" s="142">
        <v>746</v>
      </c>
      <c r="I19" s="143">
        <v>30</v>
      </c>
      <c r="K19" s="138">
        <v>1</v>
      </c>
      <c r="L19" s="139" t="s">
        <v>579</v>
      </c>
      <c r="M19" s="139" t="s">
        <v>540</v>
      </c>
      <c r="N19" s="140">
        <v>95</v>
      </c>
      <c r="O19" s="140">
        <v>94</v>
      </c>
      <c r="P19" s="140">
        <f t="shared" si="3"/>
        <v>189</v>
      </c>
      <c r="Q19" s="141">
        <v>9</v>
      </c>
      <c r="R19" s="144">
        <v>754</v>
      </c>
      <c r="S19" s="145">
        <v>37</v>
      </c>
    </row>
    <row r="20" spans="1:19" ht="15.75" customHeight="1" x14ac:dyDescent="0.3">
      <c r="A20" s="138">
        <v>4</v>
      </c>
      <c r="B20" s="139" t="s">
        <v>638</v>
      </c>
      <c r="C20" s="139" t="s">
        <v>563</v>
      </c>
      <c r="D20" s="140">
        <v>92</v>
      </c>
      <c r="E20" s="140">
        <v>90</v>
      </c>
      <c r="F20" s="140">
        <f t="shared" si="2"/>
        <v>182</v>
      </c>
      <c r="G20" s="141">
        <v>5</v>
      </c>
      <c r="H20" s="142">
        <v>742</v>
      </c>
      <c r="I20" s="143">
        <v>28</v>
      </c>
      <c r="K20" s="138">
        <v>10</v>
      </c>
      <c r="L20" s="139" t="s">
        <v>639</v>
      </c>
      <c r="M20" s="139" t="s">
        <v>556</v>
      </c>
      <c r="N20" s="140">
        <v>95</v>
      </c>
      <c r="O20" s="140">
        <v>92</v>
      </c>
      <c r="P20" s="140">
        <f t="shared" si="3"/>
        <v>187</v>
      </c>
      <c r="Q20" s="141">
        <v>7</v>
      </c>
      <c r="R20" s="142">
        <v>732</v>
      </c>
      <c r="S20" s="143">
        <v>25</v>
      </c>
    </row>
    <row r="21" spans="1:19" ht="15.75" customHeight="1" x14ac:dyDescent="0.3">
      <c r="A21" s="138">
        <v>3</v>
      </c>
      <c r="B21" s="139" t="s">
        <v>386</v>
      </c>
      <c r="C21" s="139" t="s">
        <v>76</v>
      </c>
      <c r="D21" s="140">
        <v>95</v>
      </c>
      <c r="E21" s="140">
        <v>88</v>
      </c>
      <c r="F21" s="140">
        <f t="shared" si="2"/>
        <v>183</v>
      </c>
      <c r="G21" s="141">
        <v>7</v>
      </c>
      <c r="H21" s="142">
        <v>737</v>
      </c>
      <c r="I21" s="143">
        <v>27</v>
      </c>
      <c r="K21" s="138">
        <v>2</v>
      </c>
      <c r="L21" s="139" t="s">
        <v>640</v>
      </c>
      <c r="M21" s="139" t="s">
        <v>95</v>
      </c>
      <c r="N21" s="140">
        <v>90</v>
      </c>
      <c r="O21" s="140">
        <v>81</v>
      </c>
      <c r="P21" s="140">
        <f t="shared" si="3"/>
        <v>171</v>
      </c>
      <c r="Q21" s="141">
        <v>3</v>
      </c>
      <c r="R21" s="142">
        <v>721</v>
      </c>
      <c r="S21" s="143">
        <v>25</v>
      </c>
    </row>
    <row r="22" spans="1:19" ht="15.75" customHeight="1" x14ac:dyDescent="0.3">
      <c r="A22" s="138">
        <v>1</v>
      </c>
      <c r="B22" s="139" t="s">
        <v>641</v>
      </c>
      <c r="C22" s="139" t="s">
        <v>138</v>
      </c>
      <c r="D22" s="140">
        <v>95</v>
      </c>
      <c r="E22" s="140">
        <v>94</v>
      </c>
      <c r="F22" s="140">
        <f t="shared" si="2"/>
        <v>189</v>
      </c>
      <c r="G22" s="141">
        <v>10</v>
      </c>
      <c r="H22" s="144">
        <v>741</v>
      </c>
      <c r="I22" s="145">
        <v>25</v>
      </c>
      <c r="K22" s="138">
        <v>6</v>
      </c>
      <c r="L22" s="139" t="s">
        <v>642</v>
      </c>
      <c r="M22" s="139" t="s">
        <v>556</v>
      </c>
      <c r="N22" s="140">
        <v>89</v>
      </c>
      <c r="O22" s="140">
        <v>85</v>
      </c>
      <c r="P22" s="140">
        <f t="shared" si="3"/>
        <v>174</v>
      </c>
      <c r="Q22" s="141">
        <v>4</v>
      </c>
      <c r="R22" s="142">
        <v>721</v>
      </c>
      <c r="S22" s="143">
        <v>23</v>
      </c>
    </row>
    <row r="23" spans="1:19" ht="15.75" customHeight="1" x14ac:dyDescent="0.3">
      <c r="A23" s="138">
        <v>10</v>
      </c>
      <c r="B23" s="139" t="s">
        <v>526</v>
      </c>
      <c r="C23" s="139" t="s">
        <v>133</v>
      </c>
      <c r="D23" s="140">
        <v>90</v>
      </c>
      <c r="E23" s="140">
        <v>88</v>
      </c>
      <c r="F23" s="140">
        <f t="shared" si="2"/>
        <v>178</v>
      </c>
      <c r="G23" s="141">
        <v>2</v>
      </c>
      <c r="H23" s="142">
        <v>740</v>
      </c>
      <c r="I23" s="143">
        <v>25</v>
      </c>
      <c r="K23" s="138">
        <v>8</v>
      </c>
      <c r="L23" s="139" t="s">
        <v>643</v>
      </c>
      <c r="M23" s="139" t="s">
        <v>563</v>
      </c>
      <c r="N23" s="140">
        <v>95</v>
      </c>
      <c r="O23" s="140">
        <v>93</v>
      </c>
      <c r="P23" s="140">
        <f t="shared" si="3"/>
        <v>188</v>
      </c>
      <c r="Q23" s="141">
        <v>8</v>
      </c>
      <c r="R23" s="142">
        <v>722</v>
      </c>
      <c r="S23" s="143">
        <v>21</v>
      </c>
    </row>
    <row r="24" spans="1:19" ht="15.75" customHeight="1" x14ac:dyDescent="0.3">
      <c r="A24" s="138">
        <v>7</v>
      </c>
      <c r="B24" s="139" t="s">
        <v>644</v>
      </c>
      <c r="C24" s="139" t="s">
        <v>645</v>
      </c>
      <c r="D24" s="140">
        <v>92</v>
      </c>
      <c r="E24" s="140">
        <v>91</v>
      </c>
      <c r="F24" s="140">
        <f t="shared" si="2"/>
        <v>183</v>
      </c>
      <c r="G24" s="141">
        <v>7</v>
      </c>
      <c r="H24" s="142">
        <v>728</v>
      </c>
      <c r="I24" s="143">
        <v>21</v>
      </c>
      <c r="K24" s="138">
        <v>9</v>
      </c>
      <c r="L24" s="139" t="s">
        <v>646</v>
      </c>
      <c r="M24" s="139" t="s">
        <v>138</v>
      </c>
      <c r="N24" s="140">
        <v>89</v>
      </c>
      <c r="O24" s="140">
        <v>88</v>
      </c>
      <c r="P24" s="140">
        <f t="shared" si="3"/>
        <v>177</v>
      </c>
      <c r="Q24" s="141">
        <v>5</v>
      </c>
      <c r="R24" s="142">
        <v>719</v>
      </c>
      <c r="S24" s="143">
        <v>21</v>
      </c>
    </row>
    <row r="25" spans="1:19" ht="15.75" customHeight="1" x14ac:dyDescent="0.3">
      <c r="A25" s="138">
        <v>8</v>
      </c>
      <c r="B25" s="139" t="s">
        <v>647</v>
      </c>
      <c r="C25" s="139" t="s">
        <v>133</v>
      </c>
      <c r="D25" s="140">
        <v>93</v>
      </c>
      <c r="E25" s="140">
        <v>88</v>
      </c>
      <c r="F25" s="140">
        <f t="shared" si="2"/>
        <v>181</v>
      </c>
      <c r="G25" s="141">
        <v>4</v>
      </c>
      <c r="H25" s="142">
        <v>721</v>
      </c>
      <c r="I25" s="143">
        <v>17</v>
      </c>
      <c r="K25" s="138">
        <v>7</v>
      </c>
      <c r="L25" s="139" t="s">
        <v>648</v>
      </c>
      <c r="M25" s="139" t="s">
        <v>149</v>
      </c>
      <c r="N25" s="140">
        <v>87</v>
      </c>
      <c r="O25" s="140">
        <v>83</v>
      </c>
      <c r="P25" s="140">
        <f t="shared" si="3"/>
        <v>170</v>
      </c>
      <c r="Q25" s="141">
        <v>2</v>
      </c>
      <c r="R25" s="142">
        <v>702</v>
      </c>
      <c r="S25" s="143">
        <v>14</v>
      </c>
    </row>
    <row r="26" spans="1:19" ht="15.75" customHeight="1" x14ac:dyDescent="0.3">
      <c r="A26" s="138">
        <v>9</v>
      </c>
      <c r="B26" s="139" t="s">
        <v>649</v>
      </c>
      <c r="C26" s="139" t="s">
        <v>572</v>
      </c>
      <c r="D26" s="140">
        <v>93</v>
      </c>
      <c r="E26" s="140">
        <v>86</v>
      </c>
      <c r="F26" s="140">
        <f t="shared" si="2"/>
        <v>179</v>
      </c>
      <c r="G26" s="141">
        <v>3</v>
      </c>
      <c r="H26" s="142">
        <v>710</v>
      </c>
      <c r="I26" s="143">
        <v>15</v>
      </c>
      <c r="K26" s="138">
        <v>3</v>
      </c>
      <c r="L26" s="139" t="s">
        <v>650</v>
      </c>
      <c r="M26" s="139" t="s">
        <v>651</v>
      </c>
      <c r="N26" s="140">
        <v>86</v>
      </c>
      <c r="O26" s="140">
        <v>81</v>
      </c>
      <c r="P26" s="140">
        <f t="shared" si="3"/>
        <v>167</v>
      </c>
      <c r="Q26" s="141">
        <v>1</v>
      </c>
      <c r="R26" s="142">
        <v>694</v>
      </c>
      <c r="S26" s="143">
        <v>11</v>
      </c>
    </row>
    <row r="27" spans="1:19" ht="15.75" customHeight="1" x14ac:dyDescent="0.3">
      <c r="A27" s="147">
        <v>6</v>
      </c>
      <c r="B27" s="148" t="s">
        <v>652</v>
      </c>
      <c r="C27" s="148" t="s">
        <v>133</v>
      </c>
      <c r="D27" s="149" t="s">
        <v>110</v>
      </c>
      <c r="E27" s="149"/>
      <c r="F27" s="149">
        <f t="shared" si="2"/>
        <v>0</v>
      </c>
      <c r="G27" s="150">
        <v>0</v>
      </c>
      <c r="H27" s="151">
        <v>0</v>
      </c>
      <c r="I27" s="152">
        <v>0</v>
      </c>
      <c r="K27" s="147">
        <v>4</v>
      </c>
      <c r="L27" s="148" t="s">
        <v>577</v>
      </c>
      <c r="M27" s="148" t="s">
        <v>540</v>
      </c>
      <c r="N27" s="149">
        <v>89</v>
      </c>
      <c r="O27" s="149">
        <v>89</v>
      </c>
      <c r="P27" s="149">
        <f t="shared" si="3"/>
        <v>178</v>
      </c>
      <c r="Q27" s="150">
        <v>6</v>
      </c>
      <c r="R27" s="151">
        <v>667</v>
      </c>
      <c r="S27" s="152">
        <v>9</v>
      </c>
    </row>
    <row r="28" spans="1:19" ht="15.75" customHeight="1" x14ac:dyDescent="0.3"/>
    <row r="29" spans="1:19" ht="15.75" customHeight="1" x14ac:dyDescent="0.3">
      <c r="A29" s="124"/>
      <c r="B29" s="125" t="s">
        <v>80</v>
      </c>
      <c r="C29" s="126" t="s">
        <v>653</v>
      </c>
      <c r="D29" s="126"/>
      <c r="E29" s="127" t="s">
        <v>654</v>
      </c>
      <c r="F29" s="125"/>
      <c r="G29" s="125"/>
      <c r="H29" s="125"/>
      <c r="I29" s="125"/>
      <c r="K29" s="124"/>
      <c r="L29" s="125" t="s">
        <v>83</v>
      </c>
      <c r="M29" s="126" t="s">
        <v>655</v>
      </c>
      <c r="N29" s="126"/>
      <c r="O29" s="127" t="s">
        <v>656</v>
      </c>
      <c r="P29" s="125"/>
      <c r="Q29" s="125"/>
      <c r="R29" s="125"/>
      <c r="S29" s="125"/>
    </row>
    <row r="30" spans="1:19" ht="15.75" customHeight="1" x14ac:dyDescent="0.3">
      <c r="A30" s="153">
        <v>2</v>
      </c>
      <c r="B30" s="154" t="s">
        <v>10</v>
      </c>
      <c r="C30" s="155" t="s">
        <v>11</v>
      </c>
      <c r="D30" s="156"/>
      <c r="E30" s="157"/>
      <c r="F30" s="158" t="s">
        <v>12</v>
      </c>
      <c r="G30" s="158" t="s">
        <v>13</v>
      </c>
      <c r="H30" s="158" t="s">
        <v>14</v>
      </c>
      <c r="I30" s="159" t="s">
        <v>15</v>
      </c>
      <c r="K30" s="153">
        <v>2</v>
      </c>
      <c r="L30" s="154" t="s">
        <v>10</v>
      </c>
      <c r="M30" s="155" t="s">
        <v>11</v>
      </c>
      <c r="N30" s="156"/>
      <c r="O30" s="157"/>
      <c r="P30" s="158" t="s">
        <v>12</v>
      </c>
      <c r="Q30" s="158" t="s">
        <v>13</v>
      </c>
      <c r="R30" s="158" t="s">
        <v>14</v>
      </c>
      <c r="S30" s="159" t="s">
        <v>15</v>
      </c>
    </row>
    <row r="31" spans="1:19" ht="15.75" customHeight="1" x14ac:dyDescent="0.3">
      <c r="A31" s="160">
        <v>9</v>
      </c>
      <c r="B31" s="161" t="s">
        <v>657</v>
      </c>
      <c r="C31" s="161" t="s">
        <v>622</v>
      </c>
      <c r="D31" s="162">
        <v>93</v>
      </c>
      <c r="E31" s="162">
        <v>86</v>
      </c>
      <c r="F31" s="162">
        <f t="shared" ref="F31:F39" si="4">SUM(D31:E31)</f>
        <v>179</v>
      </c>
      <c r="G31" s="162">
        <v>9</v>
      </c>
      <c r="H31" s="200">
        <v>737</v>
      </c>
      <c r="I31" s="164">
        <v>33</v>
      </c>
      <c r="K31" s="160">
        <v>9</v>
      </c>
      <c r="L31" s="161" t="s">
        <v>658</v>
      </c>
      <c r="M31" s="161" t="s">
        <v>133</v>
      </c>
      <c r="N31" s="162">
        <v>91</v>
      </c>
      <c r="O31" s="162">
        <v>88</v>
      </c>
      <c r="P31" s="162">
        <f t="shared" ref="P31:P39" si="5">SUM(N31:O31)</f>
        <v>179</v>
      </c>
      <c r="Q31" s="162">
        <v>9</v>
      </c>
      <c r="R31" s="163">
        <v>708</v>
      </c>
      <c r="S31" s="164">
        <v>35</v>
      </c>
    </row>
    <row r="32" spans="1:19" ht="15.75" customHeight="1" x14ac:dyDescent="0.3">
      <c r="A32" s="138">
        <v>4</v>
      </c>
      <c r="B32" s="139" t="s">
        <v>659</v>
      </c>
      <c r="C32" s="139" t="s">
        <v>572</v>
      </c>
      <c r="D32" s="140">
        <v>97</v>
      </c>
      <c r="E32" s="140">
        <v>82</v>
      </c>
      <c r="F32" s="140">
        <f t="shared" si="4"/>
        <v>179</v>
      </c>
      <c r="G32" s="141">
        <v>9</v>
      </c>
      <c r="H32" s="142">
        <v>723</v>
      </c>
      <c r="I32" s="143">
        <v>32</v>
      </c>
      <c r="K32" s="138">
        <v>7</v>
      </c>
      <c r="L32" s="139" t="s">
        <v>660</v>
      </c>
      <c r="M32" s="139" t="s">
        <v>651</v>
      </c>
      <c r="N32" s="140">
        <v>90</v>
      </c>
      <c r="O32" s="140">
        <v>86</v>
      </c>
      <c r="P32" s="140">
        <f t="shared" si="5"/>
        <v>176</v>
      </c>
      <c r="Q32" s="141">
        <v>7</v>
      </c>
      <c r="R32" s="142">
        <v>679</v>
      </c>
      <c r="S32" s="143">
        <v>26</v>
      </c>
    </row>
    <row r="33" spans="1:19" ht="15.75" customHeight="1" x14ac:dyDescent="0.3">
      <c r="A33" s="138">
        <v>2</v>
      </c>
      <c r="B33" s="139" t="s">
        <v>661</v>
      </c>
      <c r="C33" s="139" t="s">
        <v>19</v>
      </c>
      <c r="D33" s="140">
        <v>86</v>
      </c>
      <c r="E33" s="140">
        <v>85</v>
      </c>
      <c r="F33" s="140">
        <f t="shared" si="4"/>
        <v>171</v>
      </c>
      <c r="G33" s="141">
        <v>7</v>
      </c>
      <c r="H33" s="142">
        <v>702</v>
      </c>
      <c r="I33" s="143">
        <v>29</v>
      </c>
      <c r="K33" s="138">
        <v>3</v>
      </c>
      <c r="L33" s="139" t="s">
        <v>662</v>
      </c>
      <c r="M33" s="139" t="s">
        <v>572</v>
      </c>
      <c r="N33" s="140">
        <v>86</v>
      </c>
      <c r="O33" s="140" t="s">
        <v>110</v>
      </c>
      <c r="P33" s="140">
        <f t="shared" si="5"/>
        <v>86</v>
      </c>
      <c r="Q33" s="141">
        <v>2</v>
      </c>
      <c r="R33" s="142">
        <v>613</v>
      </c>
      <c r="S33" s="143">
        <v>25</v>
      </c>
    </row>
    <row r="34" spans="1:19" ht="15.75" customHeight="1" x14ac:dyDescent="0.3">
      <c r="A34" s="138">
        <v>7</v>
      </c>
      <c r="B34" s="139" t="s">
        <v>663</v>
      </c>
      <c r="C34" s="139" t="s">
        <v>572</v>
      </c>
      <c r="D34" s="140">
        <v>88</v>
      </c>
      <c r="E34" s="140">
        <v>80</v>
      </c>
      <c r="F34" s="140">
        <f t="shared" si="4"/>
        <v>168</v>
      </c>
      <c r="G34" s="141">
        <v>6</v>
      </c>
      <c r="H34" s="142">
        <v>695</v>
      </c>
      <c r="I34" s="143">
        <v>26</v>
      </c>
      <c r="K34" s="138">
        <v>6</v>
      </c>
      <c r="L34" s="139" t="s">
        <v>608</v>
      </c>
      <c r="M34" s="139" t="s">
        <v>556</v>
      </c>
      <c r="N34" s="140">
        <v>93</v>
      </c>
      <c r="O34" s="140">
        <v>80</v>
      </c>
      <c r="P34" s="140">
        <f t="shared" si="5"/>
        <v>173</v>
      </c>
      <c r="Q34" s="141">
        <v>6</v>
      </c>
      <c r="R34" s="142">
        <v>656</v>
      </c>
      <c r="S34" s="143">
        <v>23</v>
      </c>
    </row>
    <row r="35" spans="1:19" ht="15.75" customHeight="1" x14ac:dyDescent="0.3">
      <c r="A35" s="138">
        <v>5</v>
      </c>
      <c r="B35" s="139" t="s">
        <v>664</v>
      </c>
      <c r="C35" s="139" t="s">
        <v>572</v>
      </c>
      <c r="D35" s="140">
        <v>83</v>
      </c>
      <c r="E35" s="140">
        <v>79</v>
      </c>
      <c r="F35" s="140">
        <f t="shared" si="4"/>
        <v>162</v>
      </c>
      <c r="G35" s="141">
        <v>5</v>
      </c>
      <c r="H35" s="142">
        <v>679</v>
      </c>
      <c r="I35" s="143">
        <v>19</v>
      </c>
      <c r="K35" s="138">
        <v>2</v>
      </c>
      <c r="L35" s="139" t="s">
        <v>665</v>
      </c>
      <c r="M35" s="139" t="s">
        <v>556</v>
      </c>
      <c r="N35" s="140">
        <v>88</v>
      </c>
      <c r="O35" s="140">
        <v>85</v>
      </c>
      <c r="P35" s="140">
        <f t="shared" si="5"/>
        <v>173</v>
      </c>
      <c r="Q35" s="141">
        <v>6</v>
      </c>
      <c r="R35" s="142">
        <v>642</v>
      </c>
      <c r="S35" s="143">
        <v>17</v>
      </c>
    </row>
    <row r="36" spans="1:19" ht="15.75" customHeight="1" x14ac:dyDescent="0.3">
      <c r="A36" s="138">
        <v>1</v>
      </c>
      <c r="B36" s="139" t="s">
        <v>666</v>
      </c>
      <c r="C36" s="139" t="s">
        <v>76</v>
      </c>
      <c r="D36" s="140">
        <v>83</v>
      </c>
      <c r="E36" s="140">
        <v>74</v>
      </c>
      <c r="F36" s="140">
        <f t="shared" si="4"/>
        <v>157</v>
      </c>
      <c r="G36" s="141">
        <v>4</v>
      </c>
      <c r="H36" s="144">
        <v>650</v>
      </c>
      <c r="I36" s="145">
        <v>16</v>
      </c>
      <c r="K36" s="138">
        <v>1</v>
      </c>
      <c r="L36" s="139" t="s">
        <v>584</v>
      </c>
      <c r="M36" s="139" t="s">
        <v>556</v>
      </c>
      <c r="N36" s="140">
        <v>85</v>
      </c>
      <c r="O36" s="140">
        <v>69</v>
      </c>
      <c r="P36" s="140">
        <f t="shared" si="5"/>
        <v>154</v>
      </c>
      <c r="Q36" s="141">
        <v>3</v>
      </c>
      <c r="R36" s="144">
        <v>634</v>
      </c>
      <c r="S36" s="145">
        <v>16</v>
      </c>
    </row>
    <row r="37" spans="1:19" ht="15.75" customHeight="1" x14ac:dyDescent="0.3">
      <c r="A37" s="138">
        <v>3</v>
      </c>
      <c r="B37" s="139" t="s">
        <v>667</v>
      </c>
      <c r="C37" s="139" t="s">
        <v>651</v>
      </c>
      <c r="D37" s="140">
        <v>79</v>
      </c>
      <c r="E37" s="140">
        <v>62</v>
      </c>
      <c r="F37" s="140">
        <f t="shared" si="4"/>
        <v>141</v>
      </c>
      <c r="G37" s="141">
        <v>3</v>
      </c>
      <c r="H37" s="142">
        <v>613</v>
      </c>
      <c r="I37" s="143">
        <v>11</v>
      </c>
      <c r="K37" s="138">
        <v>5</v>
      </c>
      <c r="L37" s="139" t="s">
        <v>668</v>
      </c>
      <c r="M37" s="139" t="s">
        <v>651</v>
      </c>
      <c r="N37" s="140">
        <v>90</v>
      </c>
      <c r="O37" s="140">
        <v>87</v>
      </c>
      <c r="P37" s="140">
        <f t="shared" si="5"/>
        <v>177</v>
      </c>
      <c r="Q37" s="141">
        <v>8</v>
      </c>
      <c r="R37" s="142">
        <v>350</v>
      </c>
      <c r="S37" s="143">
        <v>15</v>
      </c>
    </row>
    <row r="38" spans="1:19" ht="15.75" customHeight="1" x14ac:dyDescent="0.3">
      <c r="A38" s="138">
        <v>8</v>
      </c>
      <c r="B38" s="139" t="s">
        <v>669</v>
      </c>
      <c r="C38" s="139" t="s">
        <v>670</v>
      </c>
      <c r="D38" s="140" t="s">
        <v>110</v>
      </c>
      <c r="E38" s="140"/>
      <c r="F38" s="140">
        <f t="shared" si="4"/>
        <v>0</v>
      </c>
      <c r="G38" s="141">
        <v>0</v>
      </c>
      <c r="H38" s="142">
        <v>338</v>
      </c>
      <c r="I38" s="143">
        <v>9</v>
      </c>
      <c r="K38" s="138">
        <v>4</v>
      </c>
      <c r="L38" s="139" t="s">
        <v>594</v>
      </c>
      <c r="M38" s="139" t="s">
        <v>543</v>
      </c>
      <c r="N38" s="140" t="s">
        <v>110</v>
      </c>
      <c r="O38" s="140"/>
      <c r="P38" s="140">
        <f t="shared" si="5"/>
        <v>0</v>
      </c>
      <c r="Q38" s="141">
        <v>0</v>
      </c>
      <c r="R38" s="142">
        <v>349</v>
      </c>
      <c r="S38" s="143">
        <v>11</v>
      </c>
    </row>
    <row r="39" spans="1:19" ht="15.75" customHeight="1" x14ac:dyDescent="0.3">
      <c r="A39" s="147">
        <v>6</v>
      </c>
      <c r="B39" s="148" t="s">
        <v>671</v>
      </c>
      <c r="C39" s="148" t="s">
        <v>670</v>
      </c>
      <c r="D39" s="149" t="s">
        <v>110</v>
      </c>
      <c r="E39" s="149"/>
      <c r="F39" s="149">
        <f t="shared" si="4"/>
        <v>0</v>
      </c>
      <c r="G39" s="150">
        <v>0</v>
      </c>
      <c r="H39" s="151">
        <v>0</v>
      </c>
      <c r="I39" s="152">
        <v>0</v>
      </c>
      <c r="K39" s="147">
        <v>8</v>
      </c>
      <c r="L39" s="148" t="s">
        <v>672</v>
      </c>
      <c r="M39" s="148" t="s">
        <v>572</v>
      </c>
      <c r="N39" s="149">
        <v>80</v>
      </c>
      <c r="O39" s="149">
        <v>78</v>
      </c>
      <c r="P39" s="149">
        <f t="shared" si="5"/>
        <v>158</v>
      </c>
      <c r="Q39" s="150">
        <v>4</v>
      </c>
      <c r="R39" s="151">
        <v>441</v>
      </c>
      <c r="S39" s="152">
        <v>9</v>
      </c>
    </row>
    <row r="40" spans="1:19" ht="15.75" customHeight="1" x14ac:dyDescent="0.3"/>
    <row r="41" spans="1:19" ht="15.75" customHeight="1" x14ac:dyDescent="0.3">
      <c r="B41" s="125" t="s">
        <v>609</v>
      </c>
    </row>
    <row r="42" spans="1:19" ht="15.75" customHeight="1" x14ac:dyDescent="0.35">
      <c r="B42" s="170" t="s">
        <v>610</v>
      </c>
    </row>
    <row r="43" spans="1:19" ht="15.75" customHeight="1" x14ac:dyDescent="0.3"/>
    <row r="44" spans="1:19" ht="15.75" customHeight="1" x14ac:dyDescent="0.3">
      <c r="B44" s="122" t="s">
        <v>611</v>
      </c>
      <c r="F44" s="171" t="s">
        <v>168</v>
      </c>
    </row>
    <row r="45" spans="1:19" ht="15.75" customHeight="1" x14ac:dyDescent="0.3">
      <c r="B45" s="122" t="s">
        <v>169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N2:S2"/>
  </mergeCells>
  <hyperlinks>
    <hyperlink ref="B2" location="Index!A3" display="á" xr:uid="{2516C8F0-5349-4F05-BEAC-1E959D7FE7F0}"/>
  </hyperlinks>
  <printOptions horizontalCentered="1"/>
  <pageMargins left="0.31527777777777777" right="0.31527777777777777" top="1.3777777777777778" bottom="0.39374999999999999" header="0.39374999999999999" footer="0.51180555555555551"/>
  <pageSetup paperSize="9" firstPageNumber="0" orientation="portrait" horizontalDpi="300" verticalDpi="300" r:id="rId1"/>
  <headerFooter alignWithMargins="0">
    <oddHeader>&amp;C&amp;"Aptos Narrow,Bold"&amp;18Cumbria &amp;&amp; Northumbria TSA Leagues
Winter 2024-25&amp;L&amp;G&amp;R&amp;G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B9C08-8D58-4366-91BD-38BC98A6A4E4}">
  <sheetPr>
    <tabColor rgb="FFDDEBF7"/>
    <pageSetUpPr fitToPage="1"/>
  </sheetPr>
  <dimension ref="A1:Y69"/>
  <sheetViews>
    <sheetView showGridLines="0" workbookViewId="0">
      <selection activeCell="A2" sqref="A2"/>
    </sheetView>
  </sheetViews>
  <sheetFormatPr defaultColWidth="9.28515625" defaultRowHeight="15.75" x14ac:dyDescent="0.3"/>
  <cols>
    <col min="1" max="1" width="2.7109375" style="119" customWidth="1"/>
    <col min="2" max="3" width="20.7109375" style="122" customWidth="1"/>
    <col min="4" max="9" width="5" style="122" customWidth="1"/>
    <col min="10" max="10" width="1.5703125" style="122" customWidth="1"/>
    <col min="11" max="11" width="2.7109375" style="119" customWidth="1"/>
    <col min="12" max="13" width="20.7109375" style="122" customWidth="1"/>
    <col min="14" max="19" width="5" style="122" customWidth="1"/>
    <col min="20" max="25" width="9.28515625" style="122"/>
  </cols>
  <sheetData>
    <row r="1" spans="1:25" ht="18" x14ac:dyDescent="0.35">
      <c r="A1" s="115"/>
      <c r="B1" s="116" t="s">
        <v>617</v>
      </c>
      <c r="C1" s="116"/>
      <c r="D1" s="117"/>
      <c r="E1" s="117"/>
      <c r="F1" s="117" t="s">
        <v>266</v>
      </c>
      <c r="G1" s="117"/>
      <c r="H1" s="117"/>
      <c r="I1" s="172" t="s">
        <v>534</v>
      </c>
      <c r="J1" s="116"/>
      <c r="K1" s="117"/>
      <c r="L1" s="117"/>
      <c r="M1" s="116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6"/>
      <c r="Y1" s="116"/>
    </row>
    <row r="2" spans="1:25" ht="20.100000000000001" customHeight="1" x14ac:dyDescent="0.35">
      <c r="B2" s="120" t="s">
        <v>2</v>
      </c>
      <c r="C2" s="173"/>
      <c r="D2" s="174" t="s">
        <v>3</v>
      </c>
      <c r="E2" s="174"/>
      <c r="F2" s="174"/>
      <c r="G2" s="174"/>
      <c r="H2" s="174"/>
      <c r="I2" s="174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</row>
    <row r="3" spans="1:25" ht="15.75" customHeight="1" x14ac:dyDescent="0.3">
      <c r="A3" s="124"/>
      <c r="B3" s="125" t="s">
        <v>4</v>
      </c>
      <c r="C3" s="126" t="s">
        <v>673</v>
      </c>
      <c r="D3" s="126"/>
      <c r="E3" s="127" t="s">
        <v>674</v>
      </c>
      <c r="F3" s="125"/>
      <c r="G3" s="125"/>
      <c r="H3" s="125"/>
      <c r="I3" s="12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</row>
    <row r="4" spans="1:25" ht="15.75" customHeight="1" x14ac:dyDescent="0.3">
      <c r="A4" s="153">
        <v>2</v>
      </c>
      <c r="B4" s="154" t="s">
        <v>10</v>
      </c>
      <c r="C4" s="155" t="s">
        <v>11</v>
      </c>
      <c r="D4" s="156"/>
      <c r="E4" s="157"/>
      <c r="F4" s="158" t="s">
        <v>12</v>
      </c>
      <c r="G4" s="158" t="s">
        <v>13</v>
      </c>
      <c r="H4" s="158" t="s">
        <v>14</v>
      </c>
      <c r="I4" s="159" t="s">
        <v>15</v>
      </c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</row>
    <row r="5" spans="1:25" ht="15.75" customHeight="1" x14ac:dyDescent="0.3">
      <c r="A5" s="176">
        <v>4</v>
      </c>
      <c r="B5" s="177" t="s">
        <v>539</v>
      </c>
      <c r="C5" s="177" t="s">
        <v>540</v>
      </c>
      <c r="D5" s="178">
        <v>100</v>
      </c>
      <c r="E5" s="178">
        <v>99</v>
      </c>
      <c r="F5" s="179">
        <v>199</v>
      </c>
      <c r="G5" s="179">
        <v>8</v>
      </c>
      <c r="H5" s="180">
        <v>795</v>
      </c>
      <c r="I5" s="181">
        <v>32</v>
      </c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</row>
    <row r="6" spans="1:25" ht="15.75" customHeight="1" x14ac:dyDescent="0.3">
      <c r="A6" s="182">
        <v>3</v>
      </c>
      <c r="B6" s="183" t="s">
        <v>616</v>
      </c>
      <c r="C6" s="183" t="s">
        <v>95</v>
      </c>
      <c r="D6" s="184">
        <v>99</v>
      </c>
      <c r="E6" s="184">
        <v>95</v>
      </c>
      <c r="F6" s="185">
        <v>194</v>
      </c>
      <c r="G6" s="185">
        <v>5</v>
      </c>
      <c r="H6" s="186">
        <v>779</v>
      </c>
      <c r="I6" s="187">
        <v>24</v>
      </c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</row>
    <row r="7" spans="1:25" ht="15.75" customHeight="1" x14ac:dyDescent="0.3">
      <c r="A7" s="188">
        <v>2</v>
      </c>
      <c r="B7" s="183" t="s">
        <v>624</v>
      </c>
      <c r="C7" s="183" t="s">
        <v>138</v>
      </c>
      <c r="D7" s="184">
        <v>97</v>
      </c>
      <c r="E7" s="184">
        <v>93</v>
      </c>
      <c r="F7" s="185">
        <v>190</v>
      </c>
      <c r="G7" s="185">
        <v>2</v>
      </c>
      <c r="H7" s="186">
        <v>775</v>
      </c>
      <c r="I7" s="187">
        <v>22</v>
      </c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</row>
    <row r="8" spans="1:25" ht="15.75" customHeight="1" x14ac:dyDescent="0.3">
      <c r="A8" s="188">
        <v>6</v>
      </c>
      <c r="B8" s="183" t="s">
        <v>626</v>
      </c>
      <c r="C8" s="183" t="s">
        <v>544</v>
      </c>
      <c r="D8" s="184">
        <v>98</v>
      </c>
      <c r="E8" s="184">
        <v>97</v>
      </c>
      <c r="F8" s="185">
        <v>195</v>
      </c>
      <c r="G8" s="185">
        <v>7</v>
      </c>
      <c r="H8" s="186">
        <v>773</v>
      </c>
      <c r="I8" s="187">
        <v>21</v>
      </c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</row>
    <row r="9" spans="1:25" ht="15.75" customHeight="1" x14ac:dyDescent="0.3">
      <c r="A9" s="188">
        <v>8</v>
      </c>
      <c r="B9" s="183" t="s">
        <v>573</v>
      </c>
      <c r="C9" s="183" t="s">
        <v>543</v>
      </c>
      <c r="D9" s="184">
        <v>99</v>
      </c>
      <c r="E9" s="184">
        <v>96</v>
      </c>
      <c r="F9" s="185">
        <v>195</v>
      </c>
      <c r="G9" s="185">
        <v>7</v>
      </c>
      <c r="H9" s="186">
        <v>768</v>
      </c>
      <c r="I9" s="187">
        <v>20</v>
      </c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</row>
    <row r="10" spans="1:25" ht="15.75" customHeight="1" x14ac:dyDescent="0.3">
      <c r="A10" s="182">
        <v>5</v>
      </c>
      <c r="B10" s="183" t="s">
        <v>561</v>
      </c>
      <c r="C10" s="183" t="s">
        <v>544</v>
      </c>
      <c r="D10" s="184">
        <v>98</v>
      </c>
      <c r="E10" s="184">
        <v>96</v>
      </c>
      <c r="F10" s="185">
        <v>194</v>
      </c>
      <c r="G10" s="185">
        <v>5</v>
      </c>
      <c r="H10" s="186">
        <v>765</v>
      </c>
      <c r="I10" s="187">
        <v>16</v>
      </c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</row>
    <row r="11" spans="1:25" ht="15.75" customHeight="1" x14ac:dyDescent="0.3">
      <c r="A11" s="182">
        <v>7</v>
      </c>
      <c r="B11" s="183" t="s">
        <v>568</v>
      </c>
      <c r="C11" s="183" t="s">
        <v>543</v>
      </c>
      <c r="D11" s="184">
        <v>97</v>
      </c>
      <c r="E11" s="184">
        <v>95</v>
      </c>
      <c r="F11" s="185">
        <v>192</v>
      </c>
      <c r="G11" s="185">
        <v>3</v>
      </c>
      <c r="H11" s="186">
        <v>759</v>
      </c>
      <c r="I11" s="187">
        <v>12</v>
      </c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</row>
    <row r="12" spans="1:25" ht="15.75" customHeight="1" x14ac:dyDescent="0.3">
      <c r="A12" s="190">
        <v>1</v>
      </c>
      <c r="B12" s="201" t="s">
        <v>585</v>
      </c>
      <c r="C12" s="201" t="s">
        <v>149</v>
      </c>
      <c r="D12" s="193">
        <v>94</v>
      </c>
      <c r="E12" s="193">
        <v>93</v>
      </c>
      <c r="F12" s="193">
        <v>187</v>
      </c>
      <c r="G12" s="193">
        <v>1</v>
      </c>
      <c r="H12" s="165">
        <v>749</v>
      </c>
      <c r="I12" s="166">
        <v>6</v>
      </c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</row>
    <row r="13" spans="1:25" ht="15.75" customHeight="1" x14ac:dyDescent="0.3">
      <c r="A13" s="175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</row>
    <row r="14" spans="1:25" ht="15.75" customHeight="1" x14ac:dyDescent="0.3">
      <c r="A14" s="124"/>
      <c r="B14" s="125" t="s">
        <v>7</v>
      </c>
      <c r="C14" s="126" t="s">
        <v>675</v>
      </c>
      <c r="D14" s="126"/>
      <c r="E14" s="127" t="s">
        <v>676</v>
      </c>
      <c r="F14" s="125"/>
      <c r="G14" s="125"/>
      <c r="H14" s="125"/>
      <c r="I14" s="12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</row>
    <row r="15" spans="1:25" ht="15.75" customHeight="1" x14ac:dyDescent="0.3">
      <c r="A15" s="153">
        <v>2</v>
      </c>
      <c r="B15" s="154" t="s">
        <v>10</v>
      </c>
      <c r="C15" s="155" t="s">
        <v>11</v>
      </c>
      <c r="D15" s="156"/>
      <c r="E15" s="157"/>
      <c r="F15" s="158" t="s">
        <v>12</v>
      </c>
      <c r="G15" s="158" t="s">
        <v>13</v>
      </c>
      <c r="H15" s="158" t="s">
        <v>14</v>
      </c>
      <c r="I15" s="159" t="s">
        <v>15</v>
      </c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</row>
    <row r="16" spans="1:25" ht="15.75" customHeight="1" x14ac:dyDescent="0.3">
      <c r="A16" s="196">
        <v>1</v>
      </c>
      <c r="B16" s="202" t="s">
        <v>641</v>
      </c>
      <c r="C16" s="202" t="s">
        <v>138</v>
      </c>
      <c r="D16" s="179">
        <v>95</v>
      </c>
      <c r="E16" s="179">
        <v>94</v>
      </c>
      <c r="F16" s="179">
        <v>189</v>
      </c>
      <c r="G16" s="179">
        <v>8</v>
      </c>
      <c r="H16" s="167">
        <v>741</v>
      </c>
      <c r="I16" s="168">
        <v>29</v>
      </c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</row>
    <row r="17" spans="1:25" ht="15.75" customHeight="1" x14ac:dyDescent="0.3">
      <c r="A17" s="188">
        <v>8</v>
      </c>
      <c r="B17" s="183" t="s">
        <v>657</v>
      </c>
      <c r="C17" s="183" t="s">
        <v>622</v>
      </c>
      <c r="D17" s="184">
        <v>93</v>
      </c>
      <c r="E17" s="184">
        <v>86</v>
      </c>
      <c r="F17" s="185">
        <v>179</v>
      </c>
      <c r="G17" s="185">
        <v>7</v>
      </c>
      <c r="H17" s="186">
        <v>737</v>
      </c>
      <c r="I17" s="187">
        <v>27</v>
      </c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</row>
    <row r="18" spans="1:25" ht="15.75" customHeight="1" x14ac:dyDescent="0.3">
      <c r="A18" s="188">
        <v>4</v>
      </c>
      <c r="B18" s="183" t="s">
        <v>640</v>
      </c>
      <c r="C18" s="183" t="s">
        <v>95</v>
      </c>
      <c r="D18" s="184">
        <v>90</v>
      </c>
      <c r="E18" s="184">
        <v>81</v>
      </c>
      <c r="F18" s="185">
        <v>171</v>
      </c>
      <c r="G18" s="185">
        <v>5</v>
      </c>
      <c r="H18" s="186">
        <v>721</v>
      </c>
      <c r="I18" s="187">
        <v>25</v>
      </c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</row>
    <row r="19" spans="1:25" ht="15.75" customHeight="1" x14ac:dyDescent="0.3">
      <c r="A19" s="188">
        <v>2</v>
      </c>
      <c r="B19" s="183" t="s">
        <v>661</v>
      </c>
      <c r="C19" s="183" t="s">
        <v>19</v>
      </c>
      <c r="D19" s="184">
        <v>86</v>
      </c>
      <c r="E19" s="184">
        <v>85</v>
      </c>
      <c r="F19" s="185">
        <v>171</v>
      </c>
      <c r="G19" s="185">
        <v>5</v>
      </c>
      <c r="H19" s="186">
        <v>702</v>
      </c>
      <c r="I19" s="187">
        <v>19</v>
      </c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</row>
    <row r="20" spans="1:25" ht="15.75" customHeight="1" x14ac:dyDescent="0.3">
      <c r="A20" s="182">
        <v>7</v>
      </c>
      <c r="B20" s="183" t="s">
        <v>648</v>
      </c>
      <c r="C20" s="183" t="s">
        <v>149</v>
      </c>
      <c r="D20" s="184">
        <v>87</v>
      </c>
      <c r="E20" s="184">
        <v>83</v>
      </c>
      <c r="F20" s="185">
        <v>170</v>
      </c>
      <c r="G20" s="185">
        <v>3</v>
      </c>
      <c r="H20" s="186">
        <v>702</v>
      </c>
      <c r="I20" s="187">
        <v>16</v>
      </c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</row>
    <row r="21" spans="1:25" ht="15.75" customHeight="1" x14ac:dyDescent="0.3">
      <c r="A21" s="182">
        <v>5</v>
      </c>
      <c r="B21" s="183" t="s">
        <v>577</v>
      </c>
      <c r="C21" s="183" t="s">
        <v>540</v>
      </c>
      <c r="D21" s="184">
        <v>89</v>
      </c>
      <c r="E21" s="184">
        <v>89</v>
      </c>
      <c r="F21" s="185">
        <v>178</v>
      </c>
      <c r="G21" s="185">
        <v>6</v>
      </c>
      <c r="H21" s="186">
        <v>667</v>
      </c>
      <c r="I21" s="187">
        <v>13</v>
      </c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</row>
    <row r="22" spans="1:25" ht="15.75" customHeight="1" x14ac:dyDescent="0.3">
      <c r="A22" s="182">
        <v>3</v>
      </c>
      <c r="B22" s="183" t="s">
        <v>594</v>
      </c>
      <c r="C22" s="183" t="s">
        <v>543</v>
      </c>
      <c r="D22" s="184" t="s">
        <v>110</v>
      </c>
      <c r="E22" s="184" t="s">
        <v>532</v>
      </c>
      <c r="F22" s="185">
        <v>0</v>
      </c>
      <c r="G22" s="185">
        <v>0</v>
      </c>
      <c r="H22" s="186">
        <v>349</v>
      </c>
      <c r="I22" s="187">
        <v>9</v>
      </c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</row>
    <row r="23" spans="1:25" ht="15.75" customHeight="1" x14ac:dyDescent="0.3">
      <c r="A23" s="203">
        <v>6</v>
      </c>
      <c r="B23" s="191" t="s">
        <v>671</v>
      </c>
      <c r="C23" s="191" t="s">
        <v>670</v>
      </c>
      <c r="D23" s="192" t="s">
        <v>110</v>
      </c>
      <c r="E23" s="192" t="s">
        <v>532</v>
      </c>
      <c r="F23" s="193">
        <v>0</v>
      </c>
      <c r="G23" s="193">
        <v>0</v>
      </c>
      <c r="H23" s="194">
        <v>0</v>
      </c>
      <c r="I23" s="195">
        <v>0</v>
      </c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</row>
    <row r="24" spans="1:25" ht="15.75" customHeight="1" x14ac:dyDescent="0.3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</row>
    <row r="25" spans="1:25" ht="15.75" customHeight="1" x14ac:dyDescent="0.3">
      <c r="A25" s="175"/>
      <c r="B25" s="197" t="s">
        <v>609</v>
      </c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</row>
    <row r="26" spans="1:25" ht="15.75" customHeight="1" x14ac:dyDescent="0.35">
      <c r="A26" s="175"/>
      <c r="B26" s="198" t="s">
        <v>610</v>
      </c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</row>
    <row r="27" spans="1:25" ht="15.75" customHeight="1" x14ac:dyDescent="0.3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</row>
    <row r="28" spans="1:25" ht="15.75" customHeight="1" x14ac:dyDescent="0.3">
      <c r="A28" s="175"/>
      <c r="B28" s="122" t="s">
        <v>265</v>
      </c>
      <c r="F28" s="171" t="s">
        <v>168</v>
      </c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</row>
    <row r="29" spans="1:25" ht="15.75" customHeight="1" x14ac:dyDescent="0.3">
      <c r="A29" s="175"/>
      <c r="B29" s="122" t="s">
        <v>169</v>
      </c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</row>
    <row r="30" spans="1:25" ht="15.75" customHeight="1" x14ac:dyDescent="0.3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</row>
    <row r="31" spans="1:25" ht="15.75" customHeight="1" x14ac:dyDescent="0.3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</row>
    <row r="32" spans="1:25" ht="15.75" customHeight="1" x14ac:dyDescent="0.3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</row>
    <row r="33" spans="1:25" ht="15.75" customHeight="1" x14ac:dyDescent="0.3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</row>
    <row r="34" spans="1:25" ht="15.75" customHeight="1" x14ac:dyDescent="0.3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</row>
    <row r="35" spans="1:25" ht="15.75" customHeight="1" x14ac:dyDescent="0.3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</row>
    <row r="36" spans="1:25" ht="15.75" customHeight="1" x14ac:dyDescent="0.3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</row>
    <row r="37" spans="1:25" ht="15.75" customHeight="1" x14ac:dyDescent="0.3">
      <c r="A37" s="175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</row>
    <row r="38" spans="1:25" ht="15.75" customHeight="1" x14ac:dyDescent="0.3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</row>
    <row r="39" spans="1:25" ht="15.75" customHeight="1" x14ac:dyDescent="0.3">
      <c r="A39" s="175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</row>
    <row r="40" spans="1:25" ht="15.75" customHeight="1" x14ac:dyDescent="0.3">
      <c r="A40" s="175"/>
      <c r="B40" s="175"/>
      <c r="C40" s="175"/>
      <c r="D40" s="199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</row>
    <row r="41" spans="1:25" ht="15.75" customHeight="1" x14ac:dyDescent="0.3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</row>
    <row r="42" spans="1:25" ht="15.75" customHeight="1" x14ac:dyDescent="0.3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</row>
    <row r="43" spans="1:25" ht="15.75" customHeight="1" x14ac:dyDescent="0.3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</row>
    <row r="44" spans="1:25" ht="15.75" customHeight="1" x14ac:dyDescent="0.3">
      <c r="A44" s="175"/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</row>
    <row r="45" spans="1:25" ht="15.75" customHeight="1" x14ac:dyDescent="0.3">
      <c r="A45" s="175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</row>
    <row r="46" spans="1:25" ht="15.75" customHeight="1" x14ac:dyDescent="0.3">
      <c r="A46" s="175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</row>
    <row r="47" spans="1:25" ht="15.75" customHeight="1" x14ac:dyDescent="0.3">
      <c r="A47" s="175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</row>
    <row r="48" spans="1:25" ht="15.75" customHeight="1" x14ac:dyDescent="0.3">
      <c r="A48" s="175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</row>
    <row r="49" spans="1:25" ht="15.75" customHeight="1" x14ac:dyDescent="0.3">
      <c r="A49" s="175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Index!A3" display="á" xr:uid="{3BA831F7-B3AD-4F5A-9157-BB8A91EC4AC7}"/>
  </hyperlinks>
  <printOptions horizontalCentered="1"/>
  <pageMargins left="0.31527777777777777" right="0.31527777777777777" top="1.3777777777777778" bottom="0.39374999999999999" header="0.39374999999999999" footer="0.51180555555555551"/>
  <pageSetup paperSize="9" firstPageNumber="0" orientation="portrait" horizontalDpi="300" verticalDpi="300" r:id="rId1"/>
  <headerFooter alignWithMargins="0">
    <oddHeader>&amp;C&amp;"Aptos Narrow,Bold"&amp;18Cumbria &amp;&amp; Northumbria TSA Leagues
Winter 2024-25&amp;L&amp;G&amp;R&amp;G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172A3-DBEF-4437-AE14-C76FF0445F94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6"/>
      <c r="B1" s="2" t="s">
        <v>677</v>
      </c>
      <c r="C1" s="2"/>
      <c r="D1" s="3"/>
      <c r="E1" s="3"/>
      <c r="F1" s="3"/>
      <c r="G1" s="3"/>
      <c r="H1" s="3"/>
      <c r="I1" s="4" t="s">
        <v>678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5"/>
      <c r="D2" s="7" t="s">
        <v>381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679</v>
      </c>
      <c r="D3" s="9"/>
      <c r="E3" s="9" t="s">
        <v>680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K4" s="10"/>
    </row>
    <row r="5" spans="1:25" ht="15.75" customHeight="1" x14ac:dyDescent="0.3">
      <c r="A5" s="211">
        <v>4</v>
      </c>
      <c r="B5" s="212" t="s">
        <v>561</v>
      </c>
      <c r="C5" s="212" t="s">
        <v>544</v>
      </c>
      <c r="D5" s="163">
        <v>96</v>
      </c>
      <c r="E5" s="163">
        <v>93</v>
      </c>
      <c r="F5" s="163">
        <f t="shared" ref="F5:F10" si="0">SUM(D5:E5)</f>
        <v>189</v>
      </c>
      <c r="G5" s="163">
        <v>6</v>
      </c>
      <c r="H5" s="163">
        <v>740</v>
      </c>
      <c r="I5" s="164">
        <v>22</v>
      </c>
      <c r="K5" s="10"/>
    </row>
    <row r="6" spans="1:25" ht="15.75" customHeight="1" x14ac:dyDescent="0.3">
      <c r="A6" s="213">
        <v>6</v>
      </c>
      <c r="B6" s="214" t="s">
        <v>681</v>
      </c>
      <c r="C6" s="214" t="s">
        <v>27</v>
      </c>
      <c r="D6" s="142">
        <v>89</v>
      </c>
      <c r="E6" s="142">
        <v>89</v>
      </c>
      <c r="F6" s="142">
        <f t="shared" si="0"/>
        <v>178</v>
      </c>
      <c r="G6" s="23">
        <v>5</v>
      </c>
      <c r="H6" s="142">
        <v>705</v>
      </c>
      <c r="I6" s="143">
        <v>17</v>
      </c>
      <c r="K6" s="10"/>
    </row>
    <row r="7" spans="1:25" ht="15.75" customHeight="1" x14ac:dyDescent="0.3">
      <c r="A7" s="213">
        <v>3</v>
      </c>
      <c r="B7" s="214" t="s">
        <v>550</v>
      </c>
      <c r="C7" s="214" t="s">
        <v>149</v>
      </c>
      <c r="D7" s="142" t="s">
        <v>110</v>
      </c>
      <c r="E7" s="142"/>
      <c r="F7" s="142">
        <f t="shared" si="0"/>
        <v>0</v>
      </c>
      <c r="G7" s="23">
        <v>0</v>
      </c>
      <c r="H7" s="142">
        <v>549</v>
      </c>
      <c r="I7" s="143">
        <v>15</v>
      </c>
      <c r="J7" s="105"/>
      <c r="K7" s="10"/>
    </row>
    <row r="8" spans="1:25" ht="15.75" customHeight="1" x14ac:dyDescent="0.3">
      <c r="A8" s="213">
        <v>5</v>
      </c>
      <c r="B8" s="215" t="s">
        <v>682</v>
      </c>
      <c r="C8" s="214" t="s">
        <v>133</v>
      </c>
      <c r="D8" s="216">
        <v>84</v>
      </c>
      <c r="E8" s="142">
        <v>91</v>
      </c>
      <c r="F8" s="142">
        <f t="shared" si="0"/>
        <v>175</v>
      </c>
      <c r="G8" s="23">
        <v>4</v>
      </c>
      <c r="H8" s="142">
        <v>685</v>
      </c>
      <c r="I8" s="143">
        <v>13</v>
      </c>
      <c r="K8" s="10"/>
    </row>
    <row r="9" spans="1:25" ht="15.75" customHeight="1" x14ac:dyDescent="0.3">
      <c r="A9" s="213">
        <v>2</v>
      </c>
      <c r="B9" s="214" t="s">
        <v>683</v>
      </c>
      <c r="C9" s="214" t="s">
        <v>556</v>
      </c>
      <c r="D9" s="142">
        <v>88</v>
      </c>
      <c r="E9" s="142">
        <v>87</v>
      </c>
      <c r="F9" s="142">
        <f t="shared" si="0"/>
        <v>175</v>
      </c>
      <c r="G9" s="23">
        <v>4</v>
      </c>
      <c r="H9" s="144">
        <v>681</v>
      </c>
      <c r="I9" s="145">
        <v>10</v>
      </c>
    </row>
    <row r="10" spans="1:25" ht="15.75" customHeight="1" x14ac:dyDescent="0.3">
      <c r="A10" s="217">
        <v>1</v>
      </c>
      <c r="B10" s="218" t="s">
        <v>684</v>
      </c>
      <c r="C10" s="218" t="s">
        <v>27</v>
      </c>
      <c r="D10" s="151">
        <v>78</v>
      </c>
      <c r="E10" s="151">
        <v>92</v>
      </c>
      <c r="F10" s="151">
        <f t="shared" si="0"/>
        <v>170</v>
      </c>
      <c r="G10" s="33">
        <v>2</v>
      </c>
      <c r="H10" s="165">
        <v>660</v>
      </c>
      <c r="I10" s="166">
        <v>7</v>
      </c>
    </row>
    <row r="11" spans="1:25" ht="15.75" customHeight="1" x14ac:dyDescent="0.3"/>
    <row r="12" spans="1:25" ht="15.75" customHeight="1" x14ac:dyDescent="0.3">
      <c r="A12" s="1"/>
      <c r="B12" s="8" t="s">
        <v>7</v>
      </c>
      <c r="C12" s="9" t="s">
        <v>685</v>
      </c>
      <c r="D12" s="9"/>
      <c r="E12" s="9" t="s">
        <v>686</v>
      </c>
      <c r="F12" s="8"/>
      <c r="G12" s="8"/>
      <c r="H12" s="8"/>
      <c r="I12" s="8"/>
    </row>
    <row r="13" spans="1:25" ht="15.75" customHeight="1" x14ac:dyDescent="0.3">
      <c r="A13" s="204">
        <v>2</v>
      </c>
      <c r="B13" s="205" t="s">
        <v>10</v>
      </c>
      <c r="C13" s="206" t="s">
        <v>11</v>
      </c>
      <c r="D13" s="207"/>
      <c r="E13" s="208"/>
      <c r="F13" s="209" t="s">
        <v>12</v>
      </c>
      <c r="G13" s="209" t="s">
        <v>13</v>
      </c>
      <c r="H13" s="209" t="s">
        <v>14</v>
      </c>
      <c r="I13" s="210" t="s">
        <v>15</v>
      </c>
    </row>
    <row r="14" spans="1:25" ht="15.75" customHeight="1" x14ac:dyDescent="0.3">
      <c r="A14" s="211">
        <v>3</v>
      </c>
      <c r="B14" s="212" t="s">
        <v>687</v>
      </c>
      <c r="C14" s="212" t="s">
        <v>27</v>
      </c>
      <c r="D14" s="163">
        <v>85</v>
      </c>
      <c r="E14" s="163">
        <v>89</v>
      </c>
      <c r="F14" s="163">
        <f t="shared" ref="F14:F19" si="1">SUM(D14:E14)</f>
        <v>174</v>
      </c>
      <c r="G14" s="163">
        <v>6</v>
      </c>
      <c r="H14" s="163">
        <v>686</v>
      </c>
      <c r="I14" s="164">
        <v>22</v>
      </c>
    </row>
    <row r="15" spans="1:25" ht="15.75" customHeight="1" x14ac:dyDescent="0.3">
      <c r="A15" s="213">
        <v>5</v>
      </c>
      <c r="B15" s="214" t="s">
        <v>551</v>
      </c>
      <c r="C15" s="214" t="s">
        <v>149</v>
      </c>
      <c r="D15" s="142">
        <v>83</v>
      </c>
      <c r="E15" s="142">
        <v>78</v>
      </c>
      <c r="F15" s="142">
        <f t="shared" si="1"/>
        <v>161</v>
      </c>
      <c r="G15" s="23">
        <v>4</v>
      </c>
      <c r="H15" s="142">
        <v>666</v>
      </c>
      <c r="I15" s="143">
        <v>18</v>
      </c>
    </row>
    <row r="16" spans="1:25" ht="15.75" customHeight="1" x14ac:dyDescent="0.3">
      <c r="A16" s="213">
        <v>6</v>
      </c>
      <c r="B16" s="214" t="s">
        <v>592</v>
      </c>
      <c r="C16" s="214" t="s">
        <v>133</v>
      </c>
      <c r="D16" s="142">
        <v>84</v>
      </c>
      <c r="E16" s="142">
        <v>85</v>
      </c>
      <c r="F16" s="142">
        <f t="shared" si="1"/>
        <v>169</v>
      </c>
      <c r="G16" s="23">
        <v>5</v>
      </c>
      <c r="H16" s="142">
        <v>652</v>
      </c>
      <c r="I16" s="143">
        <v>17</v>
      </c>
    </row>
    <row r="17" spans="1:9" ht="15.75" customHeight="1" x14ac:dyDescent="0.3">
      <c r="A17" s="213">
        <v>4</v>
      </c>
      <c r="B17" s="214" t="s">
        <v>688</v>
      </c>
      <c r="C17" s="214" t="s">
        <v>27</v>
      </c>
      <c r="D17" s="142">
        <v>53</v>
      </c>
      <c r="E17" s="142">
        <v>71</v>
      </c>
      <c r="F17" s="142">
        <f t="shared" si="1"/>
        <v>124</v>
      </c>
      <c r="G17" s="23">
        <v>1</v>
      </c>
      <c r="H17" s="142">
        <v>621</v>
      </c>
      <c r="I17" s="143">
        <v>12</v>
      </c>
    </row>
    <row r="18" spans="1:9" ht="15.75" customHeight="1" x14ac:dyDescent="0.3">
      <c r="A18" s="213">
        <v>1</v>
      </c>
      <c r="B18" s="214" t="s">
        <v>689</v>
      </c>
      <c r="C18" s="214" t="s">
        <v>159</v>
      </c>
      <c r="D18" s="142">
        <v>80</v>
      </c>
      <c r="E18" s="142">
        <v>77</v>
      </c>
      <c r="F18" s="142">
        <f t="shared" si="1"/>
        <v>157</v>
      </c>
      <c r="G18" s="23">
        <v>3</v>
      </c>
      <c r="H18" s="144">
        <v>616</v>
      </c>
      <c r="I18" s="145">
        <v>10</v>
      </c>
    </row>
    <row r="19" spans="1:9" ht="15.75" customHeight="1" x14ac:dyDescent="0.3">
      <c r="A19" s="217">
        <v>2</v>
      </c>
      <c r="B19" s="218" t="s">
        <v>608</v>
      </c>
      <c r="C19" s="218" t="s">
        <v>556</v>
      </c>
      <c r="D19" s="151">
        <v>75</v>
      </c>
      <c r="E19" s="151">
        <v>69</v>
      </c>
      <c r="F19" s="151">
        <f t="shared" si="1"/>
        <v>144</v>
      </c>
      <c r="G19" s="33">
        <v>2</v>
      </c>
      <c r="H19" s="151">
        <v>548</v>
      </c>
      <c r="I19" s="152">
        <v>5</v>
      </c>
    </row>
    <row r="20" spans="1:9" ht="15.75" customHeight="1" x14ac:dyDescent="0.3"/>
    <row r="21" spans="1:9" ht="15.75" customHeight="1" x14ac:dyDescent="0.3">
      <c r="B21" s="8" t="s">
        <v>609</v>
      </c>
    </row>
    <row r="22" spans="1:9" ht="15.75" customHeight="1" x14ac:dyDescent="0.35">
      <c r="B22" s="219" t="s">
        <v>610</v>
      </c>
    </row>
    <row r="23" spans="1:9" ht="15.75" customHeight="1" x14ac:dyDescent="0.3"/>
    <row r="24" spans="1:9" ht="15.75" customHeight="1" x14ac:dyDescent="0.3">
      <c r="B24" s="10" t="s">
        <v>690</v>
      </c>
      <c r="F24" s="43" t="s">
        <v>458</v>
      </c>
    </row>
    <row r="25" spans="1:9" ht="15.75" customHeight="1" x14ac:dyDescent="0.3">
      <c r="B25" s="10" t="s">
        <v>459</v>
      </c>
    </row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spans="4:4" ht="15.75" customHeight="1" x14ac:dyDescent="0.3"/>
    <row r="34" spans="4:4" ht="15.75" customHeight="1" x14ac:dyDescent="0.3"/>
    <row r="35" spans="4:4" ht="15.75" customHeight="1" x14ac:dyDescent="0.3"/>
    <row r="36" spans="4:4" ht="15.75" customHeight="1" x14ac:dyDescent="0.3"/>
    <row r="37" spans="4:4" ht="15.75" customHeight="1" x14ac:dyDescent="0.3"/>
    <row r="38" spans="4:4" ht="15.75" customHeight="1" x14ac:dyDescent="0.3"/>
    <row r="39" spans="4:4" ht="15.75" customHeight="1" x14ac:dyDescent="0.3"/>
    <row r="40" spans="4:4" ht="15.75" customHeight="1" x14ac:dyDescent="0.3"/>
    <row r="41" spans="4:4" ht="15.75" customHeight="1" x14ac:dyDescent="0.3">
      <c r="D41" s="106"/>
    </row>
    <row r="42" spans="4:4" ht="15.75" customHeight="1" x14ac:dyDescent="0.3"/>
    <row r="43" spans="4:4" ht="15.75" customHeight="1" x14ac:dyDescent="0.3"/>
    <row r="44" spans="4:4" ht="15.75" customHeight="1" x14ac:dyDescent="0.3"/>
    <row r="45" spans="4:4" ht="15.75" customHeight="1" x14ac:dyDescent="0.3"/>
    <row r="46" spans="4:4" ht="15.75" customHeight="1" x14ac:dyDescent="0.3"/>
    <row r="47" spans="4:4" ht="15.75" customHeight="1" x14ac:dyDescent="0.3"/>
    <row r="48" spans="4:4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C05C4519-DD52-4535-8AB0-7A514E2A6D5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7BBAE-3ED0-4C44-9343-303CC545023F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6"/>
      <c r="B1" s="2" t="s">
        <v>677</v>
      </c>
      <c r="C1" s="2"/>
      <c r="D1" s="3"/>
      <c r="E1" s="3"/>
      <c r="F1" s="3"/>
      <c r="G1" s="3" t="s">
        <v>266</v>
      </c>
      <c r="H1" s="3"/>
      <c r="I1" s="101" t="s">
        <v>678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381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691</v>
      </c>
      <c r="D3" s="9"/>
      <c r="E3" s="9" t="s">
        <v>692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220">
        <v>6</v>
      </c>
      <c r="B5" s="221" t="s">
        <v>561</v>
      </c>
      <c r="C5" s="221" t="s">
        <v>544</v>
      </c>
      <c r="D5" s="180">
        <v>96</v>
      </c>
      <c r="E5" s="180">
        <v>93</v>
      </c>
      <c r="F5" s="163">
        <v>189</v>
      </c>
      <c r="G5" s="163">
        <v>7</v>
      </c>
      <c r="H5" s="180">
        <v>740</v>
      </c>
      <c r="I5" s="181">
        <v>27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13">
        <v>7</v>
      </c>
      <c r="B6" s="222" t="s">
        <v>681</v>
      </c>
      <c r="C6" s="222" t="s">
        <v>27</v>
      </c>
      <c r="D6" s="186">
        <v>89</v>
      </c>
      <c r="E6" s="186">
        <v>89</v>
      </c>
      <c r="F6" s="142">
        <v>178</v>
      </c>
      <c r="G6" s="142">
        <v>6</v>
      </c>
      <c r="H6" s="186">
        <v>705</v>
      </c>
      <c r="I6" s="187">
        <v>21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13">
        <v>3</v>
      </c>
      <c r="B7" s="222" t="s">
        <v>687</v>
      </c>
      <c r="C7" s="222" t="s">
        <v>27</v>
      </c>
      <c r="D7" s="186">
        <v>85</v>
      </c>
      <c r="E7" s="186">
        <v>89</v>
      </c>
      <c r="F7" s="142">
        <v>174</v>
      </c>
      <c r="G7" s="142">
        <v>5</v>
      </c>
      <c r="H7" s="186">
        <v>686</v>
      </c>
      <c r="I7" s="187">
        <v>20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13">
        <v>5</v>
      </c>
      <c r="B8" s="222" t="s">
        <v>551</v>
      </c>
      <c r="C8" s="222" t="s">
        <v>149</v>
      </c>
      <c r="D8" s="186">
        <v>83</v>
      </c>
      <c r="E8" s="186">
        <v>78</v>
      </c>
      <c r="F8" s="142">
        <v>161</v>
      </c>
      <c r="G8" s="142">
        <v>3</v>
      </c>
      <c r="H8" s="186">
        <v>666</v>
      </c>
      <c r="I8" s="187">
        <v>15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13">
        <v>1</v>
      </c>
      <c r="B9" s="214" t="s">
        <v>684</v>
      </c>
      <c r="C9" s="214" t="s">
        <v>27</v>
      </c>
      <c r="D9" s="142">
        <v>78</v>
      </c>
      <c r="E9" s="142">
        <v>92</v>
      </c>
      <c r="F9" s="142">
        <v>170</v>
      </c>
      <c r="G9" s="142">
        <v>4</v>
      </c>
      <c r="H9" s="144">
        <v>660</v>
      </c>
      <c r="I9" s="145">
        <v>12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23">
        <v>4</v>
      </c>
      <c r="B10" s="222" t="s">
        <v>688</v>
      </c>
      <c r="C10" s="222" t="s">
        <v>27</v>
      </c>
      <c r="D10" s="186">
        <v>53</v>
      </c>
      <c r="E10" s="186">
        <v>71</v>
      </c>
      <c r="F10" s="142">
        <v>124</v>
      </c>
      <c r="G10" s="142">
        <v>1</v>
      </c>
      <c r="H10" s="186">
        <v>621</v>
      </c>
      <c r="I10" s="187">
        <v>11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24">
        <v>2</v>
      </c>
      <c r="B11" s="225" t="s">
        <v>689</v>
      </c>
      <c r="C11" s="225" t="s">
        <v>159</v>
      </c>
      <c r="D11" s="194">
        <v>80</v>
      </c>
      <c r="E11" s="194">
        <v>77</v>
      </c>
      <c r="F11" s="151">
        <v>157</v>
      </c>
      <c r="G11" s="151">
        <v>2</v>
      </c>
      <c r="H11" s="194">
        <v>616</v>
      </c>
      <c r="I11" s="195">
        <v>6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226" t="s">
        <v>609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5">
      <c r="A14" s="46"/>
      <c r="B14" s="227" t="s">
        <v>610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10" t="s">
        <v>265</v>
      </c>
      <c r="F16" s="43" t="s">
        <v>458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10" t="s">
        <v>459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/>
    <row r="31" spans="1:25" ht="15.75" customHeight="1" x14ac:dyDescent="0.3"/>
    <row r="32" spans="1:25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>
      <c r="C42" s="106"/>
    </row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B7360047-363E-41CE-8273-0B0BBF87DEB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9BE27-3B75-4B24-B30B-DF82509D3BD2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6"/>
      <c r="B1" s="2" t="s">
        <v>693</v>
      </c>
      <c r="C1" s="2"/>
      <c r="D1" s="3"/>
      <c r="E1" s="3"/>
      <c r="F1" s="3"/>
      <c r="G1" s="3"/>
      <c r="H1" s="3"/>
      <c r="I1" s="4" t="s">
        <v>678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5"/>
      <c r="D2" s="7" t="s">
        <v>381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694</v>
      </c>
      <c r="D3" s="9"/>
      <c r="E3" s="9" t="s">
        <v>695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K4" s="10"/>
    </row>
    <row r="5" spans="1:25" ht="15.75" customHeight="1" x14ac:dyDescent="0.3">
      <c r="A5" s="211">
        <v>9</v>
      </c>
      <c r="B5" s="212" t="s">
        <v>539</v>
      </c>
      <c r="C5" s="212" t="s">
        <v>540</v>
      </c>
      <c r="D5" s="163">
        <v>93</v>
      </c>
      <c r="E5" s="163">
        <v>97</v>
      </c>
      <c r="F5" s="163">
        <f t="shared" ref="F5:F15" si="0">SUM(D5:E5)</f>
        <v>190</v>
      </c>
      <c r="G5" s="163">
        <v>11</v>
      </c>
      <c r="H5" s="163">
        <v>736</v>
      </c>
      <c r="I5" s="164">
        <v>44</v>
      </c>
      <c r="K5" s="10"/>
    </row>
    <row r="6" spans="1:25" ht="15.75" customHeight="1" x14ac:dyDescent="0.3">
      <c r="A6" s="213">
        <v>3</v>
      </c>
      <c r="B6" s="214" t="s">
        <v>598</v>
      </c>
      <c r="C6" s="214" t="s">
        <v>540</v>
      </c>
      <c r="D6" s="142">
        <v>90</v>
      </c>
      <c r="E6" s="142">
        <v>84</v>
      </c>
      <c r="F6" s="142">
        <f t="shared" si="0"/>
        <v>174</v>
      </c>
      <c r="G6" s="23">
        <v>10</v>
      </c>
      <c r="H6" s="142">
        <v>694</v>
      </c>
      <c r="I6" s="143">
        <v>40</v>
      </c>
      <c r="K6" s="10"/>
    </row>
    <row r="7" spans="1:25" ht="15.75" customHeight="1" x14ac:dyDescent="0.3">
      <c r="A7" s="213">
        <v>8</v>
      </c>
      <c r="B7" s="214" t="s">
        <v>696</v>
      </c>
      <c r="C7" s="214" t="s">
        <v>556</v>
      </c>
      <c r="D7" s="142">
        <v>82</v>
      </c>
      <c r="E7" s="142">
        <v>77</v>
      </c>
      <c r="F7" s="142">
        <f t="shared" si="0"/>
        <v>159</v>
      </c>
      <c r="G7" s="23">
        <v>9</v>
      </c>
      <c r="H7" s="142">
        <v>641</v>
      </c>
      <c r="I7" s="143">
        <v>31</v>
      </c>
      <c r="J7" s="105"/>
      <c r="K7" s="10"/>
    </row>
    <row r="8" spans="1:25" ht="15.75" customHeight="1" x14ac:dyDescent="0.3">
      <c r="A8" s="213">
        <v>5</v>
      </c>
      <c r="B8" s="214" t="s">
        <v>689</v>
      </c>
      <c r="C8" s="214" t="s">
        <v>159</v>
      </c>
      <c r="D8" s="142">
        <v>68</v>
      </c>
      <c r="E8" s="142">
        <v>84</v>
      </c>
      <c r="F8" s="142">
        <f t="shared" si="0"/>
        <v>152</v>
      </c>
      <c r="G8" s="23">
        <v>8</v>
      </c>
      <c r="H8" s="142">
        <v>636</v>
      </c>
      <c r="I8" s="143">
        <v>31</v>
      </c>
      <c r="K8" s="10"/>
    </row>
    <row r="9" spans="1:25" ht="15.75" customHeight="1" x14ac:dyDescent="0.3">
      <c r="A9" s="213">
        <v>7</v>
      </c>
      <c r="B9" s="214" t="s">
        <v>697</v>
      </c>
      <c r="C9" s="214" t="s">
        <v>243</v>
      </c>
      <c r="D9" s="228">
        <v>72</v>
      </c>
      <c r="E9" s="142">
        <v>74</v>
      </c>
      <c r="F9" s="142">
        <f t="shared" si="0"/>
        <v>146</v>
      </c>
      <c r="G9" s="23">
        <v>7</v>
      </c>
      <c r="H9" s="142">
        <v>620</v>
      </c>
      <c r="I9" s="143">
        <v>29</v>
      </c>
    </row>
    <row r="10" spans="1:25" ht="15.75" customHeight="1" x14ac:dyDescent="0.3">
      <c r="A10" s="213">
        <v>2</v>
      </c>
      <c r="B10" s="214" t="s">
        <v>586</v>
      </c>
      <c r="C10" s="214" t="s">
        <v>587</v>
      </c>
      <c r="D10" s="142">
        <v>63</v>
      </c>
      <c r="E10" s="142">
        <v>57</v>
      </c>
      <c r="F10" s="142">
        <f t="shared" si="0"/>
        <v>120</v>
      </c>
      <c r="G10" s="23">
        <v>2</v>
      </c>
      <c r="H10" s="144">
        <v>562</v>
      </c>
      <c r="I10" s="145">
        <v>20</v>
      </c>
    </row>
    <row r="11" spans="1:25" ht="15.75" customHeight="1" x14ac:dyDescent="0.3">
      <c r="A11" s="213">
        <v>6</v>
      </c>
      <c r="B11" s="214" t="s">
        <v>608</v>
      </c>
      <c r="C11" s="214" t="s">
        <v>556</v>
      </c>
      <c r="D11" s="142">
        <v>70</v>
      </c>
      <c r="E11" s="142">
        <v>65</v>
      </c>
      <c r="F11" s="142">
        <f t="shared" si="0"/>
        <v>135</v>
      </c>
      <c r="G11" s="23">
        <v>4</v>
      </c>
      <c r="H11" s="142">
        <v>562</v>
      </c>
      <c r="I11" s="143">
        <v>16</v>
      </c>
    </row>
    <row r="12" spans="1:25" ht="15.75" customHeight="1" x14ac:dyDescent="0.3">
      <c r="A12" s="213">
        <v>10</v>
      </c>
      <c r="B12" s="214" t="s">
        <v>671</v>
      </c>
      <c r="C12" s="214" t="s">
        <v>670</v>
      </c>
      <c r="D12" s="142">
        <v>79</v>
      </c>
      <c r="E12" s="142">
        <v>55</v>
      </c>
      <c r="F12" s="142">
        <f t="shared" si="0"/>
        <v>134</v>
      </c>
      <c r="G12" s="23">
        <v>3</v>
      </c>
      <c r="H12" s="142">
        <v>551</v>
      </c>
      <c r="I12" s="143">
        <v>16</v>
      </c>
    </row>
    <row r="13" spans="1:25" ht="15.75" customHeight="1" x14ac:dyDescent="0.3">
      <c r="A13" s="213">
        <v>4</v>
      </c>
      <c r="B13" s="214" t="s">
        <v>661</v>
      </c>
      <c r="C13" s="214" t="s">
        <v>19</v>
      </c>
      <c r="D13" s="142">
        <v>63</v>
      </c>
      <c r="E13" s="142">
        <v>78</v>
      </c>
      <c r="F13" s="142">
        <f t="shared" si="0"/>
        <v>141</v>
      </c>
      <c r="G13" s="23">
        <v>6</v>
      </c>
      <c r="H13" s="142">
        <v>520</v>
      </c>
      <c r="I13" s="143">
        <v>13</v>
      </c>
    </row>
    <row r="14" spans="1:25" ht="15.75" customHeight="1" x14ac:dyDescent="0.3">
      <c r="A14" s="213">
        <v>11</v>
      </c>
      <c r="B14" s="215" t="s">
        <v>698</v>
      </c>
      <c r="C14" s="214" t="s">
        <v>622</v>
      </c>
      <c r="D14" s="142">
        <v>58</v>
      </c>
      <c r="E14" s="216">
        <v>59</v>
      </c>
      <c r="F14" s="142">
        <f t="shared" si="0"/>
        <v>117</v>
      </c>
      <c r="G14" s="23">
        <v>1</v>
      </c>
      <c r="H14" s="142">
        <v>533</v>
      </c>
      <c r="I14" s="143">
        <v>12</v>
      </c>
    </row>
    <row r="15" spans="1:25" ht="15.75" customHeight="1" x14ac:dyDescent="0.3">
      <c r="A15" s="217">
        <v>1</v>
      </c>
      <c r="B15" s="218" t="s">
        <v>665</v>
      </c>
      <c r="C15" s="218" t="s">
        <v>556</v>
      </c>
      <c r="D15" s="151">
        <v>72</v>
      </c>
      <c r="E15" s="151">
        <v>65</v>
      </c>
      <c r="F15" s="151">
        <f t="shared" si="0"/>
        <v>137</v>
      </c>
      <c r="G15" s="33">
        <v>5</v>
      </c>
      <c r="H15" s="165">
        <v>523</v>
      </c>
      <c r="I15" s="166">
        <v>12</v>
      </c>
    </row>
    <row r="16" spans="1:25" ht="15.75" customHeight="1" x14ac:dyDescent="0.3"/>
    <row r="17" spans="2:6" ht="15.75" customHeight="1" x14ac:dyDescent="0.3">
      <c r="B17" s="8" t="s">
        <v>609</v>
      </c>
    </row>
    <row r="18" spans="2:6" ht="15.75" customHeight="1" x14ac:dyDescent="0.35">
      <c r="B18" s="219" t="s">
        <v>610</v>
      </c>
    </row>
    <row r="19" spans="2:6" ht="15.75" customHeight="1" x14ac:dyDescent="0.3"/>
    <row r="20" spans="2:6" ht="15.75" customHeight="1" x14ac:dyDescent="0.3">
      <c r="B20" s="10" t="s">
        <v>690</v>
      </c>
      <c r="F20" s="43" t="s">
        <v>458</v>
      </c>
    </row>
    <row r="21" spans="2:6" ht="15.75" customHeight="1" x14ac:dyDescent="0.3">
      <c r="B21" s="10" t="s">
        <v>459</v>
      </c>
    </row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>
      <c r="C43" s="106"/>
    </row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B8C67791-F571-40D8-8360-8AE20424EFA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92114-58BA-469A-94F4-ACBE8BA8D81E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229"/>
      <c r="B1" s="2" t="s">
        <v>699</v>
      </c>
      <c r="C1" s="2"/>
      <c r="D1" s="3"/>
      <c r="E1" s="3"/>
      <c r="F1" s="3"/>
      <c r="G1" s="3"/>
      <c r="H1" s="3"/>
      <c r="I1" s="4" t="s">
        <v>700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5"/>
      <c r="D2" s="7" t="s">
        <v>381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488</v>
      </c>
      <c r="D3" s="9"/>
      <c r="E3" s="9" t="s">
        <v>701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K4" s="10"/>
    </row>
    <row r="5" spans="1:25" ht="15.75" customHeight="1" x14ac:dyDescent="0.3">
      <c r="A5" s="211">
        <v>7</v>
      </c>
      <c r="B5" s="212" t="s">
        <v>702</v>
      </c>
      <c r="C5" s="212" t="s">
        <v>540</v>
      </c>
      <c r="D5" s="180">
        <v>96</v>
      </c>
      <c r="E5" s="180">
        <v>99</v>
      </c>
      <c r="F5" s="163">
        <f t="shared" ref="F5:F14" si="0">SUM(D5:E5)</f>
        <v>195</v>
      </c>
      <c r="G5" s="163">
        <v>10</v>
      </c>
      <c r="H5" s="163">
        <v>770</v>
      </c>
      <c r="I5" s="164">
        <v>38</v>
      </c>
      <c r="K5" s="10"/>
    </row>
    <row r="6" spans="1:25" ht="15.75" customHeight="1" x14ac:dyDescent="0.3">
      <c r="A6" s="213">
        <v>5</v>
      </c>
      <c r="B6" s="214" t="s">
        <v>539</v>
      </c>
      <c r="C6" s="214" t="s">
        <v>540</v>
      </c>
      <c r="D6" s="186">
        <v>96</v>
      </c>
      <c r="E6" s="186">
        <v>98</v>
      </c>
      <c r="F6" s="142">
        <f t="shared" si="0"/>
        <v>194</v>
      </c>
      <c r="G6" s="23">
        <v>9</v>
      </c>
      <c r="H6" s="142">
        <v>770</v>
      </c>
      <c r="I6" s="143">
        <v>37</v>
      </c>
      <c r="K6" s="10"/>
    </row>
    <row r="7" spans="1:25" ht="15.75" customHeight="1" x14ac:dyDescent="0.3">
      <c r="A7" s="213">
        <v>9</v>
      </c>
      <c r="B7" s="214" t="s">
        <v>626</v>
      </c>
      <c r="C7" s="214" t="s">
        <v>544</v>
      </c>
      <c r="D7" s="186">
        <v>95</v>
      </c>
      <c r="E7" s="186">
        <v>95</v>
      </c>
      <c r="F7" s="142">
        <f t="shared" si="0"/>
        <v>190</v>
      </c>
      <c r="G7" s="23">
        <v>7</v>
      </c>
      <c r="H7" s="142">
        <v>757</v>
      </c>
      <c r="I7" s="143">
        <v>32</v>
      </c>
      <c r="J7" s="105"/>
      <c r="K7" s="10"/>
    </row>
    <row r="8" spans="1:25" ht="15.75" customHeight="1" x14ac:dyDescent="0.3">
      <c r="A8" s="213">
        <v>10</v>
      </c>
      <c r="B8" s="214" t="s">
        <v>546</v>
      </c>
      <c r="C8" s="214" t="s">
        <v>544</v>
      </c>
      <c r="D8" s="186">
        <v>94</v>
      </c>
      <c r="E8" s="186">
        <v>97</v>
      </c>
      <c r="F8" s="142">
        <f t="shared" si="0"/>
        <v>191</v>
      </c>
      <c r="G8" s="23">
        <v>8</v>
      </c>
      <c r="H8" s="142">
        <v>753</v>
      </c>
      <c r="I8" s="143">
        <v>29</v>
      </c>
      <c r="K8" s="10"/>
    </row>
    <row r="9" spans="1:25" ht="15.75" customHeight="1" x14ac:dyDescent="0.3">
      <c r="A9" s="213">
        <v>2</v>
      </c>
      <c r="B9" s="214" t="s">
        <v>703</v>
      </c>
      <c r="C9" s="214" t="s">
        <v>622</v>
      </c>
      <c r="D9" s="186">
        <v>91</v>
      </c>
      <c r="E9" s="186">
        <v>95</v>
      </c>
      <c r="F9" s="142">
        <f t="shared" si="0"/>
        <v>186</v>
      </c>
      <c r="G9" s="23">
        <v>5</v>
      </c>
      <c r="H9" s="144">
        <v>744</v>
      </c>
      <c r="I9" s="145">
        <v>24</v>
      </c>
    </row>
    <row r="10" spans="1:25" ht="15.75" customHeight="1" x14ac:dyDescent="0.3">
      <c r="A10" s="213">
        <v>8</v>
      </c>
      <c r="B10" s="214" t="s">
        <v>550</v>
      </c>
      <c r="C10" s="214" t="s">
        <v>149</v>
      </c>
      <c r="D10" s="186">
        <v>87</v>
      </c>
      <c r="E10" s="186">
        <v>89</v>
      </c>
      <c r="F10" s="142">
        <f t="shared" si="0"/>
        <v>176</v>
      </c>
      <c r="G10" s="23">
        <v>3</v>
      </c>
      <c r="H10" s="142">
        <v>729</v>
      </c>
      <c r="I10" s="143">
        <v>20</v>
      </c>
    </row>
    <row r="11" spans="1:25" ht="15.75" customHeight="1" x14ac:dyDescent="0.3">
      <c r="A11" s="213">
        <v>4</v>
      </c>
      <c r="B11" s="214" t="s">
        <v>30</v>
      </c>
      <c r="C11" s="214" t="s">
        <v>556</v>
      </c>
      <c r="D11" s="186">
        <v>90</v>
      </c>
      <c r="E11" s="186">
        <v>94</v>
      </c>
      <c r="F11" s="142">
        <f t="shared" si="0"/>
        <v>184</v>
      </c>
      <c r="G11" s="23">
        <v>4</v>
      </c>
      <c r="H11" s="142">
        <v>720</v>
      </c>
      <c r="I11" s="143">
        <v>15</v>
      </c>
    </row>
    <row r="12" spans="1:25" ht="15.75" customHeight="1" x14ac:dyDescent="0.3">
      <c r="A12" s="213">
        <v>3</v>
      </c>
      <c r="B12" s="214" t="s">
        <v>704</v>
      </c>
      <c r="C12" s="214" t="s">
        <v>95</v>
      </c>
      <c r="D12" s="186">
        <v>91</v>
      </c>
      <c r="E12" s="186">
        <v>97</v>
      </c>
      <c r="F12" s="142">
        <f t="shared" si="0"/>
        <v>188</v>
      </c>
      <c r="G12" s="23">
        <v>6</v>
      </c>
      <c r="H12" s="142">
        <v>708</v>
      </c>
      <c r="I12" s="143">
        <v>12</v>
      </c>
    </row>
    <row r="13" spans="1:25" ht="15.75" customHeight="1" x14ac:dyDescent="0.3">
      <c r="A13" s="213">
        <v>1</v>
      </c>
      <c r="B13" s="214" t="s">
        <v>705</v>
      </c>
      <c r="C13" s="214" t="s">
        <v>159</v>
      </c>
      <c r="D13" s="186">
        <v>85</v>
      </c>
      <c r="E13" s="186">
        <v>87</v>
      </c>
      <c r="F13" s="142">
        <f t="shared" si="0"/>
        <v>172</v>
      </c>
      <c r="G13" s="23">
        <v>2</v>
      </c>
      <c r="H13" s="144">
        <v>707</v>
      </c>
      <c r="I13" s="145">
        <v>12</v>
      </c>
    </row>
    <row r="14" spans="1:25" ht="15.75" customHeight="1" x14ac:dyDescent="0.3">
      <c r="A14" s="217">
        <v>6</v>
      </c>
      <c r="B14" s="218" t="s">
        <v>706</v>
      </c>
      <c r="C14" s="218" t="s">
        <v>556</v>
      </c>
      <c r="D14" s="194" t="s">
        <v>110</v>
      </c>
      <c r="E14" s="194"/>
      <c r="F14" s="151">
        <f t="shared" si="0"/>
        <v>0</v>
      </c>
      <c r="G14" s="33">
        <v>0</v>
      </c>
      <c r="H14" s="151">
        <v>337</v>
      </c>
      <c r="I14" s="152">
        <v>3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707</v>
      </c>
      <c r="D16" s="9"/>
      <c r="E16" s="9" t="s">
        <v>708</v>
      </c>
      <c r="F16" s="8"/>
      <c r="G16" s="8"/>
      <c r="H16" s="8"/>
      <c r="I16" s="8"/>
    </row>
    <row r="17" spans="1:9" ht="15.75" customHeight="1" x14ac:dyDescent="0.3">
      <c r="A17" s="204">
        <v>2</v>
      </c>
      <c r="B17" s="205" t="s">
        <v>10</v>
      </c>
      <c r="C17" s="206" t="s">
        <v>11</v>
      </c>
      <c r="D17" s="207"/>
      <c r="E17" s="208"/>
      <c r="F17" s="209" t="s">
        <v>12</v>
      </c>
      <c r="G17" s="209" t="s">
        <v>13</v>
      </c>
      <c r="H17" s="209" t="s">
        <v>14</v>
      </c>
      <c r="I17" s="210" t="s">
        <v>15</v>
      </c>
    </row>
    <row r="18" spans="1:9" ht="15.75" customHeight="1" x14ac:dyDescent="0.3">
      <c r="A18" s="211">
        <v>4</v>
      </c>
      <c r="B18" s="212" t="s">
        <v>579</v>
      </c>
      <c r="C18" s="212" t="s">
        <v>540</v>
      </c>
      <c r="D18" s="180">
        <v>90</v>
      </c>
      <c r="E18" s="180">
        <v>94</v>
      </c>
      <c r="F18" s="163">
        <f t="shared" ref="F18:F27" si="1">SUM(D18:E18)</f>
        <v>184</v>
      </c>
      <c r="G18" s="163">
        <v>10</v>
      </c>
      <c r="H18" s="163">
        <v>718</v>
      </c>
      <c r="I18" s="164">
        <v>37</v>
      </c>
    </row>
    <row r="19" spans="1:9" ht="15.75" customHeight="1" x14ac:dyDescent="0.3">
      <c r="A19" s="213">
        <v>5</v>
      </c>
      <c r="B19" s="214" t="s">
        <v>709</v>
      </c>
      <c r="C19" s="214" t="s">
        <v>95</v>
      </c>
      <c r="D19" s="186">
        <v>86</v>
      </c>
      <c r="E19" s="186">
        <v>92</v>
      </c>
      <c r="F19" s="142">
        <f t="shared" si="1"/>
        <v>178</v>
      </c>
      <c r="G19" s="23">
        <v>7</v>
      </c>
      <c r="H19" s="142">
        <v>697</v>
      </c>
      <c r="I19" s="143">
        <v>31</v>
      </c>
    </row>
    <row r="20" spans="1:9" ht="15.75" customHeight="1" x14ac:dyDescent="0.3">
      <c r="A20" s="213">
        <v>1</v>
      </c>
      <c r="B20" s="214" t="s">
        <v>118</v>
      </c>
      <c r="C20" s="214" t="s">
        <v>95</v>
      </c>
      <c r="D20" s="186">
        <v>91</v>
      </c>
      <c r="E20" s="186">
        <v>92</v>
      </c>
      <c r="F20" s="142">
        <f t="shared" si="1"/>
        <v>183</v>
      </c>
      <c r="G20" s="23">
        <v>9</v>
      </c>
      <c r="H20" s="144">
        <v>541</v>
      </c>
      <c r="I20" s="145">
        <v>29</v>
      </c>
    </row>
    <row r="21" spans="1:9" ht="15.75" customHeight="1" x14ac:dyDescent="0.3">
      <c r="A21" s="213">
        <v>6</v>
      </c>
      <c r="B21" s="214" t="s">
        <v>710</v>
      </c>
      <c r="C21" s="214" t="s">
        <v>544</v>
      </c>
      <c r="D21" s="186">
        <v>88</v>
      </c>
      <c r="E21" s="186">
        <v>88</v>
      </c>
      <c r="F21" s="142">
        <f t="shared" si="1"/>
        <v>176</v>
      </c>
      <c r="G21" s="23">
        <v>6</v>
      </c>
      <c r="H21" s="142">
        <v>679</v>
      </c>
      <c r="I21" s="143">
        <v>27</v>
      </c>
    </row>
    <row r="22" spans="1:9" ht="15.75" customHeight="1" x14ac:dyDescent="0.3">
      <c r="A22" s="213">
        <v>9</v>
      </c>
      <c r="B22" s="214" t="s">
        <v>711</v>
      </c>
      <c r="C22" s="214" t="s">
        <v>149</v>
      </c>
      <c r="D22" s="186">
        <v>88</v>
      </c>
      <c r="E22" s="186">
        <v>91</v>
      </c>
      <c r="F22" s="142">
        <f t="shared" si="1"/>
        <v>179</v>
      </c>
      <c r="G22" s="23">
        <v>8</v>
      </c>
      <c r="H22" s="142">
        <v>669</v>
      </c>
      <c r="I22" s="143">
        <v>24</v>
      </c>
    </row>
    <row r="23" spans="1:9" ht="15.75" customHeight="1" x14ac:dyDescent="0.3">
      <c r="A23" s="213">
        <v>8</v>
      </c>
      <c r="B23" s="214" t="s">
        <v>551</v>
      </c>
      <c r="C23" s="214" t="s">
        <v>149</v>
      </c>
      <c r="D23" s="186">
        <v>82</v>
      </c>
      <c r="E23" s="186">
        <v>83</v>
      </c>
      <c r="F23" s="142">
        <f t="shared" si="1"/>
        <v>165</v>
      </c>
      <c r="G23" s="23">
        <v>4</v>
      </c>
      <c r="H23" s="142">
        <v>655</v>
      </c>
      <c r="I23" s="143">
        <v>21</v>
      </c>
    </row>
    <row r="24" spans="1:9" ht="15.75" customHeight="1" x14ac:dyDescent="0.3">
      <c r="A24" s="213">
        <v>7</v>
      </c>
      <c r="B24" s="214" t="s">
        <v>648</v>
      </c>
      <c r="C24" s="214" t="s">
        <v>149</v>
      </c>
      <c r="D24" s="186">
        <v>81</v>
      </c>
      <c r="E24" s="186">
        <v>83</v>
      </c>
      <c r="F24" s="142">
        <f t="shared" si="1"/>
        <v>164</v>
      </c>
      <c r="G24" s="23">
        <v>3</v>
      </c>
      <c r="H24" s="142">
        <v>657</v>
      </c>
      <c r="I24" s="143">
        <v>20</v>
      </c>
    </row>
    <row r="25" spans="1:9" ht="15.75" customHeight="1" x14ac:dyDescent="0.3">
      <c r="A25" s="213">
        <v>3</v>
      </c>
      <c r="B25" s="214" t="s">
        <v>712</v>
      </c>
      <c r="C25" s="214" t="s">
        <v>556</v>
      </c>
      <c r="D25" s="186">
        <v>78</v>
      </c>
      <c r="E25" s="186">
        <v>89</v>
      </c>
      <c r="F25" s="142">
        <f t="shared" si="1"/>
        <v>167</v>
      </c>
      <c r="G25" s="23">
        <v>5</v>
      </c>
      <c r="H25" s="142">
        <v>633</v>
      </c>
      <c r="I25" s="143">
        <v>17</v>
      </c>
    </row>
    <row r="26" spans="1:9" ht="15.75" customHeight="1" x14ac:dyDescent="0.3">
      <c r="A26" s="213">
        <v>2</v>
      </c>
      <c r="B26" s="214" t="s">
        <v>713</v>
      </c>
      <c r="C26" s="214" t="s">
        <v>556</v>
      </c>
      <c r="D26" s="186">
        <v>80</v>
      </c>
      <c r="E26" s="186">
        <v>80</v>
      </c>
      <c r="F26" s="142">
        <f t="shared" si="1"/>
        <v>160</v>
      </c>
      <c r="G26" s="23">
        <v>2</v>
      </c>
      <c r="H26" s="142">
        <v>534</v>
      </c>
      <c r="I26" s="143">
        <v>9</v>
      </c>
    </row>
    <row r="27" spans="1:9" ht="15.75" customHeight="1" x14ac:dyDescent="0.3">
      <c r="A27" s="217">
        <v>10</v>
      </c>
      <c r="B27" s="218" t="s">
        <v>714</v>
      </c>
      <c r="C27" s="218" t="s">
        <v>556</v>
      </c>
      <c r="D27" s="194" t="s">
        <v>196</v>
      </c>
      <c r="E27" s="194"/>
      <c r="F27" s="151">
        <f t="shared" si="1"/>
        <v>0</v>
      </c>
      <c r="G27" s="33">
        <v>0</v>
      </c>
      <c r="H27" s="151">
        <v>0</v>
      </c>
      <c r="I27" s="152">
        <v>0</v>
      </c>
    </row>
    <row r="28" spans="1:9" ht="15.75" customHeight="1" x14ac:dyDescent="0.3"/>
    <row r="29" spans="1:9" ht="15.75" customHeight="1" x14ac:dyDescent="0.3">
      <c r="A29" s="1"/>
      <c r="B29" s="8" t="s">
        <v>47</v>
      </c>
      <c r="C29" s="9" t="s">
        <v>715</v>
      </c>
      <c r="D29" s="9"/>
      <c r="E29" s="9" t="s">
        <v>716</v>
      </c>
      <c r="F29" s="8"/>
      <c r="G29" s="8"/>
      <c r="H29" s="8"/>
      <c r="I29" s="8"/>
    </row>
    <row r="30" spans="1:9" ht="15.75" customHeight="1" x14ac:dyDescent="0.3">
      <c r="A30" s="204">
        <v>2</v>
      </c>
      <c r="B30" s="205" t="s">
        <v>10</v>
      </c>
      <c r="C30" s="206" t="s">
        <v>11</v>
      </c>
      <c r="D30" s="207"/>
      <c r="E30" s="208"/>
      <c r="F30" s="209" t="s">
        <v>12</v>
      </c>
      <c r="G30" s="209" t="s">
        <v>13</v>
      </c>
      <c r="H30" s="209" t="s">
        <v>14</v>
      </c>
      <c r="I30" s="210" t="s">
        <v>15</v>
      </c>
    </row>
    <row r="31" spans="1:9" ht="15.75" customHeight="1" x14ac:dyDescent="0.3">
      <c r="A31" s="211">
        <v>1</v>
      </c>
      <c r="B31" s="212" t="s">
        <v>717</v>
      </c>
      <c r="C31" s="212" t="s">
        <v>670</v>
      </c>
      <c r="D31" s="180">
        <v>88</v>
      </c>
      <c r="E31" s="180">
        <v>92</v>
      </c>
      <c r="F31" s="163">
        <f t="shared" ref="F31:F40" si="2">SUM(D31:E31)</f>
        <v>180</v>
      </c>
      <c r="G31" s="163">
        <v>10</v>
      </c>
      <c r="H31" s="167">
        <v>716</v>
      </c>
      <c r="I31" s="168">
        <v>38</v>
      </c>
    </row>
    <row r="32" spans="1:9" ht="15.75" customHeight="1" x14ac:dyDescent="0.3">
      <c r="A32" s="213">
        <v>9</v>
      </c>
      <c r="B32" s="214" t="s">
        <v>575</v>
      </c>
      <c r="C32" s="214" t="s">
        <v>149</v>
      </c>
      <c r="D32" s="186">
        <v>84</v>
      </c>
      <c r="E32" s="186">
        <v>90</v>
      </c>
      <c r="F32" s="142">
        <f t="shared" si="2"/>
        <v>174</v>
      </c>
      <c r="G32" s="23">
        <v>8</v>
      </c>
      <c r="H32" s="142">
        <v>700</v>
      </c>
      <c r="I32" s="143">
        <v>34</v>
      </c>
    </row>
    <row r="33" spans="1:9" ht="15.75" customHeight="1" x14ac:dyDescent="0.3">
      <c r="A33" s="213">
        <v>10</v>
      </c>
      <c r="B33" s="214" t="s">
        <v>669</v>
      </c>
      <c r="C33" s="214" t="s">
        <v>670</v>
      </c>
      <c r="D33" s="186">
        <v>87</v>
      </c>
      <c r="E33" s="186">
        <v>88</v>
      </c>
      <c r="F33" s="142">
        <f t="shared" si="2"/>
        <v>175</v>
      </c>
      <c r="G33" s="23">
        <v>9</v>
      </c>
      <c r="H33" s="142">
        <v>684</v>
      </c>
      <c r="I33" s="143">
        <v>30</v>
      </c>
    </row>
    <row r="34" spans="1:9" ht="15.75" customHeight="1" x14ac:dyDescent="0.3">
      <c r="A34" s="213">
        <v>4</v>
      </c>
      <c r="B34" s="214" t="s">
        <v>718</v>
      </c>
      <c r="C34" s="214" t="s">
        <v>540</v>
      </c>
      <c r="D34" s="186">
        <v>75</v>
      </c>
      <c r="E34" s="186">
        <v>91</v>
      </c>
      <c r="F34" s="142">
        <f t="shared" si="2"/>
        <v>166</v>
      </c>
      <c r="G34" s="23">
        <v>7</v>
      </c>
      <c r="H34" s="142">
        <v>679</v>
      </c>
      <c r="I34" s="143">
        <v>29</v>
      </c>
    </row>
    <row r="35" spans="1:9" ht="15.75" customHeight="1" x14ac:dyDescent="0.3">
      <c r="A35" s="213">
        <v>6</v>
      </c>
      <c r="B35" s="214" t="s">
        <v>719</v>
      </c>
      <c r="C35" s="214" t="s">
        <v>556</v>
      </c>
      <c r="D35" s="186">
        <v>78</v>
      </c>
      <c r="E35" s="186">
        <v>82</v>
      </c>
      <c r="F35" s="142">
        <f t="shared" si="2"/>
        <v>160</v>
      </c>
      <c r="G35" s="23">
        <v>6</v>
      </c>
      <c r="H35" s="142">
        <v>661</v>
      </c>
      <c r="I35" s="143">
        <v>26</v>
      </c>
    </row>
    <row r="36" spans="1:9" ht="15.75" customHeight="1" x14ac:dyDescent="0.3">
      <c r="A36" s="213">
        <v>3</v>
      </c>
      <c r="B36" s="214" t="s">
        <v>638</v>
      </c>
      <c r="C36" s="214" t="s">
        <v>563</v>
      </c>
      <c r="D36" s="186">
        <v>67</v>
      </c>
      <c r="E36" s="186">
        <v>78</v>
      </c>
      <c r="F36" s="142">
        <f t="shared" si="2"/>
        <v>145</v>
      </c>
      <c r="G36" s="23">
        <v>3</v>
      </c>
      <c r="H36" s="142">
        <v>626</v>
      </c>
      <c r="I36" s="143">
        <v>16</v>
      </c>
    </row>
    <row r="37" spans="1:9" ht="15.75" customHeight="1" x14ac:dyDescent="0.3">
      <c r="A37" s="213">
        <v>7</v>
      </c>
      <c r="B37" s="214" t="s">
        <v>577</v>
      </c>
      <c r="C37" s="214" t="s">
        <v>540</v>
      </c>
      <c r="D37" s="186">
        <v>70</v>
      </c>
      <c r="E37" s="186">
        <v>81</v>
      </c>
      <c r="F37" s="142">
        <f t="shared" si="2"/>
        <v>151</v>
      </c>
      <c r="G37" s="23">
        <v>4</v>
      </c>
      <c r="H37" s="142">
        <v>611</v>
      </c>
      <c r="I37" s="143">
        <v>16</v>
      </c>
    </row>
    <row r="38" spans="1:9" ht="15.75" customHeight="1" x14ac:dyDescent="0.3">
      <c r="A38" s="213">
        <v>8</v>
      </c>
      <c r="B38" s="214" t="s">
        <v>688</v>
      </c>
      <c r="C38" s="214" t="s">
        <v>27</v>
      </c>
      <c r="D38" s="186">
        <v>75</v>
      </c>
      <c r="E38" s="186">
        <v>78</v>
      </c>
      <c r="F38" s="142">
        <f t="shared" si="2"/>
        <v>153</v>
      </c>
      <c r="G38" s="23">
        <v>5</v>
      </c>
      <c r="H38" s="142">
        <v>469</v>
      </c>
      <c r="I38" s="143">
        <v>16</v>
      </c>
    </row>
    <row r="39" spans="1:9" ht="15.75" customHeight="1" x14ac:dyDescent="0.3">
      <c r="A39" s="213">
        <v>2</v>
      </c>
      <c r="B39" s="214" t="s">
        <v>665</v>
      </c>
      <c r="C39" s="214" t="s">
        <v>556</v>
      </c>
      <c r="D39" s="186">
        <v>56</v>
      </c>
      <c r="E39" s="186">
        <v>83</v>
      </c>
      <c r="F39" s="142">
        <f t="shared" si="2"/>
        <v>139</v>
      </c>
      <c r="G39" s="23">
        <v>2</v>
      </c>
      <c r="H39" s="142">
        <v>527</v>
      </c>
      <c r="I39" s="143">
        <v>9</v>
      </c>
    </row>
    <row r="40" spans="1:9" ht="15.75" customHeight="1" x14ac:dyDescent="0.3">
      <c r="A40" s="217">
        <v>5</v>
      </c>
      <c r="B40" s="218" t="s">
        <v>608</v>
      </c>
      <c r="C40" s="218" t="s">
        <v>556</v>
      </c>
      <c r="D40" s="194">
        <v>61</v>
      </c>
      <c r="E40" s="194">
        <v>63</v>
      </c>
      <c r="F40" s="151">
        <f t="shared" si="2"/>
        <v>124</v>
      </c>
      <c r="G40" s="33">
        <v>1</v>
      </c>
      <c r="H40" s="151">
        <v>498</v>
      </c>
      <c r="I40" s="152">
        <v>6</v>
      </c>
    </row>
    <row r="41" spans="1:9" ht="15.75" customHeight="1" x14ac:dyDescent="0.3"/>
    <row r="42" spans="1:9" ht="15.75" customHeight="1" x14ac:dyDescent="0.3">
      <c r="B42" s="10" t="s">
        <v>720</v>
      </c>
      <c r="F42" s="43" t="s">
        <v>458</v>
      </c>
    </row>
    <row r="43" spans="1:9" ht="15.75" customHeight="1" x14ac:dyDescent="0.3">
      <c r="B43" s="10" t="s">
        <v>459</v>
      </c>
    </row>
    <row r="44" spans="1:9" ht="15.75" customHeight="1" x14ac:dyDescent="0.3">
      <c r="E44" s="106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6F3CF693-96FF-4681-B694-C3DF0044A70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CEF45-6D7B-43B8-A1FC-74956F629267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229"/>
      <c r="B1" s="2" t="s">
        <v>699</v>
      </c>
      <c r="C1" s="2"/>
      <c r="D1" s="3"/>
      <c r="E1" s="3"/>
      <c r="F1" s="3" t="s">
        <v>266</v>
      </c>
      <c r="G1" s="3"/>
      <c r="H1" s="3"/>
      <c r="I1" s="4" t="s">
        <v>700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381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721</v>
      </c>
      <c r="D3" s="9"/>
      <c r="E3" s="9" t="s">
        <v>722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204">
        <v>2</v>
      </c>
      <c r="B4" s="205" t="s">
        <v>10</v>
      </c>
      <c r="C4" s="206" t="s">
        <v>11</v>
      </c>
      <c r="D4" s="207"/>
      <c r="E4" s="208"/>
      <c r="F4" s="209" t="s">
        <v>12</v>
      </c>
      <c r="G4" s="209" t="s">
        <v>13</v>
      </c>
      <c r="H4" s="209" t="s">
        <v>14</v>
      </c>
      <c r="I4" s="210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220">
        <v>2</v>
      </c>
      <c r="B5" s="221" t="s">
        <v>539</v>
      </c>
      <c r="C5" s="221" t="s">
        <v>540</v>
      </c>
      <c r="D5" s="180">
        <v>96</v>
      </c>
      <c r="E5" s="180">
        <v>98</v>
      </c>
      <c r="F5" s="163">
        <v>194</v>
      </c>
      <c r="G5" s="163">
        <v>9</v>
      </c>
      <c r="H5" s="180">
        <v>770</v>
      </c>
      <c r="I5" s="181">
        <v>36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23">
        <v>8</v>
      </c>
      <c r="B6" s="222" t="s">
        <v>626</v>
      </c>
      <c r="C6" s="222" t="s">
        <v>544</v>
      </c>
      <c r="D6" s="186">
        <v>95</v>
      </c>
      <c r="E6" s="186">
        <v>95</v>
      </c>
      <c r="F6" s="142">
        <v>190</v>
      </c>
      <c r="G6" s="142">
        <v>7</v>
      </c>
      <c r="H6" s="186">
        <v>757</v>
      </c>
      <c r="I6" s="187">
        <v>31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13">
        <v>9</v>
      </c>
      <c r="B7" s="222" t="s">
        <v>546</v>
      </c>
      <c r="C7" s="222" t="s">
        <v>544</v>
      </c>
      <c r="D7" s="186">
        <v>94</v>
      </c>
      <c r="E7" s="186">
        <v>97</v>
      </c>
      <c r="F7" s="142">
        <v>191</v>
      </c>
      <c r="G7" s="142">
        <v>8</v>
      </c>
      <c r="H7" s="186">
        <v>753</v>
      </c>
      <c r="I7" s="187">
        <v>29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13">
        <v>7</v>
      </c>
      <c r="B8" s="222" t="s">
        <v>575</v>
      </c>
      <c r="C8" s="222" t="s">
        <v>149</v>
      </c>
      <c r="D8" s="186">
        <v>84</v>
      </c>
      <c r="E8" s="186">
        <v>90</v>
      </c>
      <c r="F8" s="142">
        <v>174</v>
      </c>
      <c r="G8" s="142">
        <v>6</v>
      </c>
      <c r="H8" s="186">
        <v>700</v>
      </c>
      <c r="I8" s="187">
        <v>23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13">
        <v>1</v>
      </c>
      <c r="B9" s="214" t="s">
        <v>718</v>
      </c>
      <c r="C9" s="214" t="s">
        <v>540</v>
      </c>
      <c r="D9" s="142">
        <v>75</v>
      </c>
      <c r="E9" s="142">
        <v>91</v>
      </c>
      <c r="F9" s="142">
        <v>166</v>
      </c>
      <c r="G9" s="142">
        <v>5</v>
      </c>
      <c r="H9" s="144">
        <v>679</v>
      </c>
      <c r="I9" s="145">
        <v>19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23">
        <v>6</v>
      </c>
      <c r="B10" s="222" t="s">
        <v>551</v>
      </c>
      <c r="C10" s="222" t="s">
        <v>149</v>
      </c>
      <c r="D10" s="186">
        <v>82</v>
      </c>
      <c r="E10" s="186">
        <v>83</v>
      </c>
      <c r="F10" s="142">
        <v>165</v>
      </c>
      <c r="G10" s="142">
        <v>4</v>
      </c>
      <c r="H10" s="186">
        <v>655</v>
      </c>
      <c r="I10" s="187">
        <v>15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13">
        <v>5</v>
      </c>
      <c r="B11" s="222" t="s">
        <v>648</v>
      </c>
      <c r="C11" s="222" t="s">
        <v>149</v>
      </c>
      <c r="D11" s="186">
        <v>81</v>
      </c>
      <c r="E11" s="186">
        <v>83</v>
      </c>
      <c r="F11" s="142">
        <v>164</v>
      </c>
      <c r="G11" s="142">
        <v>3</v>
      </c>
      <c r="H11" s="186">
        <v>657</v>
      </c>
      <c r="I11" s="187">
        <v>13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213">
        <v>3</v>
      </c>
      <c r="B12" s="222" t="s">
        <v>577</v>
      </c>
      <c r="C12" s="222" t="s">
        <v>540</v>
      </c>
      <c r="D12" s="186">
        <v>70</v>
      </c>
      <c r="E12" s="186">
        <v>81</v>
      </c>
      <c r="F12" s="142">
        <v>151</v>
      </c>
      <c r="G12" s="142">
        <v>1</v>
      </c>
      <c r="H12" s="186">
        <v>611</v>
      </c>
      <c r="I12" s="187">
        <v>8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224">
        <v>4</v>
      </c>
      <c r="B13" s="225" t="s">
        <v>688</v>
      </c>
      <c r="C13" s="225" t="s">
        <v>27</v>
      </c>
      <c r="D13" s="194">
        <v>75</v>
      </c>
      <c r="E13" s="194">
        <v>78</v>
      </c>
      <c r="F13" s="151">
        <v>153</v>
      </c>
      <c r="G13" s="151">
        <v>2</v>
      </c>
      <c r="H13" s="194">
        <v>469</v>
      </c>
      <c r="I13" s="195">
        <v>8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10" t="s">
        <v>265</v>
      </c>
      <c r="F15" s="43" t="s">
        <v>458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10" t="s">
        <v>459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112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87615240-391E-4C57-BC21-A0A232467F4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E31C0-C543-4FFF-806C-5235F006E59A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266</v>
      </c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5" t="s">
        <v>3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267</v>
      </c>
      <c r="D3" s="9"/>
      <c r="E3" s="9" t="s">
        <v>268</v>
      </c>
      <c r="F3" s="8"/>
      <c r="G3" s="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15">
        <v>3</v>
      </c>
      <c r="B5" s="48" t="s">
        <v>18</v>
      </c>
      <c r="C5" s="48" t="s">
        <v>19</v>
      </c>
      <c r="D5" s="17">
        <v>186</v>
      </c>
      <c r="E5" s="18">
        <v>7</v>
      </c>
      <c r="F5" s="17">
        <v>737</v>
      </c>
      <c r="G5" s="49">
        <v>30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">
        <v>2</v>
      </c>
      <c r="B6" s="50" t="s">
        <v>54</v>
      </c>
      <c r="C6" s="50" t="s">
        <v>55</v>
      </c>
      <c r="D6" s="22">
        <v>181</v>
      </c>
      <c r="E6" s="24">
        <v>5</v>
      </c>
      <c r="F6" s="22">
        <v>728</v>
      </c>
      <c r="G6" s="51">
        <v>26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0">
        <v>5</v>
      </c>
      <c r="B7" s="50" t="s">
        <v>56</v>
      </c>
      <c r="C7" s="50" t="s">
        <v>57</v>
      </c>
      <c r="D7" s="22">
        <v>189</v>
      </c>
      <c r="E7" s="24">
        <v>8</v>
      </c>
      <c r="F7" s="22">
        <v>733</v>
      </c>
      <c r="G7" s="51">
        <v>25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1</v>
      </c>
      <c r="B8" s="27" t="s">
        <v>59</v>
      </c>
      <c r="C8" s="27" t="s">
        <v>46</v>
      </c>
      <c r="D8" s="24">
        <v>183</v>
      </c>
      <c r="E8" s="24">
        <v>6</v>
      </c>
      <c r="F8" s="28">
        <v>719</v>
      </c>
      <c r="G8" s="29">
        <v>23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7</v>
      </c>
      <c r="B9" s="50" t="s">
        <v>65</v>
      </c>
      <c r="C9" s="50" t="s">
        <v>66</v>
      </c>
      <c r="D9" s="22">
        <v>178</v>
      </c>
      <c r="E9" s="24">
        <v>4</v>
      </c>
      <c r="F9" s="22">
        <v>708</v>
      </c>
      <c r="G9" s="51">
        <v>15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2">
        <v>6</v>
      </c>
      <c r="B10" s="50" t="s">
        <v>63</v>
      </c>
      <c r="C10" s="50" t="s">
        <v>64</v>
      </c>
      <c r="D10" s="22">
        <v>176</v>
      </c>
      <c r="E10" s="24">
        <v>2</v>
      </c>
      <c r="F10" s="22">
        <v>706</v>
      </c>
      <c r="G10" s="51">
        <v>14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52">
        <v>4</v>
      </c>
      <c r="B11" s="50" t="s">
        <v>69</v>
      </c>
      <c r="C11" s="50" t="s">
        <v>62</v>
      </c>
      <c r="D11" s="22">
        <v>178</v>
      </c>
      <c r="E11" s="24">
        <v>4</v>
      </c>
      <c r="F11" s="22">
        <v>702</v>
      </c>
      <c r="G11" s="61">
        <v>11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54">
        <v>8</v>
      </c>
      <c r="B12" s="55" t="s">
        <v>70</v>
      </c>
      <c r="C12" s="55" t="s">
        <v>66</v>
      </c>
      <c r="D12" s="32">
        <v>171</v>
      </c>
      <c r="E12" s="34">
        <v>1</v>
      </c>
      <c r="F12" s="32">
        <v>694</v>
      </c>
      <c r="G12" s="56">
        <v>7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1"/>
      <c r="B14" s="8" t="s">
        <v>7</v>
      </c>
      <c r="C14" s="9" t="s">
        <v>269</v>
      </c>
      <c r="D14" s="9"/>
      <c r="E14" s="9" t="s">
        <v>270</v>
      </c>
      <c r="F14" s="8"/>
      <c r="G14" s="8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5">
        <v>5</v>
      </c>
      <c r="B16" s="48" t="s">
        <v>90</v>
      </c>
      <c r="C16" s="48" t="s">
        <v>46</v>
      </c>
      <c r="D16" s="17">
        <v>179</v>
      </c>
      <c r="E16" s="18">
        <v>8</v>
      </c>
      <c r="F16" s="17">
        <v>703</v>
      </c>
      <c r="G16" s="49">
        <v>25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20">
        <v>3</v>
      </c>
      <c r="B17" s="50" t="s">
        <v>88</v>
      </c>
      <c r="C17" s="50" t="s">
        <v>89</v>
      </c>
      <c r="D17" s="22">
        <v>170</v>
      </c>
      <c r="E17" s="24">
        <v>3</v>
      </c>
      <c r="F17" s="22">
        <v>698</v>
      </c>
      <c r="G17" s="51">
        <v>24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52">
        <v>8</v>
      </c>
      <c r="B18" s="50" t="s">
        <v>91</v>
      </c>
      <c r="C18" s="50" t="s">
        <v>64</v>
      </c>
      <c r="D18" s="22">
        <v>177</v>
      </c>
      <c r="E18" s="24">
        <v>7</v>
      </c>
      <c r="F18" s="22">
        <v>690</v>
      </c>
      <c r="G18" s="51">
        <v>20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52">
        <v>6</v>
      </c>
      <c r="B19" s="50" t="s">
        <v>96</v>
      </c>
      <c r="C19" s="50" t="s">
        <v>95</v>
      </c>
      <c r="D19" s="22">
        <v>174</v>
      </c>
      <c r="E19" s="24">
        <v>5</v>
      </c>
      <c r="F19" s="22">
        <v>694</v>
      </c>
      <c r="G19" s="51">
        <v>19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52">
        <v>4</v>
      </c>
      <c r="B20" s="50" t="s">
        <v>119</v>
      </c>
      <c r="C20" s="50" t="s">
        <v>64</v>
      </c>
      <c r="D20" s="22">
        <v>176</v>
      </c>
      <c r="E20" s="24">
        <v>6</v>
      </c>
      <c r="F20" s="22">
        <v>683</v>
      </c>
      <c r="G20" s="51">
        <v>18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52">
        <v>2</v>
      </c>
      <c r="B21" s="50" t="s">
        <v>94</v>
      </c>
      <c r="C21" s="50" t="s">
        <v>95</v>
      </c>
      <c r="D21" s="22">
        <v>169</v>
      </c>
      <c r="E21" s="24">
        <v>2</v>
      </c>
      <c r="F21" s="22">
        <v>685</v>
      </c>
      <c r="G21" s="51">
        <v>17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20">
        <v>1</v>
      </c>
      <c r="B22" s="27" t="s">
        <v>123</v>
      </c>
      <c r="C22" s="27" t="s">
        <v>55</v>
      </c>
      <c r="D22" s="24">
        <v>164</v>
      </c>
      <c r="E22" s="24">
        <v>1</v>
      </c>
      <c r="F22" s="28">
        <v>674</v>
      </c>
      <c r="G22" s="29">
        <v>15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30">
        <v>7</v>
      </c>
      <c r="B23" s="55" t="s">
        <v>130</v>
      </c>
      <c r="C23" s="55" t="s">
        <v>131</v>
      </c>
      <c r="D23" s="32">
        <v>173</v>
      </c>
      <c r="E23" s="34">
        <v>4</v>
      </c>
      <c r="F23" s="32">
        <v>638</v>
      </c>
      <c r="G23" s="56">
        <v>8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1"/>
      <c r="B25" s="8" t="s">
        <v>47</v>
      </c>
      <c r="C25" s="9" t="s">
        <v>271</v>
      </c>
      <c r="D25" s="9"/>
      <c r="E25" s="9" t="s">
        <v>272</v>
      </c>
      <c r="F25" s="8"/>
      <c r="G25" s="8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15">
        <v>3</v>
      </c>
      <c r="B27" s="48" t="s">
        <v>120</v>
      </c>
      <c r="C27" s="48" t="s">
        <v>62</v>
      </c>
      <c r="D27" s="17">
        <v>180</v>
      </c>
      <c r="E27" s="18">
        <v>8</v>
      </c>
      <c r="F27" s="17">
        <v>685</v>
      </c>
      <c r="G27" s="49">
        <v>26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52">
        <v>2</v>
      </c>
      <c r="B28" s="50" t="s">
        <v>148</v>
      </c>
      <c r="C28" s="50" t="s">
        <v>149</v>
      </c>
      <c r="D28" s="22">
        <v>171</v>
      </c>
      <c r="E28" s="24">
        <v>7</v>
      </c>
      <c r="F28" s="22">
        <v>680</v>
      </c>
      <c r="G28" s="51">
        <v>26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52">
        <v>8</v>
      </c>
      <c r="B29" s="50" t="s">
        <v>178</v>
      </c>
      <c r="C29" s="50" t="s">
        <v>21</v>
      </c>
      <c r="D29" s="22">
        <v>162</v>
      </c>
      <c r="E29" s="24">
        <v>3</v>
      </c>
      <c r="F29" s="22">
        <v>657</v>
      </c>
      <c r="G29" s="51">
        <v>18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20">
        <v>7</v>
      </c>
      <c r="B30" s="50" t="s">
        <v>156</v>
      </c>
      <c r="C30" s="50" t="s">
        <v>46</v>
      </c>
      <c r="D30" s="22">
        <v>167</v>
      </c>
      <c r="E30" s="24">
        <v>5</v>
      </c>
      <c r="F30" s="22">
        <v>655</v>
      </c>
      <c r="G30" s="51">
        <v>18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52">
        <v>6</v>
      </c>
      <c r="B31" s="50" t="s">
        <v>160</v>
      </c>
      <c r="C31" s="50" t="s">
        <v>95</v>
      </c>
      <c r="D31" s="22">
        <v>164</v>
      </c>
      <c r="E31" s="24">
        <v>4</v>
      </c>
      <c r="F31" s="22">
        <v>646</v>
      </c>
      <c r="G31" s="51">
        <v>17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20">
        <v>1</v>
      </c>
      <c r="B32" s="27" t="s">
        <v>161</v>
      </c>
      <c r="C32" s="27" t="s">
        <v>89</v>
      </c>
      <c r="D32" s="24">
        <v>155</v>
      </c>
      <c r="E32" s="24">
        <v>2</v>
      </c>
      <c r="F32" s="28">
        <v>633</v>
      </c>
      <c r="G32" s="29">
        <v>14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52">
        <v>4</v>
      </c>
      <c r="B33" s="50" t="s">
        <v>162</v>
      </c>
      <c r="C33" s="50" t="s">
        <v>163</v>
      </c>
      <c r="D33" s="22">
        <v>169</v>
      </c>
      <c r="E33" s="24">
        <v>6</v>
      </c>
      <c r="F33" s="22">
        <v>340</v>
      </c>
      <c r="G33" s="51">
        <v>14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30">
        <v>5</v>
      </c>
      <c r="B34" s="55" t="s">
        <v>189</v>
      </c>
      <c r="C34" s="55" t="s">
        <v>190</v>
      </c>
      <c r="D34" s="32">
        <v>152</v>
      </c>
      <c r="E34" s="34">
        <v>1</v>
      </c>
      <c r="F34" s="32">
        <v>637</v>
      </c>
      <c r="G34" s="56">
        <v>13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1"/>
      <c r="B36" s="8" t="s">
        <v>50</v>
      </c>
      <c r="C36" s="9" t="s">
        <v>273</v>
      </c>
      <c r="D36" s="9"/>
      <c r="E36" s="9" t="s">
        <v>274</v>
      </c>
      <c r="F36" s="8"/>
      <c r="G36" s="8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11">
        <v>1</v>
      </c>
      <c r="B37" s="12" t="s">
        <v>10</v>
      </c>
      <c r="C37" s="12" t="s">
        <v>11</v>
      </c>
      <c r="D37" s="13" t="s">
        <v>12</v>
      </c>
      <c r="E37" s="13" t="s">
        <v>13</v>
      </c>
      <c r="F37" s="13" t="s">
        <v>14</v>
      </c>
      <c r="G37" s="14" t="s">
        <v>15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15">
        <v>3</v>
      </c>
      <c r="B38" s="48" t="s">
        <v>179</v>
      </c>
      <c r="C38" s="48" t="s">
        <v>57</v>
      </c>
      <c r="D38" s="17">
        <v>169</v>
      </c>
      <c r="E38" s="18">
        <v>8</v>
      </c>
      <c r="F38" s="17">
        <v>655</v>
      </c>
      <c r="G38" s="49">
        <v>29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52">
        <v>6</v>
      </c>
      <c r="B39" s="50" t="s">
        <v>183</v>
      </c>
      <c r="C39" s="50" t="s">
        <v>35</v>
      </c>
      <c r="D39" s="22">
        <v>169</v>
      </c>
      <c r="E39" s="24">
        <v>8</v>
      </c>
      <c r="F39" s="22">
        <v>649</v>
      </c>
      <c r="G39" s="51">
        <v>28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52">
        <v>2</v>
      </c>
      <c r="B40" s="50" t="s">
        <v>186</v>
      </c>
      <c r="C40" s="50" t="s">
        <v>182</v>
      </c>
      <c r="D40" s="22">
        <v>161</v>
      </c>
      <c r="E40" s="24">
        <v>6</v>
      </c>
      <c r="F40" s="22">
        <v>636</v>
      </c>
      <c r="G40" s="51">
        <v>24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52">
        <v>8</v>
      </c>
      <c r="B41" s="50" t="s">
        <v>188</v>
      </c>
      <c r="C41" s="50" t="s">
        <v>39</v>
      </c>
      <c r="D41" s="22">
        <v>158</v>
      </c>
      <c r="E41" s="24">
        <v>5</v>
      </c>
      <c r="F41" s="22">
        <v>628</v>
      </c>
      <c r="G41" s="51">
        <v>21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20">
        <v>7</v>
      </c>
      <c r="B42" s="50" t="s">
        <v>193</v>
      </c>
      <c r="C42" s="50" t="s">
        <v>159</v>
      </c>
      <c r="D42" s="22">
        <v>152</v>
      </c>
      <c r="E42" s="24">
        <v>3</v>
      </c>
      <c r="F42" s="22">
        <v>615</v>
      </c>
      <c r="G42" s="51">
        <v>17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52">
        <v>4</v>
      </c>
      <c r="B43" s="50" t="s">
        <v>194</v>
      </c>
      <c r="C43" s="50" t="s">
        <v>131</v>
      </c>
      <c r="D43" s="22">
        <v>156</v>
      </c>
      <c r="E43" s="24">
        <v>4</v>
      </c>
      <c r="F43" s="22">
        <v>593</v>
      </c>
      <c r="G43" s="51">
        <v>11</v>
      </c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20">
        <v>1</v>
      </c>
      <c r="B44" s="27" t="s">
        <v>218</v>
      </c>
      <c r="C44" s="27" t="s">
        <v>95</v>
      </c>
      <c r="D44" s="24">
        <v>141</v>
      </c>
      <c r="E44" s="24">
        <v>2</v>
      </c>
      <c r="F44" s="28">
        <v>567</v>
      </c>
      <c r="G44" s="29">
        <v>9</v>
      </c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30">
        <v>5</v>
      </c>
      <c r="B45" s="55" t="s">
        <v>220</v>
      </c>
      <c r="C45" s="55" t="s">
        <v>19</v>
      </c>
      <c r="D45" s="32">
        <v>136</v>
      </c>
      <c r="E45" s="34">
        <v>1</v>
      </c>
      <c r="F45" s="32">
        <v>564</v>
      </c>
      <c r="G45" s="56">
        <v>8</v>
      </c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1"/>
      <c r="B47" s="8" t="s">
        <v>80</v>
      </c>
      <c r="C47" s="9" t="s">
        <v>275</v>
      </c>
      <c r="D47" s="9"/>
      <c r="E47" s="9" t="s">
        <v>276</v>
      </c>
      <c r="F47" s="8"/>
      <c r="G47" s="8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11">
        <v>1</v>
      </c>
      <c r="B48" s="12" t="s">
        <v>10</v>
      </c>
      <c r="C48" s="12" t="s">
        <v>11</v>
      </c>
      <c r="D48" s="13" t="s">
        <v>12</v>
      </c>
      <c r="E48" s="13" t="s">
        <v>13</v>
      </c>
      <c r="F48" s="13" t="s">
        <v>14</v>
      </c>
      <c r="G48" s="14" t="s">
        <v>15</v>
      </c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7">
        <v>8</v>
      </c>
      <c r="B49" s="57" t="s">
        <v>204</v>
      </c>
      <c r="C49" s="48" t="s">
        <v>131</v>
      </c>
      <c r="D49" s="17">
        <v>154</v>
      </c>
      <c r="E49" s="18">
        <v>7</v>
      </c>
      <c r="F49" s="17">
        <v>639</v>
      </c>
      <c r="G49" s="49">
        <v>32</v>
      </c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52">
        <v>2</v>
      </c>
      <c r="B50" s="50" t="s">
        <v>207</v>
      </c>
      <c r="C50" s="50" t="s">
        <v>39</v>
      </c>
      <c r="D50" s="22">
        <v>153</v>
      </c>
      <c r="E50" s="24">
        <v>5</v>
      </c>
      <c r="F50" s="22">
        <v>630</v>
      </c>
      <c r="G50" s="51">
        <v>28</v>
      </c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20">
        <v>9</v>
      </c>
      <c r="B51" s="50" t="s">
        <v>215</v>
      </c>
      <c r="C51" s="50" t="s">
        <v>35</v>
      </c>
      <c r="D51" s="22">
        <v>168</v>
      </c>
      <c r="E51" s="24">
        <v>9</v>
      </c>
      <c r="F51" s="22">
        <v>611</v>
      </c>
      <c r="G51" s="51">
        <v>24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52">
        <v>6</v>
      </c>
      <c r="B52" s="50" t="s">
        <v>253</v>
      </c>
      <c r="C52" s="50" t="s">
        <v>131</v>
      </c>
      <c r="D52" s="22">
        <v>154</v>
      </c>
      <c r="E52" s="24">
        <v>7</v>
      </c>
      <c r="F52" s="22">
        <v>605</v>
      </c>
      <c r="G52" s="51">
        <v>23</v>
      </c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x14ac:dyDescent="0.3">
      <c r="A53" s="52">
        <v>4</v>
      </c>
      <c r="B53" s="50" t="s">
        <v>217</v>
      </c>
      <c r="C53" s="50" t="s">
        <v>159</v>
      </c>
      <c r="D53" s="22">
        <v>147</v>
      </c>
      <c r="E53" s="24">
        <v>3</v>
      </c>
      <c r="F53" s="22">
        <v>600</v>
      </c>
      <c r="G53" s="51">
        <v>19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x14ac:dyDescent="0.3">
      <c r="A54" s="20">
        <v>5</v>
      </c>
      <c r="B54" s="50" t="s">
        <v>257</v>
      </c>
      <c r="C54" s="50" t="s">
        <v>57</v>
      </c>
      <c r="D54" s="22">
        <v>155</v>
      </c>
      <c r="E54" s="24">
        <v>8</v>
      </c>
      <c r="F54" s="22">
        <v>569</v>
      </c>
      <c r="G54" s="51">
        <v>16</v>
      </c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x14ac:dyDescent="0.3">
      <c r="A55" s="20">
        <v>7</v>
      </c>
      <c r="B55" s="50" t="s">
        <v>240</v>
      </c>
      <c r="C55" s="50" t="s">
        <v>35</v>
      </c>
      <c r="D55" s="22">
        <v>150</v>
      </c>
      <c r="E55" s="24">
        <v>4</v>
      </c>
      <c r="F55" s="22">
        <v>589</v>
      </c>
      <c r="G55" s="51">
        <v>15</v>
      </c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x14ac:dyDescent="0.3">
      <c r="A56" s="20">
        <v>1</v>
      </c>
      <c r="B56" s="27" t="s">
        <v>235</v>
      </c>
      <c r="C56" s="27" t="s">
        <v>95</v>
      </c>
      <c r="D56" s="24">
        <v>133</v>
      </c>
      <c r="E56" s="24">
        <v>1</v>
      </c>
      <c r="F56" s="28">
        <v>572</v>
      </c>
      <c r="G56" s="29">
        <v>13</v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x14ac:dyDescent="0.3">
      <c r="A57" s="30">
        <v>3</v>
      </c>
      <c r="B57" s="55" t="s">
        <v>237</v>
      </c>
      <c r="C57" s="55" t="s">
        <v>95</v>
      </c>
      <c r="D57" s="32">
        <v>147</v>
      </c>
      <c r="E57" s="34">
        <v>3</v>
      </c>
      <c r="F57" s="32">
        <v>572</v>
      </c>
      <c r="G57" s="56">
        <v>13</v>
      </c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x14ac:dyDescent="0.3">
      <c r="A59" s="46"/>
      <c r="B59" s="10" t="s">
        <v>265</v>
      </c>
      <c r="F59" s="43" t="s">
        <v>168</v>
      </c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x14ac:dyDescent="0.3">
      <c r="A60" s="46"/>
      <c r="B60" s="10" t="s">
        <v>169</v>
      </c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D44D4434-7174-4037-AB6C-F27380FB6C2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0FEE-9797-4E3B-80D5-17CF34262220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19" customWidth="1"/>
    <col min="2" max="3" width="20.7109375" style="122" customWidth="1"/>
    <col min="4" max="9" width="5" style="122" customWidth="1"/>
    <col min="10" max="10" width="1.7109375" style="122" customWidth="1"/>
    <col min="11" max="11" width="2.7109375" style="122" customWidth="1"/>
    <col min="12" max="13" width="20.7109375" style="122" customWidth="1"/>
    <col min="14" max="19" width="5" style="122" customWidth="1"/>
    <col min="20" max="25" width="4.140625" style="122" customWidth="1"/>
    <col min="26" max="27" width="4.140625" customWidth="1"/>
  </cols>
  <sheetData>
    <row r="1" spans="1:25" ht="18" x14ac:dyDescent="0.35">
      <c r="A1" s="115"/>
      <c r="B1" s="116" t="s">
        <v>723</v>
      </c>
      <c r="C1" s="230"/>
      <c r="D1" s="230"/>
      <c r="E1" s="230"/>
      <c r="F1" s="230"/>
      <c r="G1" s="230"/>
      <c r="H1" s="230"/>
      <c r="I1" s="231" t="s">
        <v>724</v>
      </c>
      <c r="J1" s="116"/>
      <c r="K1" s="230"/>
      <c r="L1" s="230"/>
      <c r="M1" s="116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2"/>
    </row>
    <row r="2" spans="1:25" ht="19.5" customHeight="1" x14ac:dyDescent="0.35">
      <c r="A2" s="124"/>
      <c r="B2" s="233" t="s">
        <v>2</v>
      </c>
      <c r="C2" s="234"/>
      <c r="D2" s="123" t="s">
        <v>381</v>
      </c>
      <c r="E2" s="123"/>
      <c r="F2" s="123"/>
      <c r="G2" s="123"/>
      <c r="H2" s="123"/>
      <c r="I2" s="123"/>
      <c r="J2" s="125"/>
    </row>
    <row r="3" spans="1:25" ht="15.75" customHeight="1" x14ac:dyDescent="0.3">
      <c r="A3" s="235"/>
      <c r="B3" s="236" t="s">
        <v>4</v>
      </c>
      <c r="C3" s="237" t="s">
        <v>725</v>
      </c>
      <c r="D3" s="237"/>
      <c r="E3" s="238" t="s">
        <v>726</v>
      </c>
      <c r="F3" s="236"/>
      <c r="G3" s="236"/>
      <c r="H3" s="236"/>
      <c r="I3" s="236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</row>
    <row r="4" spans="1:25" ht="15.75" customHeight="1" x14ac:dyDescent="0.3">
      <c r="A4" s="240">
        <v>2</v>
      </c>
      <c r="B4" s="241" t="s">
        <v>10</v>
      </c>
      <c r="C4" s="242" t="s">
        <v>11</v>
      </c>
      <c r="D4" s="243"/>
      <c r="E4" s="244"/>
      <c r="F4" s="245" t="s">
        <v>12</v>
      </c>
      <c r="G4" s="245" t="s">
        <v>13</v>
      </c>
      <c r="H4" s="245" t="s">
        <v>14</v>
      </c>
      <c r="I4" s="246" t="s">
        <v>15</v>
      </c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</row>
    <row r="5" spans="1:25" ht="15.75" customHeight="1" x14ac:dyDescent="0.3">
      <c r="A5" s="247">
        <v>1</v>
      </c>
      <c r="B5" s="248" t="s">
        <v>727</v>
      </c>
      <c r="C5" s="248" t="s">
        <v>728</v>
      </c>
      <c r="D5" s="249">
        <v>98</v>
      </c>
      <c r="E5" s="249">
        <v>97</v>
      </c>
      <c r="F5" s="249">
        <f t="shared" ref="F5:F11" si="0">SUM(D5:E5)</f>
        <v>195</v>
      </c>
      <c r="G5" s="249">
        <v>7</v>
      </c>
      <c r="H5" s="250">
        <v>776</v>
      </c>
      <c r="I5" s="251">
        <v>27</v>
      </c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</row>
    <row r="6" spans="1:25" ht="15.75" customHeight="1" x14ac:dyDescent="0.3">
      <c r="A6" s="252">
        <v>3</v>
      </c>
      <c r="B6" s="253" t="s">
        <v>729</v>
      </c>
      <c r="C6" s="253" t="s">
        <v>728</v>
      </c>
      <c r="D6" s="254">
        <v>95</v>
      </c>
      <c r="E6" s="254">
        <v>98</v>
      </c>
      <c r="F6" s="254">
        <f t="shared" si="0"/>
        <v>193</v>
      </c>
      <c r="G6" s="255">
        <v>6</v>
      </c>
      <c r="H6" s="254">
        <v>758</v>
      </c>
      <c r="I6" s="256">
        <v>20</v>
      </c>
    </row>
    <row r="7" spans="1:25" ht="15.75" customHeight="1" x14ac:dyDescent="0.3">
      <c r="A7" s="252">
        <v>6</v>
      </c>
      <c r="B7" s="253" t="s">
        <v>730</v>
      </c>
      <c r="C7" s="253" t="s">
        <v>728</v>
      </c>
      <c r="D7" s="254">
        <v>96</v>
      </c>
      <c r="E7" s="254">
        <v>94</v>
      </c>
      <c r="F7" s="254">
        <f t="shared" si="0"/>
        <v>190</v>
      </c>
      <c r="G7" s="255">
        <v>5</v>
      </c>
      <c r="H7" s="254">
        <v>759</v>
      </c>
      <c r="I7" s="256">
        <v>19</v>
      </c>
      <c r="J7" s="146"/>
    </row>
    <row r="8" spans="1:25" ht="15.75" customHeight="1" x14ac:dyDescent="0.3">
      <c r="A8" s="252">
        <v>2</v>
      </c>
      <c r="B8" s="253" t="s">
        <v>731</v>
      </c>
      <c r="C8" s="253" t="s">
        <v>728</v>
      </c>
      <c r="D8" s="254">
        <v>95</v>
      </c>
      <c r="E8" s="254">
        <v>95</v>
      </c>
      <c r="F8" s="254">
        <f t="shared" si="0"/>
        <v>190</v>
      </c>
      <c r="G8" s="255">
        <v>5</v>
      </c>
      <c r="H8" s="254">
        <v>749</v>
      </c>
      <c r="I8" s="256">
        <v>18</v>
      </c>
      <c r="K8" s="119"/>
    </row>
    <row r="9" spans="1:25" ht="15.75" customHeight="1" x14ac:dyDescent="0.3">
      <c r="A9" s="252">
        <v>4</v>
      </c>
      <c r="B9" s="253" t="s">
        <v>732</v>
      </c>
      <c r="C9" s="253" t="s">
        <v>728</v>
      </c>
      <c r="D9" s="254">
        <v>94</v>
      </c>
      <c r="E9" s="254">
        <v>92</v>
      </c>
      <c r="F9" s="254">
        <f t="shared" si="0"/>
        <v>186</v>
      </c>
      <c r="G9" s="255">
        <v>2</v>
      </c>
      <c r="H9" s="254">
        <v>741</v>
      </c>
      <c r="I9" s="256">
        <v>13</v>
      </c>
    </row>
    <row r="10" spans="1:25" ht="15.75" customHeight="1" x14ac:dyDescent="0.3">
      <c r="A10" s="252">
        <v>5</v>
      </c>
      <c r="B10" s="253" t="s">
        <v>733</v>
      </c>
      <c r="C10" s="253" t="s">
        <v>98</v>
      </c>
      <c r="D10" s="254">
        <v>94</v>
      </c>
      <c r="E10" s="254">
        <v>93</v>
      </c>
      <c r="F10" s="254">
        <f t="shared" si="0"/>
        <v>187</v>
      </c>
      <c r="G10" s="255">
        <v>3</v>
      </c>
      <c r="H10" s="254">
        <v>736</v>
      </c>
      <c r="I10" s="256">
        <v>12</v>
      </c>
    </row>
    <row r="11" spans="1:25" ht="15.75" customHeight="1" x14ac:dyDescent="0.3">
      <c r="A11" s="257">
        <v>7</v>
      </c>
      <c r="B11" s="258" t="s">
        <v>734</v>
      </c>
      <c r="C11" s="258" t="s">
        <v>645</v>
      </c>
      <c r="D11" s="259">
        <v>84</v>
      </c>
      <c r="E11" s="259">
        <v>84</v>
      </c>
      <c r="F11" s="259">
        <f t="shared" si="0"/>
        <v>168</v>
      </c>
      <c r="G11" s="260">
        <v>1</v>
      </c>
      <c r="H11" s="259">
        <v>621</v>
      </c>
      <c r="I11" s="261">
        <v>5</v>
      </c>
    </row>
    <row r="12" spans="1:25" ht="15.75" customHeight="1" x14ac:dyDescent="0.3">
      <c r="A12" s="122"/>
    </row>
    <row r="13" spans="1:25" ht="15.75" customHeight="1" x14ac:dyDescent="0.3">
      <c r="A13" s="122"/>
      <c r="B13" s="122" t="s">
        <v>735</v>
      </c>
      <c r="F13" s="171" t="s">
        <v>458</v>
      </c>
    </row>
    <row r="14" spans="1:25" ht="15.75" customHeight="1" x14ac:dyDescent="0.3">
      <c r="A14" s="122"/>
      <c r="B14" s="122" t="s">
        <v>459</v>
      </c>
    </row>
    <row r="15" spans="1:25" ht="15.75" customHeight="1" x14ac:dyDescent="0.3">
      <c r="A15" s="122"/>
    </row>
    <row r="16" spans="1:25" ht="15.75" customHeight="1" x14ac:dyDescent="0.3">
      <c r="A16" s="122"/>
    </row>
    <row r="17" spans="1:1" ht="15.75" customHeight="1" x14ac:dyDescent="0.3">
      <c r="A17" s="122"/>
    </row>
    <row r="18" spans="1:1" ht="15.75" customHeight="1" x14ac:dyDescent="0.3">
      <c r="A18" s="122"/>
    </row>
    <row r="19" spans="1:1" ht="15.75" customHeight="1" x14ac:dyDescent="0.3">
      <c r="A19" s="122"/>
    </row>
    <row r="20" spans="1:1" ht="15.75" customHeight="1" x14ac:dyDescent="0.3">
      <c r="A20" s="122"/>
    </row>
    <row r="21" spans="1:1" ht="15.75" customHeight="1" x14ac:dyDescent="0.3">
      <c r="A21" s="122"/>
    </row>
    <row r="22" spans="1:1" ht="15.75" customHeight="1" x14ac:dyDescent="0.3">
      <c r="A22" s="122"/>
    </row>
    <row r="23" spans="1:1" ht="15.75" customHeight="1" x14ac:dyDescent="0.3">
      <c r="A23" s="122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>
      <c r="C46" s="262"/>
    </row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E1AF7119-8606-4D36-9D7A-B2F46C0B36F8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F79E9-C0C3-42C2-9A6D-CA6FCCE8885E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19" customWidth="1"/>
    <col min="2" max="3" width="20.7109375" style="122" customWidth="1"/>
    <col min="4" max="9" width="5" style="122" customWidth="1"/>
    <col min="10" max="10" width="1.7109375" style="122" customWidth="1"/>
    <col min="11" max="11" width="2.7109375" style="122" customWidth="1"/>
    <col min="12" max="13" width="20.7109375" style="122" customWidth="1"/>
    <col min="14" max="19" width="5" style="122" customWidth="1"/>
    <col min="20" max="25" width="4.140625" style="122" customWidth="1"/>
    <col min="26" max="27" width="4.140625" customWidth="1"/>
  </cols>
  <sheetData>
    <row r="1" spans="1:25" ht="18" x14ac:dyDescent="0.35">
      <c r="A1" s="115"/>
      <c r="B1" s="116" t="s">
        <v>723</v>
      </c>
      <c r="C1" s="230"/>
      <c r="D1" s="230"/>
      <c r="E1" s="230"/>
      <c r="F1" s="230"/>
      <c r="G1" s="230" t="s">
        <v>266</v>
      </c>
      <c r="H1" s="230"/>
      <c r="I1" s="263" t="s">
        <v>724</v>
      </c>
      <c r="J1" s="116"/>
      <c r="K1" s="230"/>
      <c r="L1" s="230"/>
      <c r="M1" s="116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2"/>
    </row>
    <row r="2" spans="1:25" ht="19.5" customHeight="1" x14ac:dyDescent="0.35">
      <c r="A2" s="124"/>
      <c r="B2" s="233" t="s">
        <v>2</v>
      </c>
      <c r="C2" s="264"/>
      <c r="D2" s="265" t="s">
        <v>381</v>
      </c>
      <c r="E2" s="265"/>
      <c r="F2" s="265"/>
      <c r="G2" s="265"/>
      <c r="H2" s="265"/>
      <c r="I2" s="265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</row>
    <row r="3" spans="1:25" ht="15.75" customHeight="1" x14ac:dyDescent="0.3">
      <c r="A3" s="235"/>
      <c r="B3" s="236" t="s">
        <v>4</v>
      </c>
      <c r="C3" s="237" t="s">
        <v>736</v>
      </c>
      <c r="D3" s="237"/>
      <c r="E3" s="238" t="s">
        <v>737</v>
      </c>
      <c r="F3" s="236"/>
      <c r="G3" s="236"/>
      <c r="H3" s="236"/>
      <c r="I3" s="23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</row>
    <row r="4" spans="1:25" ht="15.75" customHeight="1" x14ac:dyDescent="0.3">
      <c r="A4" s="240">
        <v>2</v>
      </c>
      <c r="B4" s="241" t="s">
        <v>10</v>
      </c>
      <c r="C4" s="242" t="s">
        <v>11</v>
      </c>
      <c r="D4" s="243"/>
      <c r="E4" s="244"/>
      <c r="F4" s="245" t="s">
        <v>12</v>
      </c>
      <c r="G4" s="245" t="s">
        <v>13</v>
      </c>
      <c r="H4" s="245" t="s">
        <v>14</v>
      </c>
      <c r="I4" s="246" t="s">
        <v>15</v>
      </c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</row>
    <row r="5" spans="1:25" ht="15.75" customHeight="1" x14ac:dyDescent="0.3">
      <c r="A5" s="247">
        <v>1</v>
      </c>
      <c r="B5" s="248" t="s">
        <v>727</v>
      </c>
      <c r="C5" s="248" t="s">
        <v>728</v>
      </c>
      <c r="D5" s="249">
        <v>98</v>
      </c>
      <c r="E5" s="249">
        <v>97</v>
      </c>
      <c r="F5" s="249">
        <v>195</v>
      </c>
      <c r="G5" s="249">
        <v>6</v>
      </c>
      <c r="H5" s="250">
        <v>776</v>
      </c>
      <c r="I5" s="251">
        <v>23</v>
      </c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</row>
    <row r="6" spans="1:25" ht="15.75" customHeight="1" x14ac:dyDescent="0.3">
      <c r="A6" s="252">
        <v>3</v>
      </c>
      <c r="B6" s="267" t="s">
        <v>729</v>
      </c>
      <c r="C6" s="267" t="s">
        <v>728</v>
      </c>
      <c r="D6" s="268">
        <v>95</v>
      </c>
      <c r="E6" s="268">
        <v>98</v>
      </c>
      <c r="F6" s="254">
        <v>193</v>
      </c>
      <c r="G6" s="254">
        <v>5</v>
      </c>
      <c r="H6" s="268">
        <v>758</v>
      </c>
      <c r="I6" s="269">
        <v>16</v>
      </c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</row>
    <row r="7" spans="1:25" ht="15.75" customHeight="1" x14ac:dyDescent="0.3">
      <c r="A7" s="270">
        <v>6</v>
      </c>
      <c r="B7" s="267" t="s">
        <v>730</v>
      </c>
      <c r="C7" s="267" t="s">
        <v>728</v>
      </c>
      <c r="D7" s="268">
        <v>96</v>
      </c>
      <c r="E7" s="268">
        <v>94</v>
      </c>
      <c r="F7" s="254">
        <v>190</v>
      </c>
      <c r="G7" s="254">
        <v>4</v>
      </c>
      <c r="H7" s="268">
        <v>759</v>
      </c>
      <c r="I7" s="269">
        <v>15</v>
      </c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</row>
    <row r="8" spans="1:25" ht="15.75" customHeight="1" x14ac:dyDescent="0.3">
      <c r="A8" s="270">
        <v>2</v>
      </c>
      <c r="B8" s="267" t="s">
        <v>731</v>
      </c>
      <c r="C8" s="267" t="s">
        <v>728</v>
      </c>
      <c r="D8" s="268">
        <v>95</v>
      </c>
      <c r="E8" s="268">
        <v>95</v>
      </c>
      <c r="F8" s="254">
        <v>190</v>
      </c>
      <c r="G8" s="254">
        <v>4</v>
      </c>
      <c r="H8" s="268">
        <v>749</v>
      </c>
      <c r="I8" s="269">
        <v>14</v>
      </c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</row>
    <row r="9" spans="1:25" ht="15.75" customHeight="1" x14ac:dyDescent="0.3">
      <c r="A9" s="270">
        <v>4</v>
      </c>
      <c r="B9" s="267" t="s">
        <v>732</v>
      </c>
      <c r="C9" s="267" t="s">
        <v>728</v>
      </c>
      <c r="D9" s="268">
        <v>94</v>
      </c>
      <c r="E9" s="268">
        <v>92</v>
      </c>
      <c r="F9" s="254">
        <v>186</v>
      </c>
      <c r="G9" s="254">
        <v>1</v>
      </c>
      <c r="H9" s="268">
        <v>741</v>
      </c>
      <c r="I9" s="269">
        <v>9</v>
      </c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</row>
    <row r="10" spans="1:25" ht="15.75" customHeight="1" x14ac:dyDescent="0.3">
      <c r="A10" s="257">
        <v>5</v>
      </c>
      <c r="B10" s="271" t="s">
        <v>733</v>
      </c>
      <c r="C10" s="271" t="s">
        <v>98</v>
      </c>
      <c r="D10" s="272">
        <v>94</v>
      </c>
      <c r="E10" s="272">
        <v>93</v>
      </c>
      <c r="F10" s="259">
        <v>187</v>
      </c>
      <c r="G10" s="259">
        <v>2</v>
      </c>
      <c r="H10" s="272">
        <v>736</v>
      </c>
      <c r="I10" s="273">
        <v>9</v>
      </c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</row>
    <row r="11" spans="1:25" ht="15.75" customHeight="1" x14ac:dyDescent="0.3">
      <c r="A11" s="266"/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</row>
    <row r="12" spans="1:25" ht="15.75" customHeight="1" x14ac:dyDescent="0.3">
      <c r="A12" s="266"/>
      <c r="B12" s="122" t="s">
        <v>265</v>
      </c>
      <c r="F12" s="171" t="s">
        <v>458</v>
      </c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</row>
    <row r="13" spans="1:25" ht="15.75" customHeight="1" x14ac:dyDescent="0.3">
      <c r="A13" s="266"/>
      <c r="B13" s="122" t="s">
        <v>459</v>
      </c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</row>
    <row r="14" spans="1:25" ht="15.75" customHeight="1" x14ac:dyDescent="0.3">
      <c r="A14" s="266"/>
      <c r="B14" s="266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</row>
    <row r="15" spans="1:25" ht="15.75" customHeight="1" x14ac:dyDescent="0.3">
      <c r="A15" s="266"/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</row>
    <row r="16" spans="1:25" ht="15.75" customHeight="1" x14ac:dyDescent="0.3">
      <c r="A16" s="266"/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</row>
    <row r="17" spans="1:25" ht="15.75" customHeight="1" x14ac:dyDescent="0.3">
      <c r="A17" s="266"/>
      <c r="B17" s="266"/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</row>
    <row r="18" spans="1:25" ht="15.75" customHeight="1" x14ac:dyDescent="0.3">
      <c r="A18" s="266"/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</row>
    <row r="19" spans="1:25" ht="15.75" customHeight="1" x14ac:dyDescent="0.3">
      <c r="A19" s="266"/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</row>
    <row r="20" spans="1:25" ht="15.75" customHeight="1" x14ac:dyDescent="0.3">
      <c r="A20" s="266"/>
      <c r="B20" s="266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</row>
    <row r="21" spans="1:25" ht="15.75" customHeight="1" x14ac:dyDescent="0.3">
      <c r="A21" s="266"/>
      <c r="B21" s="266"/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</row>
    <row r="22" spans="1:25" ht="15.75" customHeight="1" x14ac:dyDescent="0.3">
      <c r="A22" s="122"/>
    </row>
    <row r="23" spans="1:25" ht="15.75" customHeight="1" x14ac:dyDescent="0.3">
      <c r="A23" s="122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>
      <c r="C47" s="262"/>
    </row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96503873-2B1F-4D97-B1B4-22AD8429DD8C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F5AF-60F5-4C65-85BB-7B101A875D42}">
  <sheetPr>
    <tabColor rgb="FF196B24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22" customWidth="1"/>
    <col min="2" max="3" width="20.7109375" style="122" customWidth="1"/>
    <col min="4" max="9" width="5" style="122" customWidth="1"/>
    <col min="10" max="10" width="1.7109375" style="122" customWidth="1"/>
    <col min="11" max="11" width="2.7109375" style="122" customWidth="1"/>
    <col min="12" max="13" width="20.7109375" style="122" customWidth="1"/>
    <col min="14" max="19" width="5" style="122" customWidth="1"/>
    <col min="20" max="25" width="10.28515625" style="122"/>
  </cols>
  <sheetData>
    <row r="1" spans="1:25" ht="18" x14ac:dyDescent="0.35">
      <c r="A1" s="116"/>
      <c r="B1" s="116" t="s">
        <v>738</v>
      </c>
      <c r="C1" s="230"/>
      <c r="D1" s="230"/>
      <c r="E1" s="230"/>
      <c r="F1" s="230"/>
      <c r="G1" s="230"/>
      <c r="H1" s="230"/>
      <c r="I1" s="231" t="s">
        <v>724</v>
      </c>
      <c r="J1" s="116"/>
      <c r="K1" s="230"/>
      <c r="L1" s="230"/>
      <c r="M1" s="116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2"/>
    </row>
    <row r="2" spans="1:25" ht="19.5" customHeight="1" x14ac:dyDescent="0.35">
      <c r="B2" s="233" t="s">
        <v>2</v>
      </c>
      <c r="C2" s="234"/>
      <c r="D2" s="123" t="s">
        <v>381</v>
      </c>
      <c r="E2" s="123"/>
      <c r="F2" s="123"/>
      <c r="G2" s="123"/>
      <c r="H2" s="123"/>
      <c r="I2" s="123"/>
    </row>
    <row r="3" spans="1:25" ht="15.75" customHeight="1" x14ac:dyDescent="0.3">
      <c r="B3" s="125" t="s">
        <v>4</v>
      </c>
      <c r="C3" s="126" t="s">
        <v>739</v>
      </c>
      <c r="D3" s="126"/>
      <c r="E3" s="127" t="s">
        <v>740</v>
      </c>
      <c r="J3" s="239"/>
      <c r="T3" s="239"/>
      <c r="U3" s="239"/>
      <c r="V3" s="239"/>
      <c r="W3" s="239"/>
      <c r="X3" s="239"/>
      <c r="Y3" s="239"/>
    </row>
    <row r="4" spans="1:25" ht="15.75" customHeight="1" x14ac:dyDescent="0.3">
      <c r="A4" s="240">
        <v>2</v>
      </c>
      <c r="B4" s="241" t="s">
        <v>10</v>
      </c>
      <c r="C4" s="242" t="s">
        <v>11</v>
      </c>
      <c r="D4" s="243"/>
      <c r="E4" s="244"/>
      <c r="F4" s="245" t="s">
        <v>12</v>
      </c>
      <c r="G4" s="245" t="s">
        <v>13</v>
      </c>
      <c r="H4" s="245" t="s">
        <v>14</v>
      </c>
      <c r="I4" s="246" t="s">
        <v>15</v>
      </c>
      <c r="J4" s="239"/>
      <c r="T4" s="239"/>
      <c r="U4" s="239"/>
      <c r="V4" s="239"/>
      <c r="W4" s="239"/>
      <c r="X4" s="239"/>
      <c r="Y4" s="239"/>
    </row>
    <row r="5" spans="1:25" ht="15.75" customHeight="1" x14ac:dyDescent="0.3">
      <c r="A5" s="247">
        <v>3</v>
      </c>
      <c r="B5" s="248" t="s">
        <v>741</v>
      </c>
      <c r="C5" s="248" t="s">
        <v>243</v>
      </c>
      <c r="D5" s="249">
        <v>98</v>
      </c>
      <c r="E5" s="249">
        <v>99</v>
      </c>
      <c r="F5" s="249">
        <f t="shared" ref="F5:F14" si="0">SUM(D5:E5)</f>
        <v>197</v>
      </c>
      <c r="G5" s="249">
        <v>10</v>
      </c>
      <c r="H5" s="249">
        <v>780</v>
      </c>
      <c r="I5" s="274">
        <v>39</v>
      </c>
      <c r="J5" s="239"/>
      <c r="T5" s="239"/>
      <c r="U5" s="239"/>
      <c r="X5" s="239"/>
      <c r="Y5" s="239"/>
    </row>
    <row r="6" spans="1:25" ht="15.75" customHeight="1" x14ac:dyDescent="0.3">
      <c r="A6" s="252">
        <v>1</v>
      </c>
      <c r="B6" s="253" t="s">
        <v>742</v>
      </c>
      <c r="C6" s="253" t="s">
        <v>190</v>
      </c>
      <c r="D6" s="254">
        <v>98</v>
      </c>
      <c r="E6" s="254">
        <v>96</v>
      </c>
      <c r="F6" s="254">
        <f t="shared" si="0"/>
        <v>194</v>
      </c>
      <c r="G6" s="255">
        <v>8</v>
      </c>
      <c r="H6" s="275">
        <v>773</v>
      </c>
      <c r="I6" s="276">
        <v>35</v>
      </c>
    </row>
    <row r="7" spans="1:25" ht="15.75" customHeight="1" x14ac:dyDescent="0.3">
      <c r="A7" s="252">
        <v>7</v>
      </c>
      <c r="B7" s="253" t="s">
        <v>743</v>
      </c>
      <c r="C7" s="253" t="s">
        <v>98</v>
      </c>
      <c r="D7" s="254">
        <v>97</v>
      </c>
      <c r="E7" s="254">
        <v>93</v>
      </c>
      <c r="F7" s="254">
        <f t="shared" si="0"/>
        <v>190</v>
      </c>
      <c r="G7" s="255">
        <v>5</v>
      </c>
      <c r="H7" s="254">
        <v>769</v>
      </c>
      <c r="I7" s="256">
        <v>32</v>
      </c>
      <c r="J7" s="146"/>
    </row>
    <row r="8" spans="1:25" ht="15.75" customHeight="1" x14ac:dyDescent="0.3">
      <c r="A8" s="252">
        <v>2</v>
      </c>
      <c r="B8" s="253" t="s">
        <v>727</v>
      </c>
      <c r="C8" s="253" t="s">
        <v>728</v>
      </c>
      <c r="D8" s="254">
        <v>99</v>
      </c>
      <c r="E8" s="254">
        <v>98</v>
      </c>
      <c r="F8" s="254">
        <f t="shared" si="0"/>
        <v>197</v>
      </c>
      <c r="G8" s="255">
        <v>10</v>
      </c>
      <c r="H8" s="254">
        <v>768</v>
      </c>
      <c r="I8" s="256">
        <v>31</v>
      </c>
      <c r="K8" s="119"/>
    </row>
    <row r="9" spans="1:25" ht="15.75" customHeight="1" x14ac:dyDescent="0.3">
      <c r="A9" s="252">
        <v>4</v>
      </c>
      <c r="B9" s="253" t="s">
        <v>729</v>
      </c>
      <c r="C9" s="253" t="s">
        <v>728</v>
      </c>
      <c r="D9" s="254">
        <v>95</v>
      </c>
      <c r="E9" s="254">
        <v>97</v>
      </c>
      <c r="F9" s="254">
        <f t="shared" si="0"/>
        <v>192</v>
      </c>
      <c r="G9" s="255">
        <v>7</v>
      </c>
      <c r="H9" s="254">
        <v>749</v>
      </c>
      <c r="I9" s="256">
        <v>23</v>
      </c>
    </row>
    <row r="10" spans="1:25" ht="15.75" customHeight="1" x14ac:dyDescent="0.3">
      <c r="A10" s="252">
        <v>9</v>
      </c>
      <c r="B10" s="253" t="s">
        <v>744</v>
      </c>
      <c r="C10" s="253" t="s">
        <v>728</v>
      </c>
      <c r="D10" s="254">
        <v>97</v>
      </c>
      <c r="E10" s="254">
        <v>94</v>
      </c>
      <c r="F10" s="254">
        <f t="shared" si="0"/>
        <v>191</v>
      </c>
      <c r="G10" s="255">
        <v>6</v>
      </c>
      <c r="H10" s="254">
        <v>748</v>
      </c>
      <c r="I10" s="256">
        <v>21</v>
      </c>
    </row>
    <row r="11" spans="1:25" ht="15.75" customHeight="1" x14ac:dyDescent="0.3">
      <c r="A11" s="252">
        <v>6</v>
      </c>
      <c r="B11" s="253" t="s">
        <v>733</v>
      </c>
      <c r="C11" s="253" t="s">
        <v>98</v>
      </c>
      <c r="D11" s="254">
        <v>88</v>
      </c>
      <c r="E11" s="254">
        <v>89</v>
      </c>
      <c r="F11" s="254">
        <f t="shared" si="0"/>
        <v>177</v>
      </c>
      <c r="G11" s="255">
        <v>1</v>
      </c>
      <c r="H11" s="254">
        <v>733</v>
      </c>
      <c r="I11" s="256">
        <v>14</v>
      </c>
      <c r="V11" s="239"/>
      <c r="W11" s="239"/>
    </row>
    <row r="12" spans="1:25" ht="15.75" customHeight="1" x14ac:dyDescent="0.3">
      <c r="A12" s="252">
        <v>10</v>
      </c>
      <c r="B12" s="253" t="s">
        <v>734</v>
      </c>
      <c r="C12" s="253" t="s">
        <v>645</v>
      </c>
      <c r="D12" s="254">
        <v>92</v>
      </c>
      <c r="E12" s="254">
        <v>94</v>
      </c>
      <c r="F12" s="254">
        <f t="shared" si="0"/>
        <v>186</v>
      </c>
      <c r="G12" s="255">
        <v>4</v>
      </c>
      <c r="H12" s="254">
        <v>729</v>
      </c>
      <c r="I12" s="256">
        <v>14</v>
      </c>
    </row>
    <row r="13" spans="1:25" ht="15.75" customHeight="1" x14ac:dyDescent="0.3">
      <c r="A13" s="252">
        <v>5</v>
      </c>
      <c r="B13" s="253" t="s">
        <v>606</v>
      </c>
      <c r="C13" s="253" t="s">
        <v>321</v>
      </c>
      <c r="D13" s="254">
        <v>93</v>
      </c>
      <c r="E13" s="254">
        <v>88</v>
      </c>
      <c r="F13" s="254">
        <f t="shared" si="0"/>
        <v>181</v>
      </c>
      <c r="G13" s="255">
        <v>2</v>
      </c>
      <c r="H13" s="254">
        <v>732</v>
      </c>
      <c r="I13" s="256">
        <v>13</v>
      </c>
    </row>
    <row r="14" spans="1:25" ht="15.75" customHeight="1" x14ac:dyDescent="0.3">
      <c r="A14" s="257">
        <v>8</v>
      </c>
      <c r="B14" s="258" t="s">
        <v>745</v>
      </c>
      <c r="C14" s="258" t="s">
        <v>645</v>
      </c>
      <c r="D14" s="259">
        <v>93</v>
      </c>
      <c r="E14" s="259">
        <v>90</v>
      </c>
      <c r="F14" s="259">
        <f t="shared" si="0"/>
        <v>183</v>
      </c>
      <c r="G14" s="260">
        <v>3</v>
      </c>
      <c r="H14" s="259">
        <v>670</v>
      </c>
      <c r="I14" s="261">
        <v>6</v>
      </c>
    </row>
    <row r="15" spans="1:25" ht="15.75" customHeight="1" x14ac:dyDescent="0.3"/>
    <row r="16" spans="1:25" ht="15.75" customHeight="1" x14ac:dyDescent="0.3">
      <c r="B16" s="122" t="s">
        <v>735</v>
      </c>
      <c r="F16" s="171" t="s">
        <v>458</v>
      </c>
    </row>
    <row r="17" spans="2:2" ht="15.75" customHeight="1" x14ac:dyDescent="0.3">
      <c r="B17" s="122" t="s">
        <v>459</v>
      </c>
    </row>
    <row r="18" spans="2:2" ht="15.75" customHeight="1" x14ac:dyDescent="0.3"/>
    <row r="19" spans="2:2" ht="15.75" customHeight="1" x14ac:dyDescent="0.3"/>
    <row r="20" spans="2:2" ht="15.75" customHeight="1" x14ac:dyDescent="0.3"/>
    <row r="21" spans="2:2" ht="15.75" customHeight="1" x14ac:dyDescent="0.3"/>
    <row r="22" spans="2:2" ht="15.75" customHeight="1" x14ac:dyDescent="0.3"/>
    <row r="23" spans="2:2" ht="15.75" customHeight="1" x14ac:dyDescent="0.3"/>
    <row r="24" spans="2:2" ht="15.75" customHeight="1" x14ac:dyDescent="0.3"/>
    <row r="25" spans="2:2" ht="15.75" customHeight="1" x14ac:dyDescent="0.3"/>
    <row r="26" spans="2:2" ht="15.75" customHeight="1" x14ac:dyDescent="0.3"/>
    <row r="27" spans="2:2" ht="15.75" customHeight="1" x14ac:dyDescent="0.3"/>
    <row r="28" spans="2:2" ht="15.75" customHeight="1" x14ac:dyDescent="0.3"/>
    <row r="29" spans="2:2" ht="15.75" customHeight="1" x14ac:dyDescent="0.3"/>
    <row r="30" spans="2:2" ht="15.75" customHeight="1" x14ac:dyDescent="0.3"/>
    <row r="31" spans="2:2" ht="15.75" customHeight="1" x14ac:dyDescent="0.3"/>
    <row r="32" spans="2:2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>
      <c r="C48" s="262"/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mergeCells count="1">
    <mergeCell ref="D2:I2"/>
  </mergeCells>
  <hyperlinks>
    <hyperlink ref="B2" location="'Index'!A3" display="á" xr:uid="{8C21C1EB-3F5C-4819-BB11-7400B9C0D221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A9DAB-8250-497E-A3D2-2C4445CC6F11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78" customWidth="1"/>
    <col min="2" max="3" width="20.7109375" style="278" customWidth="1"/>
    <col min="4" max="7" width="5" style="278" customWidth="1"/>
    <col min="8" max="8" width="1.7109375" style="278" customWidth="1"/>
    <col min="9" max="9" width="2.7109375" style="278" customWidth="1"/>
    <col min="10" max="11" width="20.7109375" style="278" customWidth="1"/>
    <col min="12" max="15" width="5" style="278" customWidth="1"/>
    <col min="16" max="25" width="11.7109375" style="278"/>
  </cols>
  <sheetData>
    <row r="1" spans="1:25" ht="18" x14ac:dyDescent="0.35">
      <c r="A1" s="277"/>
      <c r="B1" s="277" t="s">
        <v>746</v>
      </c>
      <c r="C1" s="277"/>
      <c r="D1" s="3"/>
      <c r="E1" s="3"/>
      <c r="F1" s="3"/>
      <c r="G1" s="3"/>
      <c r="H1" s="3"/>
      <c r="I1" s="4" t="s">
        <v>747</v>
      </c>
      <c r="J1" s="277"/>
      <c r="K1" s="3"/>
      <c r="L1" s="3"/>
      <c r="M1" s="277"/>
      <c r="N1" s="3"/>
      <c r="O1" s="3"/>
      <c r="P1" s="3"/>
      <c r="Q1" s="3"/>
      <c r="R1" s="3"/>
      <c r="S1" s="3"/>
      <c r="T1" s="3"/>
      <c r="U1" s="3"/>
      <c r="V1" s="3"/>
      <c r="W1" s="3"/>
      <c r="X1" s="277"/>
      <c r="Y1" s="277"/>
    </row>
    <row r="2" spans="1:25" ht="20.100000000000001" customHeight="1" x14ac:dyDescent="0.3">
      <c r="B2" s="5" t="s">
        <v>2</v>
      </c>
      <c r="C2" s="104" t="s">
        <v>381</v>
      </c>
      <c r="D2" s="104"/>
      <c r="E2" s="104"/>
      <c r="F2" s="104"/>
      <c r="G2" s="104"/>
    </row>
    <row r="3" spans="1:25" ht="15.75" customHeight="1" x14ac:dyDescent="0.3">
      <c r="A3" s="279"/>
      <c r="B3" s="279" t="s">
        <v>4</v>
      </c>
      <c r="C3" s="280" t="s">
        <v>748</v>
      </c>
      <c r="D3" s="280"/>
      <c r="E3" s="280" t="s">
        <v>749</v>
      </c>
      <c r="F3" s="279"/>
      <c r="G3" s="279"/>
      <c r="H3" s="279"/>
      <c r="Q3" s="279"/>
      <c r="R3" s="279"/>
      <c r="S3" s="279"/>
      <c r="T3" s="279"/>
      <c r="U3" s="279"/>
      <c r="V3" s="279"/>
      <c r="W3" s="279"/>
      <c r="X3" s="279"/>
      <c r="Y3" s="279"/>
    </row>
    <row r="4" spans="1:25" ht="15.75" customHeight="1" x14ac:dyDescent="0.3">
      <c r="A4" s="204">
        <v>1</v>
      </c>
      <c r="B4" s="281" t="s">
        <v>10</v>
      </c>
      <c r="C4" s="281" t="s">
        <v>11</v>
      </c>
      <c r="D4" s="282" t="s">
        <v>12</v>
      </c>
      <c r="E4" s="282" t="s">
        <v>13</v>
      </c>
      <c r="F4" s="282" t="s">
        <v>14</v>
      </c>
      <c r="G4" s="283" t="s">
        <v>15</v>
      </c>
    </row>
    <row r="5" spans="1:25" ht="15.75" customHeight="1" x14ac:dyDescent="0.3">
      <c r="A5" s="284">
        <v>4</v>
      </c>
      <c r="B5" s="212" t="s">
        <v>545</v>
      </c>
      <c r="C5" s="212" t="s">
        <v>138</v>
      </c>
      <c r="D5" s="180">
        <v>91</v>
      </c>
      <c r="E5" s="285">
        <v>6</v>
      </c>
      <c r="F5" s="163">
        <v>369</v>
      </c>
      <c r="G5" s="164">
        <v>24</v>
      </c>
    </row>
    <row r="6" spans="1:25" ht="15.75" customHeight="1" x14ac:dyDescent="0.3">
      <c r="A6" s="286">
        <v>3</v>
      </c>
      <c r="B6" s="214" t="s">
        <v>750</v>
      </c>
      <c r="C6" s="214" t="s">
        <v>133</v>
      </c>
      <c r="D6" s="186">
        <v>91</v>
      </c>
      <c r="E6" s="287">
        <v>6</v>
      </c>
      <c r="F6" s="142">
        <v>355</v>
      </c>
      <c r="G6" s="143">
        <v>20</v>
      </c>
      <c r="V6" s="10"/>
      <c r="W6" s="10"/>
    </row>
    <row r="7" spans="1:25" ht="15.75" customHeight="1" x14ac:dyDescent="0.3">
      <c r="A7" s="286">
        <v>6</v>
      </c>
      <c r="B7" s="214" t="s">
        <v>751</v>
      </c>
      <c r="C7" s="214" t="s">
        <v>138</v>
      </c>
      <c r="D7" s="186">
        <v>89</v>
      </c>
      <c r="E7" s="287">
        <v>4</v>
      </c>
      <c r="F7" s="288">
        <v>350</v>
      </c>
      <c r="G7" s="289">
        <v>17</v>
      </c>
      <c r="H7" s="10"/>
      <c r="I7" s="10"/>
      <c r="J7" s="105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86">
        <v>2</v>
      </c>
      <c r="B8" s="290" t="s">
        <v>560</v>
      </c>
      <c r="C8" s="290" t="s">
        <v>138</v>
      </c>
      <c r="D8" s="186">
        <v>78</v>
      </c>
      <c r="E8" s="287">
        <v>3</v>
      </c>
      <c r="F8" s="288">
        <v>320</v>
      </c>
      <c r="G8" s="289">
        <v>12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86">
        <v>1</v>
      </c>
      <c r="B9" s="290" t="s">
        <v>641</v>
      </c>
      <c r="C9" s="290" t="s">
        <v>138</v>
      </c>
      <c r="D9" s="186">
        <v>74</v>
      </c>
      <c r="E9" s="287">
        <v>2</v>
      </c>
      <c r="F9" s="144">
        <v>285</v>
      </c>
      <c r="G9" s="145">
        <v>7</v>
      </c>
    </row>
    <row r="10" spans="1:25" ht="15.75" customHeight="1" x14ac:dyDescent="0.3">
      <c r="A10" s="291">
        <v>5</v>
      </c>
      <c r="B10" s="218" t="s">
        <v>558</v>
      </c>
      <c r="C10" s="218" t="s">
        <v>138</v>
      </c>
      <c r="D10" s="194">
        <v>65</v>
      </c>
      <c r="E10" s="292">
        <v>1</v>
      </c>
      <c r="F10" s="293">
        <v>270</v>
      </c>
      <c r="G10" s="294">
        <v>6</v>
      </c>
    </row>
    <row r="11" spans="1:25" ht="15.75" customHeight="1" x14ac:dyDescent="0.3"/>
    <row r="12" spans="1:25" ht="15.75" customHeight="1" x14ac:dyDescent="0.3">
      <c r="B12" s="279" t="s">
        <v>609</v>
      </c>
    </row>
    <row r="13" spans="1:25" ht="15.75" customHeight="1" x14ac:dyDescent="0.35">
      <c r="B13" s="295" t="s">
        <v>610</v>
      </c>
    </row>
    <row r="14" spans="1:25" ht="15.75" customHeight="1" x14ac:dyDescent="0.3"/>
    <row r="15" spans="1:25" ht="15.75" customHeight="1" x14ac:dyDescent="0.3">
      <c r="B15" s="10" t="s">
        <v>752</v>
      </c>
      <c r="C15" s="10"/>
      <c r="D15" s="10"/>
      <c r="E15" s="10"/>
      <c r="F15" s="43" t="s">
        <v>458</v>
      </c>
      <c r="G15" s="10"/>
    </row>
    <row r="16" spans="1:25" ht="15.75" customHeight="1" x14ac:dyDescent="0.3">
      <c r="B16" s="10" t="s">
        <v>459</v>
      </c>
      <c r="C16" s="10"/>
      <c r="D16" s="10"/>
      <c r="E16" s="10"/>
      <c r="F16" s="10"/>
      <c r="G16" s="10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>
      <c r="C49" s="296"/>
    </row>
    <row r="50" spans="3:3" ht="15.75" customHeight="1" x14ac:dyDescent="0.3"/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47A1C52C-DFF0-4BA8-99FA-19940E3EC485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9958C-FAF1-4799-9E8B-EA962EBE3E4E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78" customWidth="1"/>
    <col min="2" max="3" width="20.7109375" style="278" customWidth="1"/>
    <col min="4" max="7" width="5" style="278" customWidth="1"/>
    <col min="8" max="8" width="1.7109375" style="278" customWidth="1"/>
    <col min="9" max="9" width="2.7109375" style="278" customWidth="1"/>
    <col min="10" max="11" width="20.7109375" style="278" customWidth="1"/>
    <col min="12" max="15" width="5" style="278" customWidth="1"/>
    <col min="16" max="25" width="11.7109375" style="278"/>
  </cols>
  <sheetData>
    <row r="1" spans="1:25" ht="18" x14ac:dyDescent="0.35">
      <c r="A1" s="277"/>
      <c r="B1" s="277" t="s">
        <v>753</v>
      </c>
      <c r="C1" s="277"/>
      <c r="D1" s="3"/>
      <c r="E1" s="3"/>
      <c r="F1" s="3"/>
      <c r="G1" s="3"/>
      <c r="H1" s="3"/>
      <c r="I1" s="4" t="s">
        <v>747</v>
      </c>
      <c r="J1" s="277"/>
      <c r="K1" s="3"/>
      <c r="L1" s="3"/>
      <c r="M1" s="277"/>
      <c r="N1" s="3"/>
      <c r="O1" s="3"/>
      <c r="P1" s="3"/>
      <c r="Q1" s="3"/>
      <c r="R1" s="3"/>
      <c r="S1" s="3"/>
      <c r="T1" s="3"/>
      <c r="U1" s="3"/>
      <c r="V1" s="3"/>
      <c r="W1" s="3"/>
      <c r="X1" s="277"/>
      <c r="Y1" s="277"/>
    </row>
    <row r="2" spans="1:25" ht="20.100000000000001" customHeight="1" x14ac:dyDescent="0.3">
      <c r="B2" s="5" t="s">
        <v>2</v>
      </c>
      <c r="C2" s="104" t="s">
        <v>381</v>
      </c>
      <c r="D2" s="104"/>
      <c r="E2" s="104"/>
      <c r="F2" s="104"/>
      <c r="G2" s="104"/>
    </row>
    <row r="3" spans="1:25" ht="15.75" customHeight="1" x14ac:dyDescent="0.3">
      <c r="A3" s="279"/>
      <c r="B3" s="279" t="s">
        <v>4</v>
      </c>
      <c r="C3" s="280" t="s">
        <v>754</v>
      </c>
      <c r="D3" s="280"/>
      <c r="E3" s="280" t="s">
        <v>755</v>
      </c>
      <c r="F3" s="279"/>
      <c r="G3" s="279"/>
      <c r="H3" s="279"/>
      <c r="Q3" s="279"/>
      <c r="R3" s="279"/>
      <c r="S3" s="279"/>
      <c r="T3" s="279"/>
      <c r="U3" s="279"/>
      <c r="V3" s="279"/>
      <c r="W3" s="279"/>
      <c r="X3" s="279"/>
      <c r="Y3" s="279"/>
    </row>
    <row r="4" spans="1:25" ht="15.75" customHeight="1" x14ac:dyDescent="0.3">
      <c r="A4" s="204">
        <v>1</v>
      </c>
      <c r="B4" s="281" t="s">
        <v>10</v>
      </c>
      <c r="C4" s="281" t="s">
        <v>11</v>
      </c>
      <c r="D4" s="282" t="s">
        <v>12</v>
      </c>
      <c r="E4" s="282" t="s">
        <v>13</v>
      </c>
      <c r="F4" s="282" t="s">
        <v>14</v>
      </c>
      <c r="G4" s="283" t="s">
        <v>15</v>
      </c>
    </row>
    <row r="5" spans="1:25" ht="15.75" customHeight="1" x14ac:dyDescent="0.3">
      <c r="A5" s="284">
        <v>5</v>
      </c>
      <c r="B5" s="212" t="s">
        <v>511</v>
      </c>
      <c r="C5" s="212" t="s">
        <v>76</v>
      </c>
      <c r="D5" s="180">
        <v>96</v>
      </c>
      <c r="E5" s="285">
        <v>10</v>
      </c>
      <c r="F5" s="285">
        <v>379</v>
      </c>
      <c r="G5" s="297">
        <v>39</v>
      </c>
    </row>
    <row r="6" spans="1:25" ht="15.75" customHeight="1" x14ac:dyDescent="0.3">
      <c r="A6" s="286">
        <v>3</v>
      </c>
      <c r="B6" s="214" t="s">
        <v>75</v>
      </c>
      <c r="C6" s="214" t="s">
        <v>76</v>
      </c>
      <c r="D6" s="186">
        <v>93</v>
      </c>
      <c r="E6" s="287">
        <v>9</v>
      </c>
      <c r="F6" s="142">
        <v>371</v>
      </c>
      <c r="G6" s="143">
        <v>36</v>
      </c>
    </row>
    <row r="7" spans="1:25" ht="15.75" customHeight="1" x14ac:dyDescent="0.3">
      <c r="A7" s="286">
        <v>7</v>
      </c>
      <c r="B7" s="290" t="s">
        <v>756</v>
      </c>
      <c r="C7" s="290" t="s">
        <v>149</v>
      </c>
      <c r="D7" s="186">
        <v>87</v>
      </c>
      <c r="E7" s="287">
        <v>8</v>
      </c>
      <c r="F7" s="288">
        <v>363</v>
      </c>
      <c r="G7" s="289">
        <v>35</v>
      </c>
      <c r="H7" s="10"/>
      <c r="I7" s="10"/>
      <c r="J7" s="105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86">
        <v>1</v>
      </c>
      <c r="B8" s="290" t="s">
        <v>638</v>
      </c>
      <c r="C8" s="290" t="s">
        <v>563</v>
      </c>
      <c r="D8" s="186">
        <v>82</v>
      </c>
      <c r="E8" s="287">
        <v>5</v>
      </c>
      <c r="F8" s="144">
        <v>342</v>
      </c>
      <c r="G8" s="145">
        <v>23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86">
        <v>9</v>
      </c>
      <c r="B9" s="290" t="s">
        <v>562</v>
      </c>
      <c r="C9" s="290" t="s">
        <v>563</v>
      </c>
      <c r="D9" s="186">
        <v>83</v>
      </c>
      <c r="E9" s="287">
        <v>6</v>
      </c>
      <c r="F9" s="288">
        <v>339</v>
      </c>
      <c r="G9" s="289">
        <v>22</v>
      </c>
    </row>
    <row r="10" spans="1:25" ht="15.75" customHeight="1" x14ac:dyDescent="0.3">
      <c r="A10" s="286">
        <v>4</v>
      </c>
      <c r="B10" s="214" t="s">
        <v>554</v>
      </c>
      <c r="C10" s="214" t="s">
        <v>138</v>
      </c>
      <c r="D10" s="186">
        <v>86</v>
      </c>
      <c r="E10" s="287">
        <v>7</v>
      </c>
      <c r="F10" s="142">
        <v>339</v>
      </c>
      <c r="G10" s="143">
        <v>21</v>
      </c>
    </row>
    <row r="11" spans="1:25" ht="15.75" customHeight="1" x14ac:dyDescent="0.3">
      <c r="A11" s="286">
        <v>6</v>
      </c>
      <c r="B11" s="214" t="s">
        <v>757</v>
      </c>
      <c r="C11" s="214" t="s">
        <v>149</v>
      </c>
      <c r="D11" s="186">
        <v>80</v>
      </c>
      <c r="E11" s="287">
        <v>3</v>
      </c>
      <c r="F11" s="288">
        <v>338</v>
      </c>
      <c r="G11" s="289">
        <v>21</v>
      </c>
    </row>
    <row r="12" spans="1:25" ht="15.75" customHeight="1" x14ac:dyDescent="0.3">
      <c r="A12" s="286">
        <v>8</v>
      </c>
      <c r="B12" s="290" t="s">
        <v>751</v>
      </c>
      <c r="C12" s="290" t="s">
        <v>138</v>
      </c>
      <c r="D12" s="186">
        <v>81</v>
      </c>
      <c r="E12" s="287">
        <v>4</v>
      </c>
      <c r="F12" s="288">
        <v>338</v>
      </c>
      <c r="G12" s="289">
        <v>20</v>
      </c>
    </row>
    <row r="13" spans="1:25" ht="15.75" customHeight="1" x14ac:dyDescent="0.3">
      <c r="A13" s="286">
        <v>10</v>
      </c>
      <c r="B13" s="290" t="s">
        <v>758</v>
      </c>
      <c r="C13" s="290" t="s">
        <v>563</v>
      </c>
      <c r="D13" s="186">
        <v>66</v>
      </c>
      <c r="E13" s="287">
        <v>2</v>
      </c>
      <c r="F13" s="288">
        <v>254</v>
      </c>
      <c r="G13" s="289">
        <v>8</v>
      </c>
      <c r="V13" s="10"/>
      <c r="W13" s="10"/>
    </row>
    <row r="14" spans="1:25" ht="15.75" customHeight="1" x14ac:dyDescent="0.3">
      <c r="A14" s="291">
        <v>2</v>
      </c>
      <c r="B14" s="298" t="s">
        <v>629</v>
      </c>
      <c r="C14" s="298" t="s">
        <v>563</v>
      </c>
      <c r="D14" s="194">
        <v>62</v>
      </c>
      <c r="E14" s="292">
        <v>1</v>
      </c>
      <c r="F14" s="293">
        <v>171</v>
      </c>
      <c r="G14" s="294">
        <v>4</v>
      </c>
    </row>
    <row r="15" spans="1:25" ht="15.75" customHeight="1" x14ac:dyDescent="0.3"/>
    <row r="16" spans="1:25" ht="15.75" customHeight="1" x14ac:dyDescent="0.3">
      <c r="B16" s="279" t="s">
        <v>609</v>
      </c>
    </row>
    <row r="17" spans="2:7" ht="15.75" customHeight="1" x14ac:dyDescent="0.35">
      <c r="B17" s="295" t="s">
        <v>610</v>
      </c>
    </row>
    <row r="18" spans="2:7" ht="15.75" customHeight="1" x14ac:dyDescent="0.3"/>
    <row r="19" spans="2:7" ht="15.75" customHeight="1" x14ac:dyDescent="0.3">
      <c r="B19" s="10" t="s">
        <v>752</v>
      </c>
      <c r="C19" s="10"/>
      <c r="D19" s="10"/>
      <c r="E19" s="10"/>
      <c r="F19" s="43" t="s">
        <v>458</v>
      </c>
      <c r="G19" s="10"/>
    </row>
    <row r="20" spans="2:7" ht="15.75" customHeight="1" x14ac:dyDescent="0.3">
      <c r="B20" s="10" t="s">
        <v>459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>
      <c r="C50" s="296"/>
    </row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F78ED35E-56F5-4E39-B944-D7A769F9AA30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43CE9-F230-4D28-B8B2-9EA9DD8607F0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78" customWidth="1"/>
    <col min="2" max="3" width="20.7109375" style="278" customWidth="1"/>
    <col min="4" max="7" width="5" style="278" customWidth="1"/>
    <col min="8" max="8" width="1.7109375" style="278" customWidth="1"/>
    <col min="9" max="9" width="2.7109375" style="278" customWidth="1"/>
    <col min="10" max="11" width="20.7109375" style="278" customWidth="1"/>
    <col min="12" max="15" width="5" style="278" customWidth="1"/>
    <col min="16" max="25" width="11.7109375" style="278"/>
  </cols>
  <sheetData>
    <row r="1" spans="1:25" ht="18" x14ac:dyDescent="0.35">
      <c r="A1" s="277"/>
      <c r="B1" s="277" t="s">
        <v>753</v>
      </c>
      <c r="C1" s="277"/>
      <c r="D1" s="3"/>
      <c r="E1" s="3"/>
      <c r="F1" s="3" t="s">
        <v>266</v>
      </c>
      <c r="G1" s="3"/>
      <c r="H1" s="3"/>
      <c r="I1" s="4" t="s">
        <v>747</v>
      </c>
      <c r="J1" s="277"/>
      <c r="K1" s="3"/>
      <c r="L1" s="3"/>
      <c r="M1" s="277"/>
      <c r="N1" s="3"/>
      <c r="O1" s="3"/>
      <c r="P1" s="3"/>
      <c r="Q1" s="3"/>
      <c r="R1" s="3"/>
      <c r="S1" s="3"/>
      <c r="T1" s="3"/>
      <c r="U1" s="3"/>
      <c r="V1" s="3"/>
      <c r="W1" s="3"/>
      <c r="X1" s="277"/>
      <c r="Y1" s="277"/>
    </row>
    <row r="2" spans="1:25" ht="20.100000000000001" customHeight="1" x14ac:dyDescent="0.35">
      <c r="B2" s="5" t="s">
        <v>2</v>
      </c>
      <c r="C2" s="45" t="s">
        <v>381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279"/>
      <c r="B3" s="279" t="s">
        <v>4</v>
      </c>
      <c r="C3" s="280" t="s">
        <v>759</v>
      </c>
      <c r="D3" s="280"/>
      <c r="E3" s="280" t="s">
        <v>760</v>
      </c>
      <c r="F3" s="279"/>
      <c r="G3" s="279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204">
        <v>1</v>
      </c>
      <c r="B4" s="281" t="s">
        <v>10</v>
      </c>
      <c r="C4" s="281" t="s">
        <v>11</v>
      </c>
      <c r="D4" s="282" t="s">
        <v>12</v>
      </c>
      <c r="E4" s="282" t="s">
        <v>13</v>
      </c>
      <c r="F4" s="282" t="s">
        <v>14</v>
      </c>
      <c r="G4" s="283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284">
        <v>3</v>
      </c>
      <c r="B5" s="221" t="s">
        <v>511</v>
      </c>
      <c r="C5" s="221" t="s">
        <v>76</v>
      </c>
      <c r="D5" s="180">
        <v>96</v>
      </c>
      <c r="E5" s="285">
        <v>6</v>
      </c>
      <c r="F5" s="180">
        <v>379</v>
      </c>
      <c r="G5" s="181">
        <v>23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86">
        <v>1</v>
      </c>
      <c r="B6" s="290" t="s">
        <v>75</v>
      </c>
      <c r="C6" s="290" t="s">
        <v>76</v>
      </c>
      <c r="D6" s="288">
        <v>93</v>
      </c>
      <c r="E6" s="288">
        <v>5</v>
      </c>
      <c r="F6" s="144">
        <v>371</v>
      </c>
      <c r="G6" s="145">
        <v>20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86">
        <v>5</v>
      </c>
      <c r="B7" s="222" t="s">
        <v>756</v>
      </c>
      <c r="C7" s="222" t="s">
        <v>149</v>
      </c>
      <c r="D7" s="186">
        <v>87</v>
      </c>
      <c r="E7" s="288">
        <v>4</v>
      </c>
      <c r="F7" s="186">
        <v>363</v>
      </c>
      <c r="G7" s="187">
        <v>19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23">
        <v>4</v>
      </c>
      <c r="B8" s="222" t="s">
        <v>757</v>
      </c>
      <c r="C8" s="222" t="s">
        <v>149</v>
      </c>
      <c r="D8" s="186">
        <v>80</v>
      </c>
      <c r="E8" s="288">
        <v>1</v>
      </c>
      <c r="F8" s="186">
        <v>338</v>
      </c>
      <c r="G8" s="187">
        <v>9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23">
        <v>6</v>
      </c>
      <c r="B9" s="222" t="s">
        <v>751</v>
      </c>
      <c r="C9" s="222" t="s">
        <v>138</v>
      </c>
      <c r="D9" s="186">
        <v>81</v>
      </c>
      <c r="E9" s="288">
        <v>2</v>
      </c>
      <c r="F9" s="186">
        <v>338</v>
      </c>
      <c r="G9" s="187">
        <v>9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24">
        <v>2</v>
      </c>
      <c r="B10" s="225" t="s">
        <v>554</v>
      </c>
      <c r="C10" s="225" t="s">
        <v>138</v>
      </c>
      <c r="D10" s="194">
        <v>86</v>
      </c>
      <c r="E10" s="293">
        <v>3</v>
      </c>
      <c r="F10" s="194">
        <v>339</v>
      </c>
      <c r="G10" s="195">
        <v>8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6"/>
      <c r="B12" s="226" t="s">
        <v>609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5">
      <c r="A13" s="46"/>
      <c r="B13" s="227" t="s">
        <v>610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10" t="s">
        <v>265</v>
      </c>
      <c r="C15" s="10"/>
      <c r="D15" s="10"/>
      <c r="E15" s="10"/>
      <c r="F15" s="43" t="s">
        <v>458</v>
      </c>
      <c r="G15" s="10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10" t="s">
        <v>459</v>
      </c>
      <c r="C16" s="10"/>
      <c r="D16" s="10"/>
      <c r="E16" s="10"/>
      <c r="F16" s="10"/>
      <c r="G16" s="10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/>
    <row r="51" spans="3:3" ht="15.75" customHeight="1" x14ac:dyDescent="0.3">
      <c r="C51" s="296"/>
    </row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CB377FC2-E764-4C85-9B63-6FE0CCF6A5B6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A40A1-5A60-49B4-8E12-D76A04826BFC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78" customWidth="1"/>
    <col min="2" max="3" width="20.7109375" style="278" customWidth="1"/>
    <col min="4" max="7" width="5" style="278" customWidth="1"/>
    <col min="8" max="8" width="1.7109375" style="278" customWidth="1"/>
    <col min="9" max="9" width="2.7109375" style="278" customWidth="1"/>
    <col min="10" max="11" width="20.7109375" style="278" customWidth="1"/>
    <col min="12" max="15" width="5" style="278" customWidth="1"/>
    <col min="16" max="25" width="11.7109375" style="278"/>
  </cols>
  <sheetData>
    <row r="1" spans="1:25" ht="18" x14ac:dyDescent="0.35">
      <c r="A1" s="277"/>
      <c r="B1" s="277" t="s">
        <v>761</v>
      </c>
      <c r="C1" s="277"/>
      <c r="D1" s="3"/>
      <c r="E1" s="3"/>
      <c r="F1" s="3"/>
      <c r="G1" s="3"/>
      <c r="H1" s="3"/>
      <c r="I1" s="4" t="s">
        <v>747</v>
      </c>
      <c r="J1" s="277"/>
      <c r="K1" s="3"/>
      <c r="L1" s="3"/>
      <c r="M1" s="277"/>
      <c r="N1" s="3"/>
      <c r="O1" s="3"/>
      <c r="P1" s="3"/>
      <c r="Q1" s="3"/>
      <c r="R1" s="3"/>
      <c r="S1" s="3"/>
      <c r="T1" s="3"/>
      <c r="U1" s="3"/>
      <c r="V1" s="3"/>
      <c r="W1" s="3"/>
      <c r="X1" s="277"/>
      <c r="Y1" s="277"/>
    </row>
    <row r="2" spans="1:25" ht="20.100000000000001" customHeight="1" x14ac:dyDescent="0.3">
      <c r="B2" s="5" t="s">
        <v>2</v>
      </c>
      <c r="C2" s="104" t="s">
        <v>381</v>
      </c>
      <c r="D2" s="104"/>
      <c r="E2" s="104"/>
      <c r="F2" s="104"/>
      <c r="G2" s="104"/>
    </row>
    <row r="3" spans="1:25" ht="15.75" customHeight="1" x14ac:dyDescent="0.3">
      <c r="A3" s="279"/>
      <c r="B3" s="279" t="s">
        <v>4</v>
      </c>
      <c r="C3" s="280" t="s">
        <v>762</v>
      </c>
      <c r="D3" s="280"/>
      <c r="E3" s="280" t="s">
        <v>763</v>
      </c>
      <c r="F3" s="279"/>
      <c r="G3" s="279"/>
      <c r="H3" s="279"/>
      <c r="Q3" s="279"/>
      <c r="R3" s="279"/>
      <c r="S3" s="279"/>
      <c r="T3" s="279"/>
      <c r="U3" s="279"/>
      <c r="V3" s="279"/>
      <c r="W3" s="279"/>
      <c r="X3" s="279"/>
      <c r="Y3" s="279"/>
    </row>
    <row r="4" spans="1:25" ht="15.75" customHeight="1" x14ac:dyDescent="0.3">
      <c r="A4" s="204">
        <v>1</v>
      </c>
      <c r="B4" s="281" t="s">
        <v>10</v>
      </c>
      <c r="C4" s="281" t="s">
        <v>11</v>
      </c>
      <c r="D4" s="282" t="s">
        <v>12</v>
      </c>
      <c r="E4" s="282" t="s">
        <v>13</v>
      </c>
      <c r="F4" s="282" t="s">
        <v>14</v>
      </c>
      <c r="G4" s="283" t="s">
        <v>15</v>
      </c>
    </row>
    <row r="5" spans="1:25" ht="15.75" customHeight="1" x14ac:dyDescent="0.3">
      <c r="A5" s="284">
        <v>6</v>
      </c>
      <c r="B5" s="212" t="s">
        <v>764</v>
      </c>
      <c r="C5" s="212" t="s">
        <v>622</v>
      </c>
      <c r="D5" s="180">
        <v>87</v>
      </c>
      <c r="E5" s="285">
        <v>8</v>
      </c>
      <c r="F5" s="285">
        <v>330</v>
      </c>
      <c r="G5" s="297">
        <v>28</v>
      </c>
    </row>
    <row r="6" spans="1:25" ht="15.75" customHeight="1" x14ac:dyDescent="0.3">
      <c r="A6" s="286">
        <v>8</v>
      </c>
      <c r="B6" s="290" t="s">
        <v>188</v>
      </c>
      <c r="C6" s="290" t="s">
        <v>39</v>
      </c>
      <c r="D6" s="186">
        <v>77</v>
      </c>
      <c r="E6" s="287">
        <v>6</v>
      </c>
      <c r="F6" s="288">
        <v>317</v>
      </c>
      <c r="G6" s="289">
        <v>27</v>
      </c>
    </row>
    <row r="7" spans="1:25" ht="15.75" customHeight="1" x14ac:dyDescent="0.3">
      <c r="A7" s="286">
        <v>5</v>
      </c>
      <c r="B7" s="214" t="s">
        <v>555</v>
      </c>
      <c r="C7" s="214" t="s">
        <v>556</v>
      </c>
      <c r="D7" s="186">
        <v>78</v>
      </c>
      <c r="E7" s="287">
        <v>7</v>
      </c>
      <c r="F7" s="288">
        <v>306</v>
      </c>
      <c r="G7" s="289">
        <v>26</v>
      </c>
      <c r="H7" s="10"/>
      <c r="I7" s="10"/>
      <c r="J7" s="105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86">
        <v>2</v>
      </c>
      <c r="B8" s="290" t="s">
        <v>696</v>
      </c>
      <c r="C8" s="290" t="s">
        <v>556</v>
      </c>
      <c r="D8" s="186">
        <v>67</v>
      </c>
      <c r="E8" s="287">
        <v>4</v>
      </c>
      <c r="F8" s="288">
        <v>301</v>
      </c>
      <c r="G8" s="289">
        <v>22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86">
        <v>3</v>
      </c>
      <c r="B9" s="214" t="s">
        <v>559</v>
      </c>
      <c r="C9" s="214" t="s">
        <v>133</v>
      </c>
      <c r="D9" s="186">
        <v>76</v>
      </c>
      <c r="E9" s="287">
        <v>5</v>
      </c>
      <c r="F9" s="142">
        <v>268</v>
      </c>
      <c r="G9" s="143">
        <v>15</v>
      </c>
    </row>
    <row r="10" spans="1:25" ht="15.75" customHeight="1" x14ac:dyDescent="0.3">
      <c r="A10" s="286">
        <v>7</v>
      </c>
      <c r="B10" s="290" t="s">
        <v>758</v>
      </c>
      <c r="C10" s="290" t="s">
        <v>563</v>
      </c>
      <c r="D10" s="186">
        <v>61</v>
      </c>
      <c r="E10" s="287">
        <v>3</v>
      </c>
      <c r="F10" s="288">
        <v>262</v>
      </c>
      <c r="G10" s="289">
        <v>15</v>
      </c>
      <c r="V10" s="10"/>
      <c r="W10" s="10"/>
    </row>
    <row r="11" spans="1:25" ht="15.75" customHeight="1" x14ac:dyDescent="0.3">
      <c r="A11" s="286">
        <v>1</v>
      </c>
      <c r="B11" s="290" t="s">
        <v>765</v>
      </c>
      <c r="C11" s="290" t="s">
        <v>563</v>
      </c>
      <c r="D11" s="186">
        <v>51</v>
      </c>
      <c r="E11" s="287">
        <v>2</v>
      </c>
      <c r="F11" s="144">
        <v>220</v>
      </c>
      <c r="G11" s="145">
        <v>9</v>
      </c>
    </row>
    <row r="12" spans="1:25" ht="15.75" customHeight="1" x14ac:dyDescent="0.3">
      <c r="A12" s="291">
        <v>4</v>
      </c>
      <c r="B12" s="218" t="s">
        <v>192</v>
      </c>
      <c r="C12" s="218" t="s">
        <v>39</v>
      </c>
      <c r="D12" s="194" t="s">
        <v>196</v>
      </c>
      <c r="E12" s="292">
        <v>0</v>
      </c>
      <c r="F12" s="151">
        <v>0</v>
      </c>
      <c r="G12" s="152">
        <v>0</v>
      </c>
    </row>
    <row r="13" spans="1:25" ht="15.75" customHeight="1" x14ac:dyDescent="0.3"/>
    <row r="14" spans="1:25" ht="15.75" customHeight="1" x14ac:dyDescent="0.3">
      <c r="B14" s="279" t="s">
        <v>609</v>
      </c>
    </row>
    <row r="15" spans="1:25" ht="15.75" customHeight="1" x14ac:dyDescent="0.35">
      <c r="B15" s="295" t="s">
        <v>610</v>
      </c>
    </row>
    <row r="16" spans="1:25" ht="15.75" customHeight="1" x14ac:dyDescent="0.3"/>
    <row r="17" spans="2:7" ht="15.75" customHeight="1" x14ac:dyDescent="0.3">
      <c r="B17" s="10" t="s">
        <v>752</v>
      </c>
      <c r="C17" s="10"/>
      <c r="D17" s="10"/>
      <c r="E17" s="10"/>
      <c r="F17" s="43" t="s">
        <v>458</v>
      </c>
      <c r="G17" s="10"/>
    </row>
    <row r="18" spans="2:7" ht="15.75" customHeight="1" x14ac:dyDescent="0.3">
      <c r="B18" s="10" t="s">
        <v>459</v>
      </c>
      <c r="C18" s="10"/>
      <c r="D18" s="10"/>
      <c r="E18" s="10"/>
      <c r="F18" s="10"/>
      <c r="G18" s="10"/>
    </row>
    <row r="19" spans="2:7" ht="15.75" customHeight="1" x14ac:dyDescent="0.3"/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/>
    <row r="51" spans="3:3" ht="15.75" customHeight="1" x14ac:dyDescent="0.3"/>
    <row r="52" spans="3:3" ht="15.75" customHeight="1" x14ac:dyDescent="0.3">
      <c r="C52" s="296"/>
    </row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F02A635C-8098-41E4-95BD-E00978528171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54025-66EE-49A2-A253-A844179E6189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6"/>
      <c r="B1" s="2" t="s">
        <v>766</v>
      </c>
      <c r="C1" s="2"/>
      <c r="D1" s="3"/>
      <c r="E1" s="3"/>
      <c r="F1" s="3"/>
      <c r="G1" s="3"/>
      <c r="H1" s="3"/>
      <c r="I1" s="4" t="s">
        <v>767</v>
      </c>
      <c r="J1" s="2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2</v>
      </c>
      <c r="C2" s="65"/>
      <c r="F2" s="7" t="s">
        <v>3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4</v>
      </c>
      <c r="C3" s="9" t="s">
        <v>768</v>
      </c>
      <c r="D3" s="9"/>
      <c r="E3" s="9" t="s">
        <v>769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04">
        <v>4</v>
      </c>
      <c r="B4" s="205" t="s">
        <v>10</v>
      </c>
      <c r="C4" s="206" t="s">
        <v>11</v>
      </c>
      <c r="D4" s="299"/>
      <c r="E4" s="299"/>
      <c r="F4" s="299"/>
      <c r="G4" s="300"/>
      <c r="H4" s="209" t="s">
        <v>12</v>
      </c>
      <c r="I4" s="209" t="s">
        <v>13</v>
      </c>
      <c r="J4" s="209" t="s">
        <v>14</v>
      </c>
      <c r="K4" s="210" t="s">
        <v>15</v>
      </c>
    </row>
    <row r="5" spans="1:25" ht="15.75" customHeight="1" x14ac:dyDescent="0.3">
      <c r="A5" s="211">
        <v>5</v>
      </c>
      <c r="B5" s="301" t="s">
        <v>770</v>
      </c>
      <c r="C5" s="212" t="s">
        <v>57</v>
      </c>
      <c r="D5" s="163">
        <v>39</v>
      </c>
      <c r="E5" s="163">
        <v>42</v>
      </c>
      <c r="F5" s="163">
        <v>48</v>
      </c>
      <c r="G5" s="163">
        <v>44</v>
      </c>
      <c r="H5" s="163">
        <f t="shared" ref="H5:H13" si="0">SUM(D5:G5)</f>
        <v>173</v>
      </c>
      <c r="I5" s="163">
        <v>9</v>
      </c>
      <c r="J5" s="163">
        <v>702</v>
      </c>
      <c r="K5" s="164">
        <v>35</v>
      </c>
    </row>
    <row r="6" spans="1:25" ht="15.75" customHeight="1" x14ac:dyDescent="0.3">
      <c r="A6" s="213">
        <v>4</v>
      </c>
      <c r="B6" s="214" t="s">
        <v>40</v>
      </c>
      <c r="C6" s="214" t="s">
        <v>17</v>
      </c>
      <c r="D6" s="142">
        <v>42</v>
      </c>
      <c r="E6" s="142">
        <v>44</v>
      </c>
      <c r="F6" s="142">
        <v>44</v>
      </c>
      <c r="G6" s="142">
        <v>43</v>
      </c>
      <c r="H6" s="142">
        <f t="shared" si="0"/>
        <v>173</v>
      </c>
      <c r="I6" s="23">
        <v>9</v>
      </c>
      <c r="J6" s="142">
        <v>693</v>
      </c>
      <c r="K6" s="143">
        <v>35</v>
      </c>
    </row>
    <row r="7" spans="1:25" ht="15.75" customHeight="1" x14ac:dyDescent="0.3">
      <c r="A7" s="213">
        <v>3</v>
      </c>
      <c r="B7" s="214" t="s">
        <v>151</v>
      </c>
      <c r="C7" s="214" t="s">
        <v>57</v>
      </c>
      <c r="D7" s="142">
        <v>40</v>
      </c>
      <c r="E7" s="142">
        <v>40</v>
      </c>
      <c r="F7" s="142">
        <v>42</v>
      </c>
      <c r="G7" s="142">
        <v>45</v>
      </c>
      <c r="H7" s="142">
        <f t="shared" si="0"/>
        <v>167</v>
      </c>
      <c r="I7" s="23">
        <v>7</v>
      </c>
      <c r="J7" s="142">
        <v>667</v>
      </c>
      <c r="K7" s="143">
        <v>27</v>
      </c>
    </row>
    <row r="8" spans="1:25" ht="15.75" customHeight="1" x14ac:dyDescent="0.3">
      <c r="A8" s="213">
        <v>9</v>
      </c>
      <c r="B8" s="214" t="s">
        <v>771</v>
      </c>
      <c r="C8" s="214" t="s">
        <v>645</v>
      </c>
      <c r="D8" s="142">
        <v>39</v>
      </c>
      <c r="E8" s="142">
        <v>43</v>
      </c>
      <c r="F8" s="142">
        <v>43</v>
      </c>
      <c r="G8" s="142">
        <v>39</v>
      </c>
      <c r="H8" s="142">
        <f t="shared" si="0"/>
        <v>164</v>
      </c>
      <c r="I8" s="23">
        <v>6</v>
      </c>
      <c r="J8" s="142">
        <v>651</v>
      </c>
      <c r="K8" s="143">
        <v>21</v>
      </c>
    </row>
    <row r="9" spans="1:25" ht="15.75" customHeight="1" x14ac:dyDescent="0.3">
      <c r="A9" s="213">
        <v>1</v>
      </c>
      <c r="B9" s="214" t="s">
        <v>772</v>
      </c>
      <c r="C9" s="214" t="s">
        <v>57</v>
      </c>
      <c r="D9" s="142">
        <v>35</v>
      </c>
      <c r="E9" s="142">
        <v>41</v>
      </c>
      <c r="F9" s="142">
        <v>43</v>
      </c>
      <c r="G9" s="142">
        <v>43</v>
      </c>
      <c r="H9" s="142">
        <f t="shared" si="0"/>
        <v>162</v>
      </c>
      <c r="I9" s="23">
        <v>5</v>
      </c>
      <c r="J9" s="144">
        <v>647</v>
      </c>
      <c r="K9" s="145">
        <v>21</v>
      </c>
    </row>
    <row r="10" spans="1:25" ht="15.75" customHeight="1" x14ac:dyDescent="0.3">
      <c r="A10" s="213">
        <v>2</v>
      </c>
      <c r="B10" s="214" t="s">
        <v>236</v>
      </c>
      <c r="C10" s="214" t="s">
        <v>17</v>
      </c>
      <c r="D10" s="142">
        <v>33</v>
      </c>
      <c r="E10" s="142">
        <v>33</v>
      </c>
      <c r="F10" s="142">
        <v>41</v>
      </c>
      <c r="G10" s="142">
        <v>40</v>
      </c>
      <c r="H10" s="142">
        <f t="shared" si="0"/>
        <v>147</v>
      </c>
      <c r="I10" s="23">
        <v>3</v>
      </c>
      <c r="J10" s="142">
        <v>611</v>
      </c>
      <c r="K10" s="143">
        <v>15</v>
      </c>
    </row>
    <row r="11" spans="1:25" ht="15.75" customHeight="1" x14ac:dyDescent="0.3">
      <c r="A11" s="213">
        <v>6</v>
      </c>
      <c r="B11" s="214" t="s">
        <v>193</v>
      </c>
      <c r="C11" s="214" t="s">
        <v>159</v>
      </c>
      <c r="D11" s="142">
        <v>41</v>
      </c>
      <c r="E11" s="142">
        <v>36</v>
      </c>
      <c r="F11" s="142">
        <v>37</v>
      </c>
      <c r="G11" s="142">
        <v>36</v>
      </c>
      <c r="H11" s="142">
        <f t="shared" si="0"/>
        <v>150</v>
      </c>
      <c r="I11" s="23">
        <v>4</v>
      </c>
      <c r="J11" s="142">
        <v>597</v>
      </c>
      <c r="K11" s="143">
        <v>12</v>
      </c>
    </row>
    <row r="12" spans="1:25" ht="15.75" customHeight="1" x14ac:dyDescent="0.3">
      <c r="A12" s="213">
        <v>7</v>
      </c>
      <c r="B12" s="214" t="s">
        <v>255</v>
      </c>
      <c r="C12" s="214" t="s">
        <v>17</v>
      </c>
      <c r="D12" s="142">
        <v>31</v>
      </c>
      <c r="E12" s="142">
        <v>39</v>
      </c>
      <c r="F12" s="142">
        <v>31</v>
      </c>
      <c r="G12" s="142">
        <v>39</v>
      </c>
      <c r="H12" s="142">
        <f t="shared" si="0"/>
        <v>140</v>
      </c>
      <c r="I12" s="23">
        <v>1</v>
      </c>
      <c r="J12" s="142">
        <v>592</v>
      </c>
      <c r="K12" s="143">
        <v>10</v>
      </c>
    </row>
    <row r="13" spans="1:25" ht="15.75" customHeight="1" x14ac:dyDescent="0.3">
      <c r="A13" s="217">
        <v>8</v>
      </c>
      <c r="B13" s="218" t="s">
        <v>188</v>
      </c>
      <c r="C13" s="218" t="s">
        <v>39</v>
      </c>
      <c r="D13" s="151">
        <v>42</v>
      </c>
      <c r="E13" s="151">
        <v>26</v>
      </c>
      <c r="F13" s="151">
        <v>41</v>
      </c>
      <c r="G13" s="151">
        <v>37</v>
      </c>
      <c r="H13" s="151">
        <f t="shared" si="0"/>
        <v>146</v>
      </c>
      <c r="I13" s="33">
        <v>2</v>
      </c>
      <c r="J13" s="151">
        <v>592</v>
      </c>
      <c r="K13" s="152">
        <v>7</v>
      </c>
    </row>
    <row r="14" spans="1:25" ht="15.75" customHeight="1" x14ac:dyDescent="0.3">
      <c r="A14" s="10"/>
    </row>
    <row r="15" spans="1:25" ht="15.75" customHeight="1" x14ac:dyDescent="0.35">
      <c r="A15" s="10"/>
      <c r="B15" s="219" t="s">
        <v>773</v>
      </c>
    </row>
    <row r="16" spans="1:25" ht="15.75" customHeight="1" x14ac:dyDescent="0.3">
      <c r="A16" s="10"/>
    </row>
    <row r="17" spans="1:13" ht="15.75" customHeight="1" x14ac:dyDescent="0.3">
      <c r="A17" s="10"/>
      <c r="B17" s="10" t="s">
        <v>371</v>
      </c>
      <c r="F17" s="43" t="s">
        <v>168</v>
      </c>
    </row>
    <row r="18" spans="1:13" ht="15.75" customHeight="1" x14ac:dyDescent="0.3">
      <c r="A18" s="10"/>
      <c r="B18" s="10" t="s">
        <v>169</v>
      </c>
      <c r="M18" s="302" t="s">
        <v>774</v>
      </c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3" ht="15.75" customHeight="1" x14ac:dyDescent="0.3">
      <c r="A49" s="10"/>
    </row>
    <row r="50" spans="1:3" ht="15.75" customHeight="1" x14ac:dyDescent="0.3">
      <c r="A50" s="10"/>
    </row>
    <row r="51" spans="1:3" ht="15.75" customHeight="1" x14ac:dyDescent="0.3">
      <c r="A51" s="10"/>
    </row>
    <row r="52" spans="1:3" ht="15.75" customHeight="1" x14ac:dyDescent="0.3">
      <c r="A52" s="10"/>
    </row>
    <row r="53" spans="1:3" ht="15.75" customHeight="1" x14ac:dyDescent="0.3">
      <c r="A53" s="10"/>
      <c r="C53" s="106"/>
    </row>
    <row r="54" spans="1:3" ht="15.75" customHeight="1" x14ac:dyDescent="0.3">
      <c r="A54" s="10"/>
    </row>
    <row r="55" spans="1:3" ht="15.75" customHeight="1" x14ac:dyDescent="0.3">
      <c r="A55" s="10"/>
    </row>
    <row r="56" spans="1:3" ht="15.75" customHeight="1" x14ac:dyDescent="0.3">
      <c r="A56" s="10"/>
    </row>
    <row r="57" spans="1:3" ht="15.75" customHeight="1" x14ac:dyDescent="0.3">
      <c r="A57" s="10"/>
    </row>
    <row r="58" spans="1:3" ht="15.75" customHeight="1" x14ac:dyDescent="0.3">
      <c r="A58" s="10"/>
    </row>
    <row r="59" spans="1:3" ht="15.75" customHeight="1" x14ac:dyDescent="0.3">
      <c r="A59" s="10"/>
    </row>
    <row r="60" spans="1:3" ht="15.75" customHeight="1" x14ac:dyDescent="0.3">
      <c r="A60" s="10"/>
    </row>
    <row r="61" spans="1:3" ht="15.75" customHeight="1" x14ac:dyDescent="0.3">
      <c r="A61" s="10"/>
    </row>
    <row r="62" spans="1:3" ht="15.75" customHeight="1" x14ac:dyDescent="0.3">
      <c r="A62" s="10"/>
    </row>
    <row r="63" spans="1:3" ht="15.75" customHeight="1" x14ac:dyDescent="0.3">
      <c r="A63" s="10"/>
    </row>
    <row r="64" spans="1:3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57D27D34-380E-4679-910B-0FBB919DF3F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77F2-130B-40A5-92AE-7167C07978C8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96"/>
      <c r="B1" s="2" t="s">
        <v>775</v>
      </c>
      <c r="C1" s="2"/>
      <c r="D1" s="3"/>
      <c r="E1" s="3"/>
      <c r="F1" s="3"/>
      <c r="G1" s="3"/>
      <c r="H1" s="3"/>
      <c r="I1" s="4" t="s">
        <v>776</v>
      </c>
      <c r="J1" s="2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5"/>
      <c r="E2" s="7" t="s">
        <v>381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4</v>
      </c>
      <c r="C3" s="9" t="s">
        <v>777</v>
      </c>
      <c r="D3" s="9"/>
      <c r="E3" s="9" t="s">
        <v>778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04">
        <v>3</v>
      </c>
      <c r="B4" s="205" t="s">
        <v>10</v>
      </c>
      <c r="C4" s="205" t="s">
        <v>11</v>
      </c>
      <c r="D4" s="209">
        <v>150</v>
      </c>
      <c r="E4" s="209">
        <v>20</v>
      </c>
      <c r="F4" s="209">
        <v>10</v>
      </c>
      <c r="G4" s="209" t="s">
        <v>12</v>
      </c>
      <c r="H4" s="209" t="s">
        <v>13</v>
      </c>
      <c r="I4" s="209" t="s">
        <v>14</v>
      </c>
      <c r="J4" s="210" t="s">
        <v>15</v>
      </c>
    </row>
    <row r="5" spans="1:25" ht="15.75" customHeight="1" x14ac:dyDescent="0.3">
      <c r="A5" s="211">
        <v>1</v>
      </c>
      <c r="B5" s="212" t="s">
        <v>665</v>
      </c>
      <c r="C5" s="212" t="s">
        <v>556</v>
      </c>
      <c r="D5" s="163">
        <v>96</v>
      </c>
      <c r="E5" s="163">
        <v>93</v>
      </c>
      <c r="F5" s="163">
        <v>91</v>
      </c>
      <c r="G5" s="163">
        <f t="shared" ref="G5:G12" si="0">SUM(D5:F5)</f>
        <v>280</v>
      </c>
      <c r="H5" s="163">
        <v>8</v>
      </c>
      <c r="I5" s="167">
        <v>1109</v>
      </c>
      <c r="J5" s="168">
        <v>29</v>
      </c>
    </row>
    <row r="6" spans="1:25" ht="15.75" customHeight="1" x14ac:dyDescent="0.3">
      <c r="A6" s="213">
        <v>8</v>
      </c>
      <c r="B6" s="214" t="s">
        <v>779</v>
      </c>
      <c r="C6" s="214" t="s">
        <v>62</v>
      </c>
      <c r="D6" s="142">
        <v>90</v>
      </c>
      <c r="E6" s="142">
        <v>91</v>
      </c>
      <c r="F6" s="142">
        <v>92</v>
      </c>
      <c r="G6" s="142">
        <f t="shared" si="0"/>
        <v>273</v>
      </c>
      <c r="H6" s="23">
        <v>6</v>
      </c>
      <c r="I6" s="142">
        <v>1096</v>
      </c>
      <c r="J6" s="143">
        <v>25</v>
      </c>
    </row>
    <row r="7" spans="1:25" ht="15.75" customHeight="1" x14ac:dyDescent="0.3">
      <c r="A7" s="213">
        <v>3</v>
      </c>
      <c r="B7" s="214" t="s">
        <v>780</v>
      </c>
      <c r="C7" s="214" t="s">
        <v>556</v>
      </c>
      <c r="D7" s="142">
        <v>94</v>
      </c>
      <c r="E7" s="142">
        <v>90</v>
      </c>
      <c r="F7" s="142">
        <v>86</v>
      </c>
      <c r="G7" s="142">
        <f t="shared" si="0"/>
        <v>270</v>
      </c>
      <c r="H7" s="23">
        <v>5</v>
      </c>
      <c r="I7" s="142">
        <v>1085</v>
      </c>
      <c r="J7" s="143">
        <v>25</v>
      </c>
    </row>
    <row r="8" spans="1:25" ht="15.75" customHeight="1" x14ac:dyDescent="0.3">
      <c r="A8" s="213">
        <v>6</v>
      </c>
      <c r="B8" s="214" t="s">
        <v>781</v>
      </c>
      <c r="C8" s="214" t="s">
        <v>27</v>
      </c>
      <c r="D8" s="142">
        <v>95</v>
      </c>
      <c r="E8" s="142">
        <v>94</v>
      </c>
      <c r="F8" s="142">
        <v>87</v>
      </c>
      <c r="G8" s="142">
        <f t="shared" si="0"/>
        <v>276</v>
      </c>
      <c r="H8" s="23">
        <v>7</v>
      </c>
      <c r="I8" s="142">
        <v>1085</v>
      </c>
      <c r="J8" s="143">
        <v>23</v>
      </c>
      <c r="K8" s="36"/>
    </row>
    <row r="9" spans="1:25" ht="15.75" customHeight="1" x14ac:dyDescent="0.3">
      <c r="A9" s="213">
        <v>2</v>
      </c>
      <c r="B9" s="214" t="s">
        <v>782</v>
      </c>
      <c r="C9" s="214" t="s">
        <v>543</v>
      </c>
      <c r="D9" s="142">
        <v>86</v>
      </c>
      <c r="E9" s="142">
        <v>86</v>
      </c>
      <c r="F9" s="142">
        <v>85</v>
      </c>
      <c r="G9" s="142">
        <f t="shared" si="0"/>
        <v>257</v>
      </c>
      <c r="H9" s="23">
        <v>3</v>
      </c>
      <c r="I9" s="142">
        <v>1036</v>
      </c>
      <c r="J9" s="143">
        <v>14</v>
      </c>
    </row>
    <row r="10" spans="1:25" ht="15.75" customHeight="1" x14ac:dyDescent="0.3">
      <c r="A10" s="213">
        <v>4</v>
      </c>
      <c r="B10" s="214" t="s">
        <v>684</v>
      </c>
      <c r="C10" s="214" t="s">
        <v>27</v>
      </c>
      <c r="D10" s="142">
        <v>87</v>
      </c>
      <c r="E10" s="142">
        <v>92</v>
      </c>
      <c r="F10" s="142">
        <v>86</v>
      </c>
      <c r="G10" s="142">
        <f t="shared" si="0"/>
        <v>265</v>
      </c>
      <c r="H10" s="23">
        <v>4</v>
      </c>
      <c r="I10" s="142">
        <v>1036</v>
      </c>
      <c r="J10" s="143">
        <v>14</v>
      </c>
    </row>
    <row r="11" spans="1:25" ht="15.75" customHeight="1" x14ac:dyDescent="0.3">
      <c r="A11" s="213">
        <v>5</v>
      </c>
      <c r="B11" s="214" t="s">
        <v>525</v>
      </c>
      <c r="C11" s="214" t="s">
        <v>553</v>
      </c>
      <c r="D11" s="142">
        <v>77</v>
      </c>
      <c r="E11" s="142">
        <v>82</v>
      </c>
      <c r="F11" s="142">
        <v>88</v>
      </c>
      <c r="G11" s="142">
        <f t="shared" si="0"/>
        <v>247</v>
      </c>
      <c r="H11" s="23">
        <v>2</v>
      </c>
      <c r="I11" s="142">
        <v>1016</v>
      </c>
      <c r="J11" s="143">
        <v>12</v>
      </c>
    </row>
    <row r="12" spans="1:25" ht="15.75" customHeight="1" x14ac:dyDescent="0.3">
      <c r="A12" s="217">
        <v>7</v>
      </c>
      <c r="B12" s="218" t="s">
        <v>706</v>
      </c>
      <c r="C12" s="218" t="s">
        <v>556</v>
      </c>
      <c r="D12" s="151" t="s">
        <v>196</v>
      </c>
      <c r="E12" s="151"/>
      <c r="F12" s="151"/>
      <c r="G12" s="151">
        <f t="shared" si="0"/>
        <v>0</v>
      </c>
      <c r="H12" s="33">
        <v>0</v>
      </c>
      <c r="I12" s="151">
        <v>0</v>
      </c>
      <c r="J12" s="152">
        <v>0</v>
      </c>
    </row>
    <row r="13" spans="1:25" ht="15.75" customHeight="1" x14ac:dyDescent="0.3">
      <c r="A13" s="10"/>
    </row>
    <row r="14" spans="1:25" ht="15.75" customHeight="1" x14ac:dyDescent="0.3">
      <c r="A14" s="1"/>
      <c r="B14" s="8" t="s">
        <v>7</v>
      </c>
      <c r="C14" s="9" t="s">
        <v>783</v>
      </c>
      <c r="D14" s="9"/>
      <c r="E14" s="9" t="s">
        <v>784</v>
      </c>
      <c r="F14" s="8"/>
      <c r="G14" s="8"/>
      <c r="H14" s="8"/>
      <c r="I14" s="8"/>
      <c r="J14" s="8"/>
    </row>
    <row r="15" spans="1:25" ht="15.75" customHeight="1" x14ac:dyDescent="0.3">
      <c r="A15" s="204">
        <v>3</v>
      </c>
      <c r="B15" s="205" t="s">
        <v>10</v>
      </c>
      <c r="C15" s="205" t="s">
        <v>11</v>
      </c>
      <c r="D15" s="209">
        <v>150</v>
      </c>
      <c r="E15" s="209">
        <v>20</v>
      </c>
      <c r="F15" s="209">
        <v>10</v>
      </c>
      <c r="G15" s="209" t="s">
        <v>12</v>
      </c>
      <c r="H15" s="209" t="s">
        <v>13</v>
      </c>
      <c r="I15" s="209" t="s">
        <v>14</v>
      </c>
      <c r="J15" s="210" t="s">
        <v>15</v>
      </c>
    </row>
    <row r="16" spans="1:25" ht="15.75" customHeight="1" x14ac:dyDescent="0.3">
      <c r="A16" s="211">
        <v>3</v>
      </c>
      <c r="B16" s="212" t="s">
        <v>785</v>
      </c>
      <c r="C16" s="212" t="s">
        <v>27</v>
      </c>
      <c r="D16" s="163">
        <v>89</v>
      </c>
      <c r="E16" s="163">
        <v>87</v>
      </c>
      <c r="F16" s="163">
        <v>82</v>
      </c>
      <c r="G16" s="163">
        <f t="shared" ref="G16:G23" si="1">SUM(D16:F16)</f>
        <v>258</v>
      </c>
      <c r="H16" s="163">
        <v>8</v>
      </c>
      <c r="I16" s="163">
        <v>1043</v>
      </c>
      <c r="J16" s="164">
        <v>30</v>
      </c>
    </row>
    <row r="17" spans="1:10" ht="15.75" customHeight="1" x14ac:dyDescent="0.3">
      <c r="A17" s="213">
        <v>6</v>
      </c>
      <c r="B17" s="214" t="s">
        <v>786</v>
      </c>
      <c r="C17" s="214" t="s">
        <v>27</v>
      </c>
      <c r="D17" s="142">
        <v>89</v>
      </c>
      <c r="E17" s="142">
        <v>85</v>
      </c>
      <c r="F17" s="142">
        <v>84</v>
      </c>
      <c r="G17" s="142">
        <f t="shared" si="1"/>
        <v>258</v>
      </c>
      <c r="H17" s="23">
        <v>8</v>
      </c>
      <c r="I17" s="142">
        <v>1016</v>
      </c>
      <c r="J17" s="143">
        <v>26</v>
      </c>
    </row>
    <row r="18" spans="1:10" ht="15.75" customHeight="1" x14ac:dyDescent="0.3">
      <c r="A18" s="213">
        <v>7</v>
      </c>
      <c r="B18" s="214" t="s">
        <v>787</v>
      </c>
      <c r="C18" s="214" t="s">
        <v>543</v>
      </c>
      <c r="D18" s="142">
        <v>77</v>
      </c>
      <c r="E18" s="142">
        <v>91</v>
      </c>
      <c r="F18" s="142">
        <v>88</v>
      </c>
      <c r="G18" s="142">
        <f t="shared" si="1"/>
        <v>256</v>
      </c>
      <c r="H18" s="23">
        <v>6</v>
      </c>
      <c r="I18" s="142">
        <v>1033</v>
      </c>
      <c r="J18" s="143">
        <v>25</v>
      </c>
    </row>
    <row r="19" spans="1:10" ht="15.75" customHeight="1" x14ac:dyDescent="0.3">
      <c r="A19" s="213">
        <v>2</v>
      </c>
      <c r="B19" s="214" t="s">
        <v>788</v>
      </c>
      <c r="C19" s="214" t="s">
        <v>68</v>
      </c>
      <c r="D19" s="142">
        <v>82</v>
      </c>
      <c r="E19" s="142">
        <v>86</v>
      </c>
      <c r="F19" s="142">
        <v>85</v>
      </c>
      <c r="G19" s="142">
        <f t="shared" si="1"/>
        <v>253</v>
      </c>
      <c r="H19" s="23">
        <v>5</v>
      </c>
      <c r="I19" s="142">
        <v>1009</v>
      </c>
      <c r="J19" s="143">
        <v>19</v>
      </c>
    </row>
    <row r="20" spans="1:10" ht="15.75" customHeight="1" x14ac:dyDescent="0.3">
      <c r="A20" s="213">
        <v>1</v>
      </c>
      <c r="B20" s="214" t="s">
        <v>789</v>
      </c>
      <c r="C20" s="214" t="s">
        <v>62</v>
      </c>
      <c r="D20" s="142">
        <v>84</v>
      </c>
      <c r="E20" s="142">
        <v>80</v>
      </c>
      <c r="F20" s="142">
        <v>81</v>
      </c>
      <c r="G20" s="142">
        <f t="shared" si="1"/>
        <v>245</v>
      </c>
      <c r="H20" s="23">
        <v>3</v>
      </c>
      <c r="I20" s="144">
        <v>975</v>
      </c>
      <c r="J20" s="145">
        <v>15</v>
      </c>
    </row>
    <row r="21" spans="1:10" ht="15.75" customHeight="1" x14ac:dyDescent="0.3">
      <c r="A21" s="213">
        <v>4</v>
      </c>
      <c r="B21" s="214" t="s">
        <v>790</v>
      </c>
      <c r="C21" s="214" t="s">
        <v>543</v>
      </c>
      <c r="D21" s="142">
        <v>86</v>
      </c>
      <c r="E21" s="142">
        <v>83</v>
      </c>
      <c r="F21" s="142">
        <v>79</v>
      </c>
      <c r="G21" s="142">
        <f t="shared" si="1"/>
        <v>248</v>
      </c>
      <c r="H21" s="23">
        <v>4</v>
      </c>
      <c r="I21" s="142">
        <v>744</v>
      </c>
      <c r="J21" s="143">
        <v>14</v>
      </c>
    </row>
    <row r="22" spans="1:10" ht="15.75" customHeight="1" x14ac:dyDescent="0.3">
      <c r="A22" s="213">
        <v>5</v>
      </c>
      <c r="B22" s="214" t="s">
        <v>791</v>
      </c>
      <c r="C22" s="214" t="s">
        <v>27</v>
      </c>
      <c r="D22" s="142">
        <v>78</v>
      </c>
      <c r="E22" s="142">
        <v>73</v>
      </c>
      <c r="F22" s="142">
        <v>79</v>
      </c>
      <c r="G22" s="142">
        <f t="shared" si="1"/>
        <v>230</v>
      </c>
      <c r="H22" s="23">
        <v>1</v>
      </c>
      <c r="I22" s="142">
        <v>928</v>
      </c>
      <c r="J22" s="143">
        <v>9</v>
      </c>
    </row>
    <row r="23" spans="1:10" ht="15.75" customHeight="1" x14ac:dyDescent="0.3">
      <c r="A23" s="217">
        <v>8</v>
      </c>
      <c r="B23" s="218" t="s">
        <v>792</v>
      </c>
      <c r="C23" s="218" t="s">
        <v>27</v>
      </c>
      <c r="D23" s="151">
        <v>88</v>
      </c>
      <c r="E23" s="151">
        <v>79</v>
      </c>
      <c r="F23" s="151">
        <v>78</v>
      </c>
      <c r="G23" s="151">
        <f t="shared" si="1"/>
        <v>245</v>
      </c>
      <c r="H23" s="33">
        <v>3</v>
      </c>
      <c r="I23" s="151">
        <v>951</v>
      </c>
      <c r="J23" s="152">
        <v>8</v>
      </c>
    </row>
    <row r="24" spans="1:10" ht="15.75" customHeight="1" x14ac:dyDescent="0.3">
      <c r="A24" s="10"/>
    </row>
    <row r="25" spans="1:10" ht="15.75" customHeight="1" x14ac:dyDescent="0.3">
      <c r="A25" s="1"/>
      <c r="B25" s="8" t="s">
        <v>47</v>
      </c>
      <c r="C25" s="9" t="s">
        <v>793</v>
      </c>
      <c r="D25" s="9"/>
      <c r="E25" s="9" t="s">
        <v>794</v>
      </c>
      <c r="F25" s="8"/>
      <c r="G25" s="8"/>
      <c r="H25" s="8"/>
      <c r="I25" s="8"/>
      <c r="J25" s="8"/>
    </row>
    <row r="26" spans="1:10" ht="15.75" customHeight="1" x14ac:dyDescent="0.3">
      <c r="A26" s="204">
        <v>3</v>
      </c>
      <c r="B26" s="205" t="s">
        <v>10</v>
      </c>
      <c r="C26" s="205" t="s">
        <v>11</v>
      </c>
      <c r="D26" s="209">
        <v>150</v>
      </c>
      <c r="E26" s="209">
        <v>20</v>
      </c>
      <c r="F26" s="209">
        <v>10</v>
      </c>
      <c r="G26" s="209" t="s">
        <v>12</v>
      </c>
      <c r="H26" s="209" t="s">
        <v>13</v>
      </c>
      <c r="I26" s="209" t="s">
        <v>14</v>
      </c>
      <c r="J26" s="210" t="s">
        <v>15</v>
      </c>
    </row>
    <row r="27" spans="1:10" ht="15.75" customHeight="1" x14ac:dyDescent="0.3">
      <c r="A27" s="211">
        <v>7</v>
      </c>
      <c r="B27" s="212" t="s">
        <v>795</v>
      </c>
      <c r="C27" s="212" t="s">
        <v>27</v>
      </c>
      <c r="D27" s="163">
        <v>80</v>
      </c>
      <c r="E27" s="163">
        <v>85</v>
      </c>
      <c r="F27" s="163">
        <v>85</v>
      </c>
      <c r="G27" s="163">
        <f t="shared" ref="G27:G33" si="2">SUM(D27:F27)</f>
        <v>250</v>
      </c>
      <c r="H27" s="163">
        <v>7</v>
      </c>
      <c r="I27" s="163">
        <v>956</v>
      </c>
      <c r="J27" s="164">
        <v>26</v>
      </c>
    </row>
    <row r="28" spans="1:10" ht="15.75" customHeight="1" x14ac:dyDescent="0.3">
      <c r="A28" s="213">
        <v>2</v>
      </c>
      <c r="B28" s="214" t="s">
        <v>796</v>
      </c>
      <c r="C28" s="214" t="s">
        <v>62</v>
      </c>
      <c r="D28" s="142">
        <v>77</v>
      </c>
      <c r="E28" s="142">
        <v>74</v>
      </c>
      <c r="F28" s="142">
        <v>70</v>
      </c>
      <c r="G28" s="142">
        <f t="shared" si="2"/>
        <v>221</v>
      </c>
      <c r="H28" s="23">
        <v>5</v>
      </c>
      <c r="I28" s="142">
        <v>943</v>
      </c>
      <c r="J28" s="143">
        <v>25</v>
      </c>
    </row>
    <row r="29" spans="1:10" ht="15.75" customHeight="1" x14ac:dyDescent="0.3">
      <c r="A29" s="213">
        <v>6</v>
      </c>
      <c r="B29" s="214" t="s">
        <v>797</v>
      </c>
      <c r="C29" s="214" t="s">
        <v>68</v>
      </c>
      <c r="D29" s="142">
        <v>80</v>
      </c>
      <c r="E29" s="142">
        <v>69</v>
      </c>
      <c r="F29" s="142">
        <v>75</v>
      </c>
      <c r="G29" s="142">
        <f t="shared" si="2"/>
        <v>224</v>
      </c>
      <c r="H29" s="23">
        <v>6</v>
      </c>
      <c r="I29" s="142">
        <v>875</v>
      </c>
      <c r="J29" s="143">
        <v>18</v>
      </c>
    </row>
    <row r="30" spans="1:10" ht="15.75" customHeight="1" x14ac:dyDescent="0.3">
      <c r="A30" s="213">
        <v>1</v>
      </c>
      <c r="B30" s="214" t="s">
        <v>798</v>
      </c>
      <c r="C30" s="214" t="s">
        <v>62</v>
      </c>
      <c r="D30" s="142">
        <v>72</v>
      </c>
      <c r="E30" s="142">
        <v>66</v>
      </c>
      <c r="F30" s="142">
        <v>74</v>
      </c>
      <c r="G30" s="142">
        <f t="shared" si="2"/>
        <v>212</v>
      </c>
      <c r="H30" s="23">
        <v>4</v>
      </c>
      <c r="I30" s="144">
        <v>872</v>
      </c>
      <c r="J30" s="145">
        <v>17</v>
      </c>
    </row>
    <row r="31" spans="1:10" ht="15.75" customHeight="1" x14ac:dyDescent="0.3">
      <c r="A31" s="213">
        <v>3</v>
      </c>
      <c r="B31" s="214" t="s">
        <v>799</v>
      </c>
      <c r="C31" s="214" t="s">
        <v>68</v>
      </c>
      <c r="D31" s="142">
        <v>75</v>
      </c>
      <c r="E31" s="142">
        <v>67</v>
      </c>
      <c r="F31" s="142">
        <v>60</v>
      </c>
      <c r="G31" s="142">
        <f t="shared" si="2"/>
        <v>202</v>
      </c>
      <c r="H31" s="23">
        <v>3</v>
      </c>
      <c r="I31" s="142">
        <v>729</v>
      </c>
      <c r="J31" s="143">
        <v>10</v>
      </c>
    </row>
    <row r="32" spans="1:10" ht="15.75" customHeight="1" x14ac:dyDescent="0.3">
      <c r="A32" s="213">
        <v>5</v>
      </c>
      <c r="B32" s="214" t="s">
        <v>800</v>
      </c>
      <c r="C32" s="214" t="s">
        <v>68</v>
      </c>
      <c r="D32" s="142">
        <v>67</v>
      </c>
      <c r="E32" s="142">
        <v>69</v>
      </c>
      <c r="F32" s="142">
        <v>65</v>
      </c>
      <c r="G32" s="142">
        <f t="shared" si="2"/>
        <v>201</v>
      </c>
      <c r="H32" s="23">
        <v>2</v>
      </c>
      <c r="I32" s="142">
        <v>804</v>
      </c>
      <c r="J32" s="143">
        <v>9</v>
      </c>
    </row>
    <row r="33" spans="1:13" ht="15.75" customHeight="1" x14ac:dyDescent="0.3">
      <c r="A33" s="217">
        <v>4</v>
      </c>
      <c r="B33" s="218" t="s">
        <v>608</v>
      </c>
      <c r="C33" s="218" t="s">
        <v>556</v>
      </c>
      <c r="D33" s="151">
        <v>69</v>
      </c>
      <c r="E33" s="151">
        <v>65</v>
      </c>
      <c r="F33" s="151">
        <v>53</v>
      </c>
      <c r="G33" s="151">
        <f t="shared" si="2"/>
        <v>187</v>
      </c>
      <c r="H33" s="33">
        <v>1</v>
      </c>
      <c r="I33" s="151">
        <v>790</v>
      </c>
      <c r="J33" s="152">
        <v>7</v>
      </c>
    </row>
    <row r="34" spans="1:13" ht="15.75" customHeight="1" x14ac:dyDescent="0.3">
      <c r="A34" s="10"/>
    </row>
    <row r="35" spans="1:13" ht="15.75" customHeight="1" x14ac:dyDescent="0.35">
      <c r="A35" s="10"/>
      <c r="B35" s="219" t="s">
        <v>801</v>
      </c>
    </row>
    <row r="36" spans="1:13" ht="15.75" customHeight="1" x14ac:dyDescent="0.3">
      <c r="A36" s="10"/>
    </row>
    <row r="37" spans="1:13" ht="15.75" customHeight="1" x14ac:dyDescent="0.3">
      <c r="A37" s="10"/>
      <c r="B37" s="10" t="s">
        <v>802</v>
      </c>
      <c r="F37" s="43" t="s">
        <v>458</v>
      </c>
    </row>
    <row r="38" spans="1:13" ht="15.75" customHeight="1" x14ac:dyDescent="0.3">
      <c r="A38" s="10"/>
      <c r="B38" s="10" t="s">
        <v>459</v>
      </c>
      <c r="M38" s="302" t="s">
        <v>774</v>
      </c>
    </row>
    <row r="39" spans="1:13" ht="15.75" customHeight="1" x14ac:dyDescent="0.3">
      <c r="A39" s="10"/>
    </row>
    <row r="40" spans="1:13" ht="15.75" customHeight="1" x14ac:dyDescent="0.3">
      <c r="A40" s="10"/>
    </row>
    <row r="41" spans="1:13" ht="15.75" customHeight="1" x14ac:dyDescent="0.3">
      <c r="A41" s="10"/>
    </row>
    <row r="42" spans="1:13" ht="15.75" customHeight="1" x14ac:dyDescent="0.3">
      <c r="A42" s="10"/>
    </row>
    <row r="43" spans="1:13" ht="15.75" customHeight="1" x14ac:dyDescent="0.3">
      <c r="A43" s="10"/>
    </row>
    <row r="44" spans="1:13" ht="15.75" customHeight="1" x14ac:dyDescent="0.3">
      <c r="A44" s="10"/>
    </row>
    <row r="45" spans="1:13" ht="15.75" customHeight="1" x14ac:dyDescent="0.3">
      <c r="A45" s="10"/>
    </row>
    <row r="46" spans="1:13" ht="15.75" customHeight="1" x14ac:dyDescent="0.3">
      <c r="A46" s="10"/>
    </row>
    <row r="47" spans="1:13" ht="15.75" customHeight="1" x14ac:dyDescent="0.3">
      <c r="A47" s="10"/>
    </row>
    <row r="48" spans="1:13" ht="15.75" customHeight="1" x14ac:dyDescent="0.3">
      <c r="A48" s="10"/>
    </row>
    <row r="49" spans="1:5" ht="15.75" customHeight="1" x14ac:dyDescent="0.3">
      <c r="A49" s="10"/>
    </row>
    <row r="50" spans="1:5" ht="15.75" customHeight="1" x14ac:dyDescent="0.3">
      <c r="A50" s="10"/>
    </row>
    <row r="51" spans="1:5" ht="15.75" customHeight="1" x14ac:dyDescent="0.3">
      <c r="A51" s="10"/>
    </row>
    <row r="52" spans="1:5" ht="15.75" customHeight="1" x14ac:dyDescent="0.3">
      <c r="A52" s="10"/>
    </row>
    <row r="53" spans="1:5" ht="15.75" customHeight="1" x14ac:dyDescent="0.3">
      <c r="A53" s="10"/>
    </row>
    <row r="54" spans="1:5" ht="15.75" customHeight="1" x14ac:dyDescent="0.3">
      <c r="A54" s="10"/>
      <c r="E54" s="106"/>
    </row>
    <row r="55" spans="1:5" ht="15.75" customHeight="1" x14ac:dyDescent="0.3">
      <c r="A55" s="10"/>
    </row>
    <row r="56" spans="1:5" ht="15.75" customHeight="1" x14ac:dyDescent="0.3">
      <c r="A56" s="10"/>
    </row>
    <row r="57" spans="1:5" ht="15.75" customHeight="1" x14ac:dyDescent="0.3">
      <c r="A57" s="10"/>
    </row>
    <row r="58" spans="1:5" ht="15.75" customHeight="1" x14ac:dyDescent="0.3">
      <c r="A58" s="10"/>
    </row>
    <row r="59" spans="1:5" ht="15.75" customHeight="1" x14ac:dyDescent="0.3">
      <c r="A59" s="10"/>
    </row>
    <row r="60" spans="1:5" ht="15.75" customHeight="1" x14ac:dyDescent="0.3">
      <c r="A60" s="10"/>
    </row>
    <row r="61" spans="1:5" ht="15.75" customHeight="1" x14ac:dyDescent="0.3">
      <c r="A61" s="10"/>
    </row>
    <row r="62" spans="1:5" ht="15.75" customHeight="1" x14ac:dyDescent="0.3">
      <c r="A62" s="10"/>
    </row>
    <row r="63" spans="1:5" ht="15.75" customHeight="1" x14ac:dyDescent="0.3">
      <c r="A63" s="10"/>
    </row>
    <row r="64" spans="1:5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23C5BBB6-9D16-4E72-AA5B-EFDC440D9D8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CD082-B096-403F-B4ED-EB906697C9B3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6"/>
      <c r="B1" s="2" t="s">
        <v>803</v>
      </c>
      <c r="C1" s="2"/>
      <c r="D1" s="3"/>
      <c r="E1" s="3"/>
      <c r="F1" s="3"/>
      <c r="G1" s="3"/>
      <c r="H1" s="3"/>
      <c r="I1" s="4" t="s">
        <v>804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5"/>
      <c r="J2" s="7" t="s">
        <v>381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805</v>
      </c>
      <c r="D3" s="9"/>
      <c r="E3" s="9" t="s">
        <v>806</v>
      </c>
      <c r="F3" s="8"/>
      <c r="G3" s="8"/>
      <c r="H3" s="8"/>
      <c r="I3" s="1"/>
      <c r="J3" s="8" t="s">
        <v>7</v>
      </c>
      <c r="K3" s="9" t="s">
        <v>807</v>
      </c>
      <c r="L3" s="9"/>
      <c r="M3" s="9" t="s">
        <v>808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04">
        <v>1</v>
      </c>
      <c r="B4" s="205" t="s">
        <v>10</v>
      </c>
      <c r="C4" s="205" t="s">
        <v>11</v>
      </c>
      <c r="D4" s="209" t="s">
        <v>12</v>
      </c>
      <c r="E4" s="209" t="s">
        <v>13</v>
      </c>
      <c r="F4" s="209" t="s">
        <v>14</v>
      </c>
      <c r="G4" s="210" t="s">
        <v>15</v>
      </c>
      <c r="I4" s="204">
        <v>1</v>
      </c>
      <c r="J4" s="205" t="s">
        <v>10</v>
      </c>
      <c r="K4" s="205" t="s">
        <v>11</v>
      </c>
      <c r="L4" s="209" t="s">
        <v>12</v>
      </c>
      <c r="M4" s="209" t="s">
        <v>13</v>
      </c>
      <c r="N4" s="209" t="s">
        <v>14</v>
      </c>
      <c r="O4" s="210" t="s">
        <v>15</v>
      </c>
    </row>
    <row r="5" spans="1:25" ht="15.75" customHeight="1" x14ac:dyDescent="0.3">
      <c r="A5" s="211">
        <v>8</v>
      </c>
      <c r="B5" s="212" t="s">
        <v>809</v>
      </c>
      <c r="C5" s="212" t="s">
        <v>100</v>
      </c>
      <c r="D5" s="163">
        <v>99</v>
      </c>
      <c r="E5" s="163">
        <v>9</v>
      </c>
      <c r="F5" s="163">
        <v>398</v>
      </c>
      <c r="G5" s="164">
        <v>37</v>
      </c>
      <c r="I5" s="211">
        <v>7</v>
      </c>
      <c r="J5" s="212" t="s">
        <v>810</v>
      </c>
      <c r="K5" s="212" t="s">
        <v>98</v>
      </c>
      <c r="L5" s="163">
        <v>99</v>
      </c>
      <c r="M5" s="163">
        <v>9</v>
      </c>
      <c r="N5" s="163">
        <v>395</v>
      </c>
      <c r="O5" s="164">
        <v>38</v>
      </c>
    </row>
    <row r="6" spans="1:25" ht="15.75" customHeight="1" x14ac:dyDescent="0.3">
      <c r="A6" s="213">
        <v>3</v>
      </c>
      <c r="B6" s="214" t="s">
        <v>811</v>
      </c>
      <c r="C6" s="214" t="s">
        <v>100</v>
      </c>
      <c r="D6" s="142">
        <v>98</v>
      </c>
      <c r="E6" s="23">
        <v>8</v>
      </c>
      <c r="F6" s="142">
        <v>395</v>
      </c>
      <c r="G6" s="143">
        <v>32</v>
      </c>
      <c r="I6" s="213">
        <v>5</v>
      </c>
      <c r="J6" s="214" t="s">
        <v>812</v>
      </c>
      <c r="K6" s="214" t="s">
        <v>813</v>
      </c>
      <c r="L6" s="142">
        <v>96</v>
      </c>
      <c r="M6" s="23">
        <v>6</v>
      </c>
      <c r="N6" s="142">
        <v>388</v>
      </c>
      <c r="O6" s="143">
        <v>30</v>
      </c>
    </row>
    <row r="7" spans="1:25" ht="15.75" customHeight="1" x14ac:dyDescent="0.3">
      <c r="A7" s="213">
        <v>9</v>
      </c>
      <c r="B7" s="214" t="s">
        <v>99</v>
      </c>
      <c r="C7" s="214" t="s">
        <v>100</v>
      </c>
      <c r="D7" s="142">
        <v>98</v>
      </c>
      <c r="E7" s="23">
        <v>8</v>
      </c>
      <c r="F7" s="142">
        <v>395</v>
      </c>
      <c r="G7" s="143">
        <v>32</v>
      </c>
      <c r="I7" s="213">
        <v>9</v>
      </c>
      <c r="J7" s="214" t="s">
        <v>795</v>
      </c>
      <c r="K7" s="214" t="s">
        <v>27</v>
      </c>
      <c r="L7" s="142">
        <v>96</v>
      </c>
      <c r="M7" s="23">
        <v>6</v>
      </c>
      <c r="N7" s="142">
        <v>387</v>
      </c>
      <c r="O7" s="143">
        <v>29</v>
      </c>
    </row>
    <row r="8" spans="1:25" ht="15.75" customHeight="1" x14ac:dyDescent="0.3">
      <c r="A8" s="213">
        <v>5</v>
      </c>
      <c r="B8" s="214" t="s">
        <v>814</v>
      </c>
      <c r="C8" s="214" t="s">
        <v>62</v>
      </c>
      <c r="D8" s="142">
        <v>98</v>
      </c>
      <c r="E8" s="23">
        <v>8</v>
      </c>
      <c r="F8" s="142">
        <v>394</v>
      </c>
      <c r="G8" s="143">
        <v>32</v>
      </c>
      <c r="I8" s="213">
        <v>1</v>
      </c>
      <c r="J8" s="214" t="s">
        <v>815</v>
      </c>
      <c r="K8" s="214" t="s">
        <v>39</v>
      </c>
      <c r="L8" s="142">
        <v>97</v>
      </c>
      <c r="M8" s="23">
        <v>7</v>
      </c>
      <c r="N8" s="144">
        <v>386</v>
      </c>
      <c r="O8" s="145">
        <v>29</v>
      </c>
    </row>
    <row r="9" spans="1:25" ht="15.75" customHeight="1" x14ac:dyDescent="0.3">
      <c r="A9" s="213">
        <v>1</v>
      </c>
      <c r="B9" s="214" t="s">
        <v>816</v>
      </c>
      <c r="C9" s="214" t="s">
        <v>21</v>
      </c>
      <c r="D9" s="303">
        <v>100</v>
      </c>
      <c r="E9" s="23">
        <v>10</v>
      </c>
      <c r="F9" s="144">
        <v>396</v>
      </c>
      <c r="G9" s="145">
        <v>30</v>
      </c>
      <c r="I9" s="213">
        <v>4</v>
      </c>
      <c r="J9" s="214" t="s">
        <v>817</v>
      </c>
      <c r="K9" s="214" t="s">
        <v>818</v>
      </c>
      <c r="L9" s="142">
        <v>99</v>
      </c>
      <c r="M9" s="23">
        <v>9</v>
      </c>
      <c r="N9" s="142">
        <v>387</v>
      </c>
      <c r="O9" s="143">
        <v>28</v>
      </c>
    </row>
    <row r="10" spans="1:25" ht="15.75" customHeight="1" x14ac:dyDescent="0.3">
      <c r="A10" s="213">
        <v>2</v>
      </c>
      <c r="B10" s="214" t="s">
        <v>703</v>
      </c>
      <c r="C10" s="214" t="s">
        <v>622</v>
      </c>
      <c r="D10" s="142">
        <v>97</v>
      </c>
      <c r="E10" s="23">
        <v>4</v>
      </c>
      <c r="F10" s="142">
        <v>392</v>
      </c>
      <c r="G10" s="143">
        <v>25</v>
      </c>
      <c r="I10" s="213">
        <v>6</v>
      </c>
      <c r="J10" s="214" t="s">
        <v>743</v>
      </c>
      <c r="K10" s="214" t="s">
        <v>98</v>
      </c>
      <c r="L10" s="303">
        <v>100</v>
      </c>
      <c r="M10" s="23">
        <v>10</v>
      </c>
      <c r="N10" s="142">
        <v>385</v>
      </c>
      <c r="O10" s="143">
        <v>23</v>
      </c>
    </row>
    <row r="11" spans="1:25" ht="15.75" customHeight="1" x14ac:dyDescent="0.3">
      <c r="A11" s="213">
        <v>4</v>
      </c>
      <c r="B11" s="214" t="s">
        <v>819</v>
      </c>
      <c r="C11" s="214" t="s">
        <v>21</v>
      </c>
      <c r="D11" s="142">
        <v>98</v>
      </c>
      <c r="E11" s="23">
        <v>8</v>
      </c>
      <c r="F11" s="142">
        <v>390</v>
      </c>
      <c r="G11" s="143">
        <v>21</v>
      </c>
      <c r="I11" s="213">
        <v>3</v>
      </c>
      <c r="J11" s="304" t="s">
        <v>820</v>
      </c>
      <c r="K11" s="214" t="s">
        <v>821</v>
      </c>
      <c r="L11" s="142">
        <v>95</v>
      </c>
      <c r="M11" s="23">
        <v>3</v>
      </c>
      <c r="N11" s="142">
        <v>376</v>
      </c>
      <c r="O11" s="143">
        <v>19</v>
      </c>
    </row>
    <row r="12" spans="1:25" ht="15.75" customHeight="1" x14ac:dyDescent="0.3">
      <c r="A12" s="213">
        <v>7</v>
      </c>
      <c r="B12" s="214" t="s">
        <v>822</v>
      </c>
      <c r="C12" s="214" t="s">
        <v>813</v>
      </c>
      <c r="D12" s="142">
        <v>95</v>
      </c>
      <c r="E12" s="23">
        <v>1</v>
      </c>
      <c r="F12" s="142">
        <v>388</v>
      </c>
      <c r="G12" s="143">
        <v>18</v>
      </c>
      <c r="I12" s="213">
        <v>8</v>
      </c>
      <c r="J12" s="214" t="s">
        <v>823</v>
      </c>
      <c r="K12" s="214" t="s">
        <v>21</v>
      </c>
      <c r="L12" s="142">
        <v>95</v>
      </c>
      <c r="M12" s="23">
        <v>3</v>
      </c>
      <c r="N12" s="142">
        <v>382</v>
      </c>
      <c r="O12" s="143">
        <v>18</v>
      </c>
    </row>
    <row r="13" spans="1:25" ht="15.75" customHeight="1" x14ac:dyDescent="0.3">
      <c r="A13" s="213">
        <v>10</v>
      </c>
      <c r="B13" s="214" t="s">
        <v>824</v>
      </c>
      <c r="C13" s="214" t="s">
        <v>821</v>
      </c>
      <c r="D13" s="142">
        <v>96</v>
      </c>
      <c r="E13" s="23">
        <v>3</v>
      </c>
      <c r="F13" s="142">
        <v>385</v>
      </c>
      <c r="G13" s="143">
        <v>11</v>
      </c>
      <c r="I13" s="213">
        <v>2</v>
      </c>
      <c r="J13" s="214" t="s">
        <v>825</v>
      </c>
      <c r="K13" s="214" t="s">
        <v>826</v>
      </c>
      <c r="L13" s="142">
        <v>95</v>
      </c>
      <c r="M13" s="23">
        <v>3</v>
      </c>
      <c r="N13" s="142">
        <v>381</v>
      </c>
      <c r="O13" s="143">
        <v>18</v>
      </c>
    </row>
    <row r="14" spans="1:25" ht="15.75" customHeight="1" x14ac:dyDescent="0.3">
      <c r="A14" s="217">
        <v>6</v>
      </c>
      <c r="B14" s="218" t="s">
        <v>827</v>
      </c>
      <c r="C14" s="218" t="s">
        <v>21</v>
      </c>
      <c r="D14" s="151">
        <v>96</v>
      </c>
      <c r="E14" s="33">
        <v>3</v>
      </c>
      <c r="F14" s="151">
        <v>382</v>
      </c>
      <c r="G14" s="152">
        <v>8</v>
      </c>
      <c r="I14" s="217">
        <v>10</v>
      </c>
      <c r="J14" s="218" t="s">
        <v>828</v>
      </c>
      <c r="K14" s="218" t="s">
        <v>105</v>
      </c>
      <c r="L14" s="151">
        <v>96</v>
      </c>
      <c r="M14" s="33">
        <v>6</v>
      </c>
      <c r="N14" s="151">
        <v>377</v>
      </c>
      <c r="O14" s="152">
        <v>16</v>
      </c>
    </row>
    <row r="15" spans="1:25" ht="15.75" customHeight="1" x14ac:dyDescent="0.3">
      <c r="A15" s="10"/>
      <c r="I15" s="10"/>
    </row>
    <row r="16" spans="1:25" ht="15.75" customHeight="1" x14ac:dyDescent="0.3">
      <c r="A16" s="1"/>
      <c r="B16" s="8" t="s">
        <v>47</v>
      </c>
      <c r="C16" s="9" t="s">
        <v>829</v>
      </c>
      <c r="D16" s="9"/>
      <c r="E16" s="9" t="s">
        <v>830</v>
      </c>
      <c r="F16" s="8"/>
      <c r="G16" s="8"/>
      <c r="I16" s="1"/>
      <c r="J16" s="8" t="s">
        <v>50</v>
      </c>
      <c r="K16" s="9" t="s">
        <v>831</v>
      </c>
      <c r="L16" s="9"/>
      <c r="M16" s="9" t="s">
        <v>832</v>
      </c>
      <c r="N16" s="8"/>
      <c r="O16" s="8"/>
    </row>
    <row r="17" spans="1:15" ht="15.75" customHeight="1" x14ac:dyDescent="0.3">
      <c r="A17" s="204">
        <v>1</v>
      </c>
      <c r="B17" s="205" t="s">
        <v>10</v>
      </c>
      <c r="C17" s="205" t="s">
        <v>11</v>
      </c>
      <c r="D17" s="209" t="s">
        <v>12</v>
      </c>
      <c r="E17" s="209" t="s">
        <v>13</v>
      </c>
      <c r="F17" s="209" t="s">
        <v>14</v>
      </c>
      <c r="G17" s="210" t="s">
        <v>15</v>
      </c>
      <c r="I17" s="204">
        <v>1</v>
      </c>
      <c r="J17" s="205" t="s">
        <v>10</v>
      </c>
      <c r="K17" s="205" t="s">
        <v>11</v>
      </c>
      <c r="L17" s="209" t="s">
        <v>12</v>
      </c>
      <c r="M17" s="209" t="s">
        <v>13</v>
      </c>
      <c r="N17" s="209" t="s">
        <v>14</v>
      </c>
      <c r="O17" s="210" t="s">
        <v>15</v>
      </c>
    </row>
    <row r="18" spans="1:15" ht="15.75" customHeight="1" x14ac:dyDescent="0.3">
      <c r="A18" s="211">
        <v>5</v>
      </c>
      <c r="B18" s="212" t="s">
        <v>833</v>
      </c>
      <c r="C18" s="212" t="s">
        <v>39</v>
      </c>
      <c r="D18" s="163">
        <v>97</v>
      </c>
      <c r="E18" s="163">
        <v>9</v>
      </c>
      <c r="F18" s="163">
        <v>392</v>
      </c>
      <c r="G18" s="164">
        <v>39</v>
      </c>
      <c r="I18" s="211">
        <v>3</v>
      </c>
      <c r="J18" s="212" t="s">
        <v>834</v>
      </c>
      <c r="K18" s="212" t="s">
        <v>813</v>
      </c>
      <c r="L18" s="163">
        <v>94</v>
      </c>
      <c r="M18" s="163">
        <v>8</v>
      </c>
      <c r="N18" s="163">
        <v>387</v>
      </c>
      <c r="O18" s="164">
        <v>37</v>
      </c>
    </row>
    <row r="19" spans="1:15" ht="15.75" customHeight="1" x14ac:dyDescent="0.3">
      <c r="A19" s="213">
        <v>9</v>
      </c>
      <c r="B19" s="214" t="s">
        <v>835</v>
      </c>
      <c r="C19" s="214" t="s">
        <v>836</v>
      </c>
      <c r="D19" s="142">
        <v>98</v>
      </c>
      <c r="E19" s="23">
        <v>10</v>
      </c>
      <c r="F19" s="142">
        <v>387</v>
      </c>
      <c r="G19" s="143">
        <v>34</v>
      </c>
      <c r="I19" s="213">
        <v>4</v>
      </c>
      <c r="J19" s="214" t="s">
        <v>837</v>
      </c>
      <c r="K19" s="214" t="s">
        <v>813</v>
      </c>
      <c r="L19" s="142">
        <v>95</v>
      </c>
      <c r="M19" s="23">
        <v>10</v>
      </c>
      <c r="N19" s="142">
        <v>384</v>
      </c>
      <c r="O19" s="143">
        <v>36</v>
      </c>
    </row>
    <row r="20" spans="1:15" ht="15.75" customHeight="1" x14ac:dyDescent="0.3">
      <c r="A20" s="213">
        <v>6</v>
      </c>
      <c r="B20" s="214" t="s">
        <v>838</v>
      </c>
      <c r="C20" s="214" t="s">
        <v>206</v>
      </c>
      <c r="D20" s="142">
        <v>97</v>
      </c>
      <c r="E20" s="23">
        <v>9</v>
      </c>
      <c r="F20" s="142">
        <v>381</v>
      </c>
      <c r="G20" s="143">
        <v>25</v>
      </c>
      <c r="I20" s="213">
        <v>10</v>
      </c>
      <c r="J20" s="214" t="s">
        <v>839</v>
      </c>
      <c r="K20" s="214" t="s">
        <v>840</v>
      </c>
      <c r="L20" s="142">
        <v>94</v>
      </c>
      <c r="M20" s="23">
        <v>8</v>
      </c>
      <c r="N20" s="142">
        <v>377</v>
      </c>
      <c r="O20" s="143">
        <v>28</v>
      </c>
    </row>
    <row r="21" spans="1:15" ht="15.75" customHeight="1" x14ac:dyDescent="0.3">
      <c r="A21" s="213">
        <v>10</v>
      </c>
      <c r="B21" s="214" t="s">
        <v>841</v>
      </c>
      <c r="C21" s="214" t="s">
        <v>840</v>
      </c>
      <c r="D21" s="142">
        <v>95</v>
      </c>
      <c r="E21" s="23">
        <v>6</v>
      </c>
      <c r="F21" s="142">
        <v>380</v>
      </c>
      <c r="G21" s="143">
        <v>24</v>
      </c>
      <c r="I21" s="213">
        <v>9</v>
      </c>
      <c r="J21" s="214" t="s">
        <v>150</v>
      </c>
      <c r="K21" s="214" t="s">
        <v>105</v>
      </c>
      <c r="L21" s="142">
        <v>93</v>
      </c>
      <c r="M21" s="23">
        <v>5</v>
      </c>
      <c r="N21" s="142">
        <v>376</v>
      </c>
      <c r="O21" s="143">
        <v>24</v>
      </c>
    </row>
    <row r="22" spans="1:15" ht="15.75" customHeight="1" x14ac:dyDescent="0.3">
      <c r="A22" s="213">
        <v>1</v>
      </c>
      <c r="B22" s="214" t="s">
        <v>132</v>
      </c>
      <c r="C22" s="214" t="s">
        <v>133</v>
      </c>
      <c r="D22" s="142">
        <v>91</v>
      </c>
      <c r="E22" s="23">
        <v>3</v>
      </c>
      <c r="F22" s="144">
        <v>376</v>
      </c>
      <c r="G22" s="145">
        <v>23</v>
      </c>
      <c r="I22" s="213">
        <v>1</v>
      </c>
      <c r="J22" s="214" t="s">
        <v>842</v>
      </c>
      <c r="K22" s="214" t="s">
        <v>100</v>
      </c>
      <c r="L22" s="142">
        <v>94</v>
      </c>
      <c r="M22" s="23">
        <v>8</v>
      </c>
      <c r="N22" s="144">
        <v>374</v>
      </c>
      <c r="O22" s="145">
        <v>24</v>
      </c>
    </row>
    <row r="23" spans="1:15" ht="15.75" customHeight="1" x14ac:dyDescent="0.3">
      <c r="A23" s="213">
        <v>8</v>
      </c>
      <c r="B23" s="214" t="s">
        <v>843</v>
      </c>
      <c r="C23" s="214" t="s">
        <v>100</v>
      </c>
      <c r="D23" s="142">
        <v>96</v>
      </c>
      <c r="E23" s="23">
        <v>7</v>
      </c>
      <c r="F23" s="142">
        <v>379</v>
      </c>
      <c r="G23" s="143">
        <v>21</v>
      </c>
      <c r="I23" s="213">
        <v>8</v>
      </c>
      <c r="J23" s="214" t="s">
        <v>844</v>
      </c>
      <c r="K23" s="214" t="s">
        <v>651</v>
      </c>
      <c r="L23" s="142">
        <v>93</v>
      </c>
      <c r="M23" s="23">
        <v>5</v>
      </c>
      <c r="N23" s="142">
        <v>376</v>
      </c>
      <c r="O23" s="143">
        <v>23</v>
      </c>
    </row>
    <row r="24" spans="1:15" ht="15.75" customHeight="1" x14ac:dyDescent="0.3">
      <c r="A24" s="213">
        <v>7</v>
      </c>
      <c r="B24" s="214" t="s">
        <v>845</v>
      </c>
      <c r="C24" s="214" t="s">
        <v>105</v>
      </c>
      <c r="D24" s="142">
        <v>93</v>
      </c>
      <c r="E24" s="23">
        <v>4</v>
      </c>
      <c r="F24" s="142">
        <v>373</v>
      </c>
      <c r="G24" s="143">
        <v>20</v>
      </c>
      <c r="I24" s="213">
        <v>5</v>
      </c>
      <c r="J24" s="214" t="s">
        <v>184</v>
      </c>
      <c r="K24" s="214" t="s">
        <v>133</v>
      </c>
      <c r="L24" s="142">
        <v>95</v>
      </c>
      <c r="M24" s="23">
        <v>10</v>
      </c>
      <c r="N24" s="142">
        <v>372</v>
      </c>
      <c r="O24" s="143">
        <v>23</v>
      </c>
    </row>
    <row r="25" spans="1:15" ht="15.75" customHeight="1" x14ac:dyDescent="0.3">
      <c r="A25" s="213">
        <v>4</v>
      </c>
      <c r="B25" s="214" t="s">
        <v>846</v>
      </c>
      <c r="C25" s="214" t="s">
        <v>813</v>
      </c>
      <c r="D25" s="142">
        <v>90</v>
      </c>
      <c r="E25" s="23">
        <v>1</v>
      </c>
      <c r="F25" s="142">
        <v>375</v>
      </c>
      <c r="G25" s="143">
        <v>19</v>
      </c>
      <c r="I25" s="213">
        <v>6</v>
      </c>
      <c r="J25" s="214" t="s">
        <v>847</v>
      </c>
      <c r="K25" s="214" t="s">
        <v>622</v>
      </c>
      <c r="L25" s="142">
        <v>92</v>
      </c>
      <c r="M25" s="23">
        <v>3</v>
      </c>
      <c r="N25" s="142">
        <v>372</v>
      </c>
      <c r="O25" s="143">
        <v>20</v>
      </c>
    </row>
    <row r="26" spans="1:15" ht="15.75" customHeight="1" x14ac:dyDescent="0.3">
      <c r="A26" s="213">
        <v>3</v>
      </c>
      <c r="B26" s="214" t="s">
        <v>242</v>
      </c>
      <c r="C26" s="214" t="s">
        <v>243</v>
      </c>
      <c r="D26" s="142">
        <v>95</v>
      </c>
      <c r="E26" s="23">
        <v>6</v>
      </c>
      <c r="F26" s="142">
        <v>372</v>
      </c>
      <c r="G26" s="143">
        <v>17</v>
      </c>
      <c r="I26" s="213">
        <v>2</v>
      </c>
      <c r="J26" s="214" t="s">
        <v>848</v>
      </c>
      <c r="K26" s="214" t="s">
        <v>105</v>
      </c>
      <c r="L26" s="142">
        <v>90</v>
      </c>
      <c r="M26" s="23">
        <v>2</v>
      </c>
      <c r="N26" s="142">
        <v>370</v>
      </c>
      <c r="O26" s="143">
        <v>19</v>
      </c>
    </row>
    <row r="27" spans="1:15" ht="15.75" customHeight="1" x14ac:dyDescent="0.3">
      <c r="A27" s="217">
        <v>2</v>
      </c>
      <c r="B27" s="218" t="s">
        <v>849</v>
      </c>
      <c r="C27" s="218" t="s">
        <v>105</v>
      </c>
      <c r="D27" s="151">
        <v>91</v>
      </c>
      <c r="E27" s="33">
        <v>3</v>
      </c>
      <c r="F27" s="151">
        <v>371</v>
      </c>
      <c r="G27" s="152">
        <v>13</v>
      </c>
      <c r="I27" s="217">
        <v>7</v>
      </c>
      <c r="J27" s="218" t="s">
        <v>850</v>
      </c>
      <c r="K27" s="218" t="s">
        <v>206</v>
      </c>
      <c r="L27" s="151" t="s">
        <v>110</v>
      </c>
      <c r="M27" s="33">
        <v>0</v>
      </c>
      <c r="N27" s="151">
        <v>0</v>
      </c>
      <c r="O27" s="152">
        <v>0</v>
      </c>
    </row>
    <row r="28" spans="1:15" ht="15.75" customHeight="1" x14ac:dyDescent="0.3">
      <c r="A28" s="10"/>
      <c r="I28" s="10"/>
    </row>
    <row r="29" spans="1:15" ht="15.75" customHeight="1" x14ac:dyDescent="0.3">
      <c r="A29" s="1"/>
      <c r="B29" s="8" t="s">
        <v>80</v>
      </c>
      <c r="C29" s="9" t="s">
        <v>851</v>
      </c>
      <c r="D29" s="9"/>
      <c r="E29" s="9" t="s">
        <v>852</v>
      </c>
      <c r="F29" s="8"/>
      <c r="G29" s="8"/>
      <c r="I29" s="1"/>
      <c r="J29" s="8" t="s">
        <v>83</v>
      </c>
      <c r="K29" s="9" t="s">
        <v>853</v>
      </c>
      <c r="L29" s="9"/>
      <c r="M29" s="9" t="s">
        <v>854</v>
      </c>
      <c r="N29" s="8"/>
      <c r="O29" s="8"/>
    </row>
    <row r="30" spans="1:15" ht="15.75" customHeight="1" x14ac:dyDescent="0.3">
      <c r="A30" s="204">
        <v>1</v>
      </c>
      <c r="B30" s="205" t="s">
        <v>10</v>
      </c>
      <c r="C30" s="205" t="s">
        <v>11</v>
      </c>
      <c r="D30" s="209" t="s">
        <v>12</v>
      </c>
      <c r="E30" s="209" t="s">
        <v>13</v>
      </c>
      <c r="F30" s="209" t="s">
        <v>14</v>
      </c>
      <c r="G30" s="210" t="s">
        <v>15</v>
      </c>
      <c r="I30" s="204">
        <v>1</v>
      </c>
      <c r="J30" s="205" t="s">
        <v>10</v>
      </c>
      <c r="K30" s="205" t="s">
        <v>11</v>
      </c>
      <c r="L30" s="209" t="s">
        <v>12</v>
      </c>
      <c r="M30" s="209" t="s">
        <v>13</v>
      </c>
      <c r="N30" s="209" t="s">
        <v>14</v>
      </c>
      <c r="O30" s="210" t="s">
        <v>15</v>
      </c>
    </row>
    <row r="31" spans="1:15" ht="15.75" customHeight="1" x14ac:dyDescent="0.3">
      <c r="A31" s="211">
        <v>8</v>
      </c>
      <c r="B31" s="212" t="s">
        <v>855</v>
      </c>
      <c r="C31" s="212" t="s">
        <v>813</v>
      </c>
      <c r="D31" s="163">
        <v>96</v>
      </c>
      <c r="E31" s="163">
        <v>8</v>
      </c>
      <c r="F31" s="163">
        <v>384</v>
      </c>
      <c r="G31" s="164">
        <v>31</v>
      </c>
      <c r="I31" s="211">
        <v>2</v>
      </c>
      <c r="J31" s="212" t="s">
        <v>856</v>
      </c>
      <c r="K31" s="212" t="s">
        <v>21</v>
      </c>
      <c r="L31" s="163">
        <v>94</v>
      </c>
      <c r="M31" s="163">
        <v>7</v>
      </c>
      <c r="N31" s="163">
        <v>383</v>
      </c>
      <c r="O31" s="164">
        <v>35</v>
      </c>
    </row>
    <row r="32" spans="1:15" ht="15.75" customHeight="1" x14ac:dyDescent="0.3">
      <c r="A32" s="213">
        <v>7</v>
      </c>
      <c r="B32" s="214" t="s">
        <v>857</v>
      </c>
      <c r="C32" s="214" t="s">
        <v>98</v>
      </c>
      <c r="D32" s="142">
        <v>96</v>
      </c>
      <c r="E32" s="23">
        <v>8</v>
      </c>
      <c r="F32" s="142">
        <v>386</v>
      </c>
      <c r="G32" s="143">
        <v>30</v>
      </c>
      <c r="I32" s="213">
        <v>3</v>
      </c>
      <c r="J32" s="214" t="s">
        <v>858</v>
      </c>
      <c r="K32" s="214" t="s">
        <v>35</v>
      </c>
      <c r="L32" s="142">
        <v>95</v>
      </c>
      <c r="M32" s="23">
        <v>10</v>
      </c>
      <c r="N32" s="142">
        <v>379</v>
      </c>
      <c r="O32" s="143">
        <v>34</v>
      </c>
    </row>
    <row r="33" spans="1:15" ht="15.75" customHeight="1" x14ac:dyDescent="0.3">
      <c r="A33" s="213">
        <v>2</v>
      </c>
      <c r="B33" s="214" t="s">
        <v>859</v>
      </c>
      <c r="C33" s="214" t="s">
        <v>840</v>
      </c>
      <c r="D33" s="142">
        <v>92</v>
      </c>
      <c r="E33" s="23">
        <v>3</v>
      </c>
      <c r="F33" s="142">
        <v>381</v>
      </c>
      <c r="G33" s="143">
        <v>25</v>
      </c>
      <c r="I33" s="213">
        <v>7</v>
      </c>
      <c r="J33" s="214" t="s">
        <v>860</v>
      </c>
      <c r="K33" s="214" t="s">
        <v>27</v>
      </c>
      <c r="L33" s="142">
        <v>95</v>
      </c>
      <c r="M33" s="23">
        <v>10</v>
      </c>
      <c r="N33" s="142">
        <v>378</v>
      </c>
      <c r="O33" s="143">
        <v>33</v>
      </c>
    </row>
    <row r="34" spans="1:15" ht="15.75" customHeight="1" x14ac:dyDescent="0.3">
      <c r="A34" s="213">
        <v>1</v>
      </c>
      <c r="B34" s="214" t="s">
        <v>861</v>
      </c>
      <c r="C34" s="214" t="s">
        <v>135</v>
      </c>
      <c r="D34" s="142">
        <v>94</v>
      </c>
      <c r="E34" s="23">
        <v>5</v>
      </c>
      <c r="F34" s="144">
        <v>375</v>
      </c>
      <c r="G34" s="145">
        <v>24</v>
      </c>
      <c r="I34" s="213">
        <v>1</v>
      </c>
      <c r="J34" s="214" t="s">
        <v>862</v>
      </c>
      <c r="K34" s="214" t="s">
        <v>100</v>
      </c>
      <c r="L34" s="142">
        <v>95</v>
      </c>
      <c r="M34" s="23">
        <v>10</v>
      </c>
      <c r="N34" s="144">
        <v>378</v>
      </c>
      <c r="O34" s="145">
        <v>32</v>
      </c>
    </row>
    <row r="35" spans="1:15" ht="15.75" customHeight="1" x14ac:dyDescent="0.3">
      <c r="A35" s="213">
        <v>3</v>
      </c>
      <c r="B35" s="214" t="s">
        <v>863</v>
      </c>
      <c r="C35" s="214" t="s">
        <v>821</v>
      </c>
      <c r="D35" s="142">
        <v>96</v>
      </c>
      <c r="E35" s="23">
        <v>8</v>
      </c>
      <c r="F35" s="142">
        <v>372</v>
      </c>
      <c r="G35" s="143">
        <v>23</v>
      </c>
      <c r="I35" s="213">
        <v>9</v>
      </c>
      <c r="J35" s="214" t="s">
        <v>546</v>
      </c>
      <c r="K35" s="214" t="s">
        <v>159</v>
      </c>
      <c r="L35" s="142">
        <v>94</v>
      </c>
      <c r="M35" s="23">
        <v>7</v>
      </c>
      <c r="N35" s="142">
        <v>372</v>
      </c>
      <c r="O35" s="143">
        <v>25</v>
      </c>
    </row>
    <row r="36" spans="1:15" ht="15.75" customHeight="1" x14ac:dyDescent="0.3">
      <c r="A36" s="213">
        <v>5</v>
      </c>
      <c r="B36" s="214" t="s">
        <v>864</v>
      </c>
      <c r="C36" s="214" t="s">
        <v>836</v>
      </c>
      <c r="D36" s="142">
        <v>97</v>
      </c>
      <c r="E36" s="23">
        <v>9</v>
      </c>
      <c r="F36" s="142">
        <v>371</v>
      </c>
      <c r="G36" s="143">
        <v>22</v>
      </c>
      <c r="I36" s="213">
        <v>6</v>
      </c>
      <c r="J36" s="214" t="s">
        <v>865</v>
      </c>
      <c r="K36" s="214" t="s">
        <v>206</v>
      </c>
      <c r="L36" s="142">
        <v>94</v>
      </c>
      <c r="M36" s="23">
        <v>7</v>
      </c>
      <c r="N36" s="142">
        <v>372</v>
      </c>
      <c r="O36" s="143">
        <v>24</v>
      </c>
    </row>
    <row r="37" spans="1:15" ht="15.75" customHeight="1" x14ac:dyDescent="0.3">
      <c r="A37" s="213">
        <v>9</v>
      </c>
      <c r="B37" s="214" t="s">
        <v>866</v>
      </c>
      <c r="C37" s="214" t="s">
        <v>25</v>
      </c>
      <c r="D37" s="142">
        <v>92</v>
      </c>
      <c r="E37" s="23">
        <v>3</v>
      </c>
      <c r="F37" s="142">
        <v>371</v>
      </c>
      <c r="G37" s="143">
        <v>19</v>
      </c>
      <c r="I37" s="213">
        <v>8</v>
      </c>
      <c r="J37" s="214" t="s">
        <v>867</v>
      </c>
      <c r="K37" s="214" t="s">
        <v>840</v>
      </c>
      <c r="L37" s="142">
        <v>91</v>
      </c>
      <c r="M37" s="23">
        <v>4</v>
      </c>
      <c r="N37" s="142">
        <v>280</v>
      </c>
      <c r="O37" s="143">
        <v>20</v>
      </c>
    </row>
    <row r="38" spans="1:15" ht="15.75" customHeight="1" x14ac:dyDescent="0.3">
      <c r="A38" s="213">
        <v>4</v>
      </c>
      <c r="B38" s="214" t="s">
        <v>868</v>
      </c>
      <c r="C38" s="214" t="s">
        <v>159</v>
      </c>
      <c r="D38" s="142">
        <v>93</v>
      </c>
      <c r="E38" s="23">
        <v>4</v>
      </c>
      <c r="F38" s="142">
        <v>345</v>
      </c>
      <c r="G38" s="143">
        <v>13</v>
      </c>
      <c r="I38" s="213">
        <v>10</v>
      </c>
      <c r="J38" s="214" t="s">
        <v>104</v>
      </c>
      <c r="K38" s="214" t="s">
        <v>105</v>
      </c>
      <c r="L38" s="142">
        <v>90</v>
      </c>
      <c r="M38" s="23">
        <v>3</v>
      </c>
      <c r="N38" s="142">
        <v>364</v>
      </c>
      <c r="O38" s="143">
        <v>15</v>
      </c>
    </row>
    <row r="39" spans="1:15" ht="15.75" customHeight="1" x14ac:dyDescent="0.3">
      <c r="A39" s="217">
        <v>6</v>
      </c>
      <c r="B39" s="218" t="s">
        <v>869</v>
      </c>
      <c r="C39" s="218" t="s">
        <v>870</v>
      </c>
      <c r="D39" s="151" t="s">
        <v>196</v>
      </c>
      <c r="E39" s="33">
        <v>0</v>
      </c>
      <c r="F39" s="151">
        <v>0</v>
      </c>
      <c r="G39" s="152">
        <v>0</v>
      </c>
      <c r="I39" s="213">
        <v>4</v>
      </c>
      <c r="J39" s="214" t="s">
        <v>871</v>
      </c>
      <c r="K39" s="214" t="s">
        <v>622</v>
      </c>
      <c r="L39" s="142">
        <v>89</v>
      </c>
      <c r="M39" s="23">
        <v>2</v>
      </c>
      <c r="N39" s="142">
        <v>359</v>
      </c>
      <c r="O39" s="143">
        <v>13</v>
      </c>
    </row>
    <row r="40" spans="1:15" ht="15.75" customHeight="1" x14ac:dyDescent="0.3">
      <c r="A40" s="10"/>
      <c r="D40" s="10" t="s">
        <v>872</v>
      </c>
      <c r="I40" s="217">
        <v>5</v>
      </c>
      <c r="J40" s="218" t="s">
        <v>873</v>
      </c>
      <c r="K40" s="218" t="s">
        <v>813</v>
      </c>
      <c r="L40" s="151">
        <v>88</v>
      </c>
      <c r="M40" s="33">
        <v>1</v>
      </c>
      <c r="N40" s="151">
        <v>357</v>
      </c>
      <c r="O40" s="152">
        <v>9</v>
      </c>
    </row>
    <row r="41" spans="1:15" ht="15.75" customHeight="1" x14ac:dyDescent="0.3">
      <c r="A41" s="10"/>
      <c r="I41" s="10"/>
    </row>
    <row r="42" spans="1:15" ht="15.75" customHeight="1" x14ac:dyDescent="0.3">
      <c r="A42" s="1"/>
      <c r="B42" s="8" t="s">
        <v>112</v>
      </c>
      <c r="C42" s="9" t="s">
        <v>874</v>
      </c>
      <c r="D42" s="9"/>
      <c r="E42" s="9" t="s">
        <v>875</v>
      </c>
      <c r="F42" s="8"/>
      <c r="G42" s="8"/>
      <c r="I42" s="1"/>
      <c r="J42" s="8" t="s">
        <v>114</v>
      </c>
      <c r="K42" s="9" t="s">
        <v>876</v>
      </c>
      <c r="L42" s="9"/>
      <c r="M42" s="9" t="s">
        <v>877</v>
      </c>
      <c r="N42" s="8"/>
      <c r="O42" s="8"/>
    </row>
    <row r="43" spans="1:15" ht="15.75" customHeight="1" x14ac:dyDescent="0.3">
      <c r="A43" s="204">
        <v>1</v>
      </c>
      <c r="B43" s="205" t="s">
        <v>10</v>
      </c>
      <c r="C43" s="205" t="s">
        <v>11</v>
      </c>
      <c r="D43" s="209" t="s">
        <v>12</v>
      </c>
      <c r="E43" s="209" t="s">
        <v>13</v>
      </c>
      <c r="F43" s="209" t="s">
        <v>14</v>
      </c>
      <c r="G43" s="210" t="s">
        <v>15</v>
      </c>
      <c r="I43" s="204">
        <v>1</v>
      </c>
      <c r="J43" s="205" t="s">
        <v>10</v>
      </c>
      <c r="K43" s="205" t="s">
        <v>11</v>
      </c>
      <c r="L43" s="209" t="s">
        <v>12</v>
      </c>
      <c r="M43" s="209" t="s">
        <v>13</v>
      </c>
      <c r="N43" s="209" t="s">
        <v>14</v>
      </c>
      <c r="O43" s="210" t="s">
        <v>15</v>
      </c>
    </row>
    <row r="44" spans="1:15" ht="15.75" customHeight="1" x14ac:dyDescent="0.3">
      <c r="A44" s="211">
        <v>1</v>
      </c>
      <c r="B44" s="212" t="s">
        <v>878</v>
      </c>
      <c r="C44" s="212" t="s">
        <v>813</v>
      </c>
      <c r="D44" s="163">
        <v>93</v>
      </c>
      <c r="E44" s="163">
        <v>9</v>
      </c>
      <c r="F44" s="167">
        <v>368</v>
      </c>
      <c r="G44" s="168">
        <v>34</v>
      </c>
      <c r="I44" s="211">
        <v>3</v>
      </c>
      <c r="J44" s="212" t="s">
        <v>879</v>
      </c>
      <c r="K44" s="212" t="s">
        <v>98</v>
      </c>
      <c r="L44" s="163">
        <v>94</v>
      </c>
      <c r="M44" s="163">
        <v>9</v>
      </c>
      <c r="N44" s="163">
        <v>375</v>
      </c>
      <c r="O44" s="164">
        <v>35</v>
      </c>
    </row>
    <row r="45" spans="1:15" ht="15.75" customHeight="1" x14ac:dyDescent="0.3">
      <c r="A45" s="213">
        <v>3</v>
      </c>
      <c r="B45" s="214" t="s">
        <v>880</v>
      </c>
      <c r="C45" s="214" t="s">
        <v>840</v>
      </c>
      <c r="D45" s="142">
        <v>96</v>
      </c>
      <c r="E45" s="23">
        <v>11</v>
      </c>
      <c r="F45" s="142">
        <v>370</v>
      </c>
      <c r="G45" s="143">
        <v>33</v>
      </c>
      <c r="I45" s="213">
        <v>1</v>
      </c>
      <c r="J45" s="214" t="s">
        <v>881</v>
      </c>
      <c r="K45" s="214" t="s">
        <v>622</v>
      </c>
      <c r="L45" s="142">
        <v>93</v>
      </c>
      <c r="M45" s="23">
        <v>8</v>
      </c>
      <c r="N45" s="144">
        <v>373</v>
      </c>
      <c r="O45" s="145">
        <v>32</v>
      </c>
    </row>
    <row r="46" spans="1:15" ht="15.75" customHeight="1" x14ac:dyDescent="0.3">
      <c r="A46" s="213">
        <v>2</v>
      </c>
      <c r="B46" s="214" t="s">
        <v>882</v>
      </c>
      <c r="C46" s="214" t="s">
        <v>728</v>
      </c>
      <c r="D46" s="142">
        <v>91</v>
      </c>
      <c r="E46" s="23">
        <v>7</v>
      </c>
      <c r="F46" s="142">
        <v>370</v>
      </c>
      <c r="G46" s="143">
        <v>32</v>
      </c>
      <c r="I46" s="213">
        <v>5</v>
      </c>
      <c r="J46" s="214" t="s">
        <v>883</v>
      </c>
      <c r="K46" s="214" t="s">
        <v>651</v>
      </c>
      <c r="L46" s="142">
        <v>97</v>
      </c>
      <c r="M46" s="23">
        <v>10</v>
      </c>
      <c r="N46" s="142">
        <v>371</v>
      </c>
      <c r="O46" s="143">
        <v>30</v>
      </c>
    </row>
    <row r="47" spans="1:15" ht="15.75" customHeight="1" x14ac:dyDescent="0.3">
      <c r="A47" s="213">
        <v>4</v>
      </c>
      <c r="B47" s="214" t="s">
        <v>884</v>
      </c>
      <c r="C47" s="214" t="s">
        <v>813</v>
      </c>
      <c r="D47" s="142">
        <v>91</v>
      </c>
      <c r="E47" s="23">
        <v>7</v>
      </c>
      <c r="F47" s="142">
        <v>364</v>
      </c>
      <c r="G47" s="143">
        <v>30</v>
      </c>
      <c r="I47" s="213">
        <v>9</v>
      </c>
      <c r="J47" s="214" t="s">
        <v>744</v>
      </c>
      <c r="K47" s="214" t="s">
        <v>728</v>
      </c>
      <c r="L47" s="142">
        <v>93</v>
      </c>
      <c r="M47" s="23">
        <v>8</v>
      </c>
      <c r="N47" s="142">
        <v>365</v>
      </c>
      <c r="O47" s="143">
        <v>28</v>
      </c>
    </row>
    <row r="48" spans="1:15" ht="15.75" customHeight="1" x14ac:dyDescent="0.3">
      <c r="A48" s="213">
        <v>6</v>
      </c>
      <c r="B48" s="214" t="s">
        <v>606</v>
      </c>
      <c r="C48" s="214" t="s">
        <v>885</v>
      </c>
      <c r="D48" s="142">
        <v>95</v>
      </c>
      <c r="E48" s="23">
        <v>10</v>
      </c>
      <c r="F48" s="142">
        <v>364</v>
      </c>
      <c r="G48" s="143">
        <v>28</v>
      </c>
      <c r="I48" s="213">
        <v>2</v>
      </c>
      <c r="J48" s="214" t="s">
        <v>207</v>
      </c>
      <c r="K48" s="214" t="s">
        <v>39</v>
      </c>
      <c r="L48" s="142">
        <v>89</v>
      </c>
      <c r="M48" s="23">
        <v>4</v>
      </c>
      <c r="N48" s="142">
        <v>363</v>
      </c>
      <c r="O48" s="143">
        <v>24</v>
      </c>
    </row>
    <row r="49" spans="1:15" ht="15.75" customHeight="1" x14ac:dyDescent="0.3">
      <c r="A49" s="213">
        <v>7</v>
      </c>
      <c r="B49" s="214" t="s">
        <v>886</v>
      </c>
      <c r="C49" s="214" t="s">
        <v>821</v>
      </c>
      <c r="D49" s="142">
        <v>86</v>
      </c>
      <c r="E49" s="23">
        <v>3</v>
      </c>
      <c r="F49" s="142">
        <v>364</v>
      </c>
      <c r="G49" s="143">
        <v>28</v>
      </c>
      <c r="I49" s="213">
        <v>10</v>
      </c>
      <c r="J49" s="214" t="s">
        <v>887</v>
      </c>
      <c r="K49" s="214" t="s">
        <v>821</v>
      </c>
      <c r="L49" s="142">
        <v>93</v>
      </c>
      <c r="M49" s="23">
        <v>8</v>
      </c>
      <c r="N49" s="142">
        <v>359</v>
      </c>
      <c r="O49" s="143">
        <v>22</v>
      </c>
    </row>
    <row r="50" spans="1:15" ht="15.75" customHeight="1" x14ac:dyDescent="0.3">
      <c r="A50" s="213">
        <v>10</v>
      </c>
      <c r="B50" s="214" t="s">
        <v>888</v>
      </c>
      <c r="C50" s="214" t="s">
        <v>135</v>
      </c>
      <c r="D50" s="142">
        <v>93</v>
      </c>
      <c r="E50" s="23">
        <v>9</v>
      </c>
      <c r="F50" s="142">
        <v>357</v>
      </c>
      <c r="G50" s="143">
        <v>24</v>
      </c>
      <c r="I50" s="213">
        <v>8</v>
      </c>
      <c r="J50" s="214" t="s">
        <v>889</v>
      </c>
      <c r="K50" s="214" t="s">
        <v>98</v>
      </c>
      <c r="L50" s="142">
        <v>89</v>
      </c>
      <c r="M50" s="23">
        <v>4</v>
      </c>
      <c r="N50" s="142">
        <v>357</v>
      </c>
      <c r="O50" s="143">
        <v>21</v>
      </c>
    </row>
    <row r="51" spans="1:15" ht="15.75" customHeight="1" x14ac:dyDescent="0.3">
      <c r="A51" s="213">
        <v>5</v>
      </c>
      <c r="B51" s="214" t="s">
        <v>890</v>
      </c>
      <c r="C51" s="214" t="s">
        <v>35</v>
      </c>
      <c r="D51" s="142">
        <v>91</v>
      </c>
      <c r="E51" s="23">
        <v>7</v>
      </c>
      <c r="F51" s="142">
        <v>358</v>
      </c>
      <c r="G51" s="143">
        <v>23</v>
      </c>
      <c r="I51" s="213">
        <v>6</v>
      </c>
      <c r="J51" s="214" t="s">
        <v>891</v>
      </c>
      <c r="K51" s="214" t="s">
        <v>62</v>
      </c>
      <c r="L51" s="142">
        <v>89</v>
      </c>
      <c r="M51" s="23">
        <v>4</v>
      </c>
      <c r="N51" s="142">
        <v>359</v>
      </c>
      <c r="O51" s="143">
        <v>19</v>
      </c>
    </row>
    <row r="52" spans="1:15" ht="15.75" customHeight="1" x14ac:dyDescent="0.3">
      <c r="A52" s="213">
        <v>11</v>
      </c>
      <c r="B52" s="214" t="s">
        <v>892</v>
      </c>
      <c r="C52" s="214" t="s">
        <v>89</v>
      </c>
      <c r="D52" s="305">
        <v>77</v>
      </c>
      <c r="E52" s="23">
        <v>2</v>
      </c>
      <c r="F52" s="142">
        <v>350</v>
      </c>
      <c r="G52" s="143">
        <v>22</v>
      </c>
      <c r="I52" s="213">
        <v>4</v>
      </c>
      <c r="J52" s="214" t="s">
        <v>893</v>
      </c>
      <c r="K52" s="214" t="s">
        <v>133</v>
      </c>
      <c r="L52" s="142">
        <v>91</v>
      </c>
      <c r="M52" s="23">
        <v>5</v>
      </c>
      <c r="N52" s="142">
        <v>358</v>
      </c>
      <c r="O52" s="143">
        <v>18</v>
      </c>
    </row>
    <row r="53" spans="1:15" ht="15.75" customHeight="1" x14ac:dyDescent="0.3">
      <c r="A53" s="213">
        <v>9</v>
      </c>
      <c r="B53" s="214" t="s">
        <v>894</v>
      </c>
      <c r="C53" s="214" t="s">
        <v>821</v>
      </c>
      <c r="D53" s="142">
        <v>87</v>
      </c>
      <c r="E53" s="23">
        <v>4</v>
      </c>
      <c r="F53" s="142">
        <v>267</v>
      </c>
      <c r="G53" s="143">
        <v>16</v>
      </c>
      <c r="I53" s="217">
        <v>7</v>
      </c>
      <c r="J53" s="218" t="s">
        <v>895</v>
      </c>
      <c r="K53" s="218" t="s">
        <v>896</v>
      </c>
      <c r="L53" s="151" t="s">
        <v>110</v>
      </c>
      <c r="M53" s="33">
        <v>0</v>
      </c>
      <c r="N53" s="151">
        <v>0</v>
      </c>
      <c r="O53" s="152">
        <v>0</v>
      </c>
    </row>
    <row r="54" spans="1:15" ht="15.75" customHeight="1" x14ac:dyDescent="0.3">
      <c r="A54" s="217">
        <v>8</v>
      </c>
      <c r="B54" s="218" t="s">
        <v>897</v>
      </c>
      <c r="C54" s="218" t="s">
        <v>840</v>
      </c>
      <c r="D54" s="151" t="s">
        <v>110</v>
      </c>
      <c r="E54" s="33">
        <v>0</v>
      </c>
      <c r="F54" s="151">
        <v>0</v>
      </c>
      <c r="G54" s="152">
        <v>0</v>
      </c>
      <c r="I54" s="10"/>
    </row>
    <row r="55" spans="1:15" ht="15.75" customHeight="1" x14ac:dyDescent="0.3">
      <c r="A55" s="10"/>
      <c r="I55" s="10"/>
      <c r="L55" s="106"/>
    </row>
    <row r="56" spans="1:15" ht="15.75" customHeight="1" x14ac:dyDescent="0.3">
      <c r="A56" s="1"/>
      <c r="B56" s="8" t="s">
        <v>140</v>
      </c>
      <c r="C56" s="9" t="s">
        <v>898</v>
      </c>
      <c r="D56" s="9"/>
      <c r="E56" s="9" t="s">
        <v>899</v>
      </c>
      <c r="F56" s="8"/>
      <c r="G56" s="8"/>
      <c r="I56" s="1"/>
      <c r="J56" s="8" t="s">
        <v>143</v>
      </c>
      <c r="K56" s="9" t="s">
        <v>900</v>
      </c>
      <c r="L56" s="9"/>
      <c r="M56" s="9" t="s">
        <v>901</v>
      </c>
      <c r="N56" s="8"/>
      <c r="O56" s="8"/>
    </row>
    <row r="57" spans="1:15" ht="15.75" customHeight="1" x14ac:dyDescent="0.3">
      <c r="A57" s="204">
        <v>1</v>
      </c>
      <c r="B57" s="205" t="s">
        <v>10</v>
      </c>
      <c r="C57" s="205" t="s">
        <v>11</v>
      </c>
      <c r="D57" s="209" t="s">
        <v>12</v>
      </c>
      <c r="E57" s="209" t="s">
        <v>13</v>
      </c>
      <c r="F57" s="209" t="s">
        <v>14</v>
      </c>
      <c r="G57" s="210" t="s">
        <v>15</v>
      </c>
      <c r="I57" s="204">
        <v>1</v>
      </c>
      <c r="J57" s="205" t="s">
        <v>10</v>
      </c>
      <c r="K57" s="205" t="s">
        <v>11</v>
      </c>
      <c r="L57" s="209" t="s">
        <v>12</v>
      </c>
      <c r="M57" s="209" t="s">
        <v>13</v>
      </c>
      <c r="N57" s="209" t="s">
        <v>14</v>
      </c>
      <c r="O57" s="210" t="s">
        <v>15</v>
      </c>
    </row>
    <row r="58" spans="1:15" ht="15.75" customHeight="1" x14ac:dyDescent="0.3">
      <c r="A58" s="211">
        <v>8</v>
      </c>
      <c r="B58" s="212" t="s">
        <v>733</v>
      </c>
      <c r="C58" s="212" t="s">
        <v>98</v>
      </c>
      <c r="D58" s="163">
        <v>93</v>
      </c>
      <c r="E58" s="163">
        <v>10</v>
      </c>
      <c r="F58" s="163">
        <v>368</v>
      </c>
      <c r="G58" s="164">
        <v>36</v>
      </c>
      <c r="I58" s="211">
        <v>9</v>
      </c>
      <c r="J58" s="212" t="s">
        <v>902</v>
      </c>
      <c r="K58" s="212" t="s">
        <v>100</v>
      </c>
      <c r="L58" s="163">
        <v>93</v>
      </c>
      <c r="M58" s="163">
        <v>10</v>
      </c>
      <c r="N58" s="163">
        <v>369</v>
      </c>
      <c r="O58" s="164">
        <v>36</v>
      </c>
    </row>
    <row r="59" spans="1:15" ht="15.75" customHeight="1" x14ac:dyDescent="0.3">
      <c r="A59" s="213">
        <v>10</v>
      </c>
      <c r="B59" s="214" t="s">
        <v>903</v>
      </c>
      <c r="C59" s="214" t="s">
        <v>904</v>
      </c>
      <c r="D59" s="142">
        <v>88</v>
      </c>
      <c r="E59" s="23">
        <v>6</v>
      </c>
      <c r="F59" s="142">
        <v>361</v>
      </c>
      <c r="G59" s="143">
        <v>29</v>
      </c>
      <c r="I59" s="213">
        <v>6</v>
      </c>
      <c r="J59" s="214" t="s">
        <v>905</v>
      </c>
      <c r="K59" s="214" t="s">
        <v>35</v>
      </c>
      <c r="L59" s="142">
        <v>90</v>
      </c>
      <c r="M59" s="23">
        <v>8</v>
      </c>
      <c r="N59" s="142">
        <v>363</v>
      </c>
      <c r="O59" s="143">
        <v>33</v>
      </c>
    </row>
    <row r="60" spans="1:15" ht="15.75" customHeight="1" x14ac:dyDescent="0.3">
      <c r="A60" s="213">
        <v>3</v>
      </c>
      <c r="B60" s="214" t="s">
        <v>906</v>
      </c>
      <c r="C60" s="214" t="s">
        <v>813</v>
      </c>
      <c r="D60" s="142">
        <v>86</v>
      </c>
      <c r="E60" s="23">
        <v>3</v>
      </c>
      <c r="F60" s="142">
        <v>360</v>
      </c>
      <c r="G60" s="143">
        <v>28</v>
      </c>
      <c r="I60" s="213">
        <v>10</v>
      </c>
      <c r="J60" s="214" t="s">
        <v>907</v>
      </c>
      <c r="K60" s="214" t="s">
        <v>821</v>
      </c>
      <c r="L60" s="142">
        <v>84</v>
      </c>
      <c r="M60" s="23">
        <v>5</v>
      </c>
      <c r="N60" s="142">
        <v>354</v>
      </c>
      <c r="O60" s="143">
        <v>28</v>
      </c>
    </row>
    <row r="61" spans="1:15" ht="15.75" customHeight="1" x14ac:dyDescent="0.3">
      <c r="A61" s="213">
        <v>7</v>
      </c>
      <c r="B61" s="214" t="s">
        <v>908</v>
      </c>
      <c r="C61" s="214" t="s">
        <v>135</v>
      </c>
      <c r="D61" s="142">
        <v>93</v>
      </c>
      <c r="E61" s="23">
        <v>10</v>
      </c>
      <c r="F61" s="142">
        <v>360</v>
      </c>
      <c r="G61" s="143">
        <v>27</v>
      </c>
      <c r="I61" s="213">
        <v>2</v>
      </c>
      <c r="J61" s="214" t="s">
        <v>909</v>
      </c>
      <c r="K61" s="214" t="s">
        <v>836</v>
      </c>
      <c r="L61" s="142">
        <v>90</v>
      </c>
      <c r="M61" s="23">
        <v>8</v>
      </c>
      <c r="N61" s="142">
        <v>349</v>
      </c>
      <c r="O61" s="143">
        <v>24</v>
      </c>
    </row>
    <row r="62" spans="1:15" ht="15.75" customHeight="1" x14ac:dyDescent="0.3">
      <c r="A62" s="213">
        <v>6</v>
      </c>
      <c r="B62" s="214" t="s">
        <v>910</v>
      </c>
      <c r="C62" s="214" t="s">
        <v>133</v>
      </c>
      <c r="D62" s="142">
        <v>75</v>
      </c>
      <c r="E62" s="23">
        <v>1</v>
      </c>
      <c r="F62" s="142">
        <v>348</v>
      </c>
      <c r="G62" s="143">
        <v>26</v>
      </c>
      <c r="I62" s="213">
        <v>8</v>
      </c>
      <c r="J62" s="214" t="s">
        <v>911</v>
      </c>
      <c r="K62" s="214" t="s">
        <v>826</v>
      </c>
      <c r="L62" s="142">
        <v>83</v>
      </c>
      <c r="M62" s="23">
        <v>4</v>
      </c>
      <c r="N62" s="142">
        <v>348</v>
      </c>
      <c r="O62" s="143">
        <v>24</v>
      </c>
    </row>
    <row r="63" spans="1:15" ht="15.75" customHeight="1" x14ac:dyDescent="0.3">
      <c r="A63" s="213">
        <v>5</v>
      </c>
      <c r="B63" s="214" t="s">
        <v>912</v>
      </c>
      <c r="C63" s="214" t="s">
        <v>813</v>
      </c>
      <c r="D63" s="142">
        <v>93</v>
      </c>
      <c r="E63" s="23">
        <v>10</v>
      </c>
      <c r="F63" s="142">
        <v>348</v>
      </c>
      <c r="G63" s="143">
        <v>23</v>
      </c>
      <c r="I63" s="213">
        <v>1</v>
      </c>
      <c r="J63" s="214" t="s">
        <v>913</v>
      </c>
      <c r="K63" s="214" t="s">
        <v>840</v>
      </c>
      <c r="L63" s="142">
        <v>90</v>
      </c>
      <c r="M63" s="23">
        <v>8</v>
      </c>
      <c r="N63" s="144">
        <v>271</v>
      </c>
      <c r="O63" s="145">
        <v>22</v>
      </c>
    </row>
    <row r="64" spans="1:15" ht="15.75" customHeight="1" x14ac:dyDescent="0.3">
      <c r="A64" s="213">
        <v>9</v>
      </c>
      <c r="B64" s="214" t="s">
        <v>745</v>
      </c>
      <c r="C64" s="214" t="s">
        <v>98</v>
      </c>
      <c r="D64" s="142">
        <v>91</v>
      </c>
      <c r="E64" s="23">
        <v>7</v>
      </c>
      <c r="F64" s="142">
        <v>354</v>
      </c>
      <c r="G64" s="143">
        <v>21</v>
      </c>
      <c r="I64" s="213">
        <v>4</v>
      </c>
      <c r="J64" s="214" t="s">
        <v>229</v>
      </c>
      <c r="K64" s="214" t="s">
        <v>105</v>
      </c>
      <c r="L64" s="142">
        <v>91</v>
      </c>
      <c r="M64" s="23">
        <v>9</v>
      </c>
      <c r="N64" s="142">
        <v>265</v>
      </c>
      <c r="O64" s="143">
        <v>22</v>
      </c>
    </row>
    <row r="65" spans="1:15" ht="15.75" customHeight="1" x14ac:dyDescent="0.3">
      <c r="A65" s="213">
        <v>4</v>
      </c>
      <c r="B65" s="214" t="s">
        <v>914</v>
      </c>
      <c r="C65" s="214" t="s">
        <v>904</v>
      </c>
      <c r="D65" s="142">
        <v>87</v>
      </c>
      <c r="E65" s="23">
        <v>4</v>
      </c>
      <c r="F65" s="142">
        <v>351</v>
      </c>
      <c r="G65" s="143">
        <v>21</v>
      </c>
      <c r="I65" s="213">
        <v>3</v>
      </c>
      <c r="J65" s="214" t="s">
        <v>154</v>
      </c>
      <c r="K65" s="214" t="s">
        <v>105</v>
      </c>
      <c r="L65" s="142">
        <v>81</v>
      </c>
      <c r="M65" s="23">
        <v>3</v>
      </c>
      <c r="N65" s="142">
        <v>255</v>
      </c>
      <c r="O65" s="143">
        <v>15</v>
      </c>
    </row>
    <row r="66" spans="1:15" ht="15.75" customHeight="1" x14ac:dyDescent="0.3">
      <c r="A66" s="213">
        <v>2</v>
      </c>
      <c r="B66" s="214" t="s">
        <v>915</v>
      </c>
      <c r="C66" s="214" t="s">
        <v>821</v>
      </c>
      <c r="D66" s="142">
        <v>88</v>
      </c>
      <c r="E66" s="23">
        <v>6</v>
      </c>
      <c r="F66" s="142">
        <v>340</v>
      </c>
      <c r="G66" s="143">
        <v>15</v>
      </c>
      <c r="I66" s="213">
        <v>5</v>
      </c>
      <c r="J66" s="214" t="s">
        <v>916</v>
      </c>
      <c r="K66" s="214" t="s">
        <v>98</v>
      </c>
      <c r="L66" s="142" t="s">
        <v>110</v>
      </c>
      <c r="M66" s="23">
        <v>0</v>
      </c>
      <c r="N66" s="142">
        <v>0</v>
      </c>
      <c r="O66" s="143">
        <v>0</v>
      </c>
    </row>
    <row r="67" spans="1:15" ht="15.75" customHeight="1" x14ac:dyDescent="0.3">
      <c r="A67" s="217">
        <v>1</v>
      </c>
      <c r="B67" s="218" t="s">
        <v>917</v>
      </c>
      <c r="C67" s="218" t="s">
        <v>840</v>
      </c>
      <c r="D67" s="151">
        <v>82</v>
      </c>
      <c r="E67" s="33">
        <v>2</v>
      </c>
      <c r="F67" s="165">
        <v>329</v>
      </c>
      <c r="G67" s="166">
        <v>7</v>
      </c>
      <c r="I67" s="217">
        <v>7</v>
      </c>
      <c r="J67" s="218" t="s">
        <v>918</v>
      </c>
      <c r="K67" s="218" t="s">
        <v>159</v>
      </c>
      <c r="L67" s="151" t="s">
        <v>110</v>
      </c>
      <c r="M67" s="33">
        <v>0</v>
      </c>
      <c r="N67" s="151">
        <v>0</v>
      </c>
      <c r="O67" s="152">
        <v>0</v>
      </c>
    </row>
    <row r="68" spans="1:15" ht="15.75" customHeight="1" x14ac:dyDescent="0.3">
      <c r="A68" s="10"/>
      <c r="I68" s="10"/>
    </row>
    <row r="69" spans="1:15" ht="15.75" customHeight="1" x14ac:dyDescent="0.3">
      <c r="A69" s="10"/>
      <c r="B69" s="10" t="s">
        <v>371</v>
      </c>
      <c r="F69" s="43" t="s">
        <v>458</v>
      </c>
      <c r="I69" s="10"/>
    </row>
    <row r="70" spans="1:15" ht="15.75" customHeight="1" x14ac:dyDescent="0.3">
      <c r="A70" s="10"/>
      <c r="B70" s="10" t="s">
        <v>459</v>
      </c>
      <c r="I70" s="10"/>
    </row>
    <row r="71" spans="1:15" ht="15.75" customHeight="1" x14ac:dyDescent="0.3">
      <c r="A71" s="10"/>
      <c r="I71" s="10"/>
    </row>
    <row r="72" spans="1:15" ht="15.75" customHeight="1" x14ac:dyDescent="0.3">
      <c r="A72" s="10"/>
      <c r="I72" s="10"/>
    </row>
    <row r="73" spans="1:15" ht="15.75" customHeight="1" x14ac:dyDescent="0.3">
      <c r="A73" s="10"/>
      <c r="I73" s="10"/>
    </row>
    <row r="74" spans="1:15" ht="15.75" customHeight="1" x14ac:dyDescent="0.3">
      <c r="A74" s="10"/>
      <c r="I74" s="10"/>
    </row>
    <row r="75" spans="1:15" ht="15.75" customHeight="1" x14ac:dyDescent="0.3">
      <c r="A75" s="10"/>
      <c r="I75" s="10"/>
    </row>
    <row r="76" spans="1:15" ht="15.75" customHeight="1" x14ac:dyDescent="0.3">
      <c r="A76" s="10"/>
      <c r="I76" s="10"/>
    </row>
    <row r="77" spans="1:15" ht="15.75" customHeight="1" x14ac:dyDescent="0.3">
      <c r="A77" s="10"/>
      <c r="I77" s="10"/>
    </row>
    <row r="78" spans="1:15" ht="15.75" customHeight="1" x14ac:dyDescent="0.3">
      <c r="A78" s="10"/>
      <c r="I78" s="10"/>
    </row>
    <row r="79" spans="1:15" ht="15.75" customHeight="1" x14ac:dyDescent="0.3">
      <c r="A79" s="10"/>
      <c r="I79" s="10"/>
    </row>
    <row r="80" spans="1:1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mergeCells count="1">
    <mergeCell ref="J2:O2"/>
  </mergeCells>
  <hyperlinks>
    <hyperlink ref="B2" location="'Index'!A3" tooltip="Go to the Index sheet" display="á" xr:uid="{C28F0956-6471-4EDF-8728-754D5E43964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59B5-3E2D-41E4-94C1-27576DCF1279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277</v>
      </c>
      <c r="B1" s="2"/>
      <c r="C1" s="2"/>
      <c r="D1" s="3"/>
      <c r="E1" s="3"/>
      <c r="F1" s="3"/>
      <c r="G1" s="62"/>
      <c r="H1" s="3"/>
      <c r="I1" s="4" t="s">
        <v>1</v>
      </c>
      <c r="J1" s="63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4"/>
      <c r="C2" s="65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6" t="s">
        <v>278</v>
      </c>
      <c r="B4" s="67"/>
      <c r="C4" s="68">
        <v>539</v>
      </c>
      <c r="D4" s="67"/>
      <c r="E4" s="69" t="s">
        <v>15</v>
      </c>
      <c r="F4" s="70">
        <f>SUM(F5:F7)</f>
        <v>549</v>
      </c>
      <c r="G4" s="71" t="s">
        <v>279</v>
      </c>
      <c r="H4" s="66" t="s">
        <v>280</v>
      </c>
      <c r="I4" s="67"/>
      <c r="J4" s="68">
        <v>536</v>
      </c>
      <c r="K4" s="67"/>
      <c r="L4" s="69" t="s">
        <v>15</v>
      </c>
      <c r="M4" s="70">
        <f>SUM(M5:M7)</f>
        <v>533</v>
      </c>
      <c r="N4"/>
    </row>
    <row r="5" spans="1:25" ht="15.75" customHeight="1" x14ac:dyDescent="0.3">
      <c r="A5" s="72" t="s">
        <v>36</v>
      </c>
      <c r="B5" s="73">
        <v>45</v>
      </c>
      <c r="C5" s="73">
        <v>48</v>
      </c>
      <c r="D5" s="73">
        <v>49</v>
      </c>
      <c r="E5" s="73">
        <v>48</v>
      </c>
      <c r="F5" s="74">
        <f>SUM(B5:E5)</f>
        <v>190</v>
      </c>
      <c r="G5"/>
      <c r="H5" s="72" t="s">
        <v>41</v>
      </c>
      <c r="I5" s="73">
        <v>45</v>
      </c>
      <c r="J5" s="73">
        <v>42</v>
      </c>
      <c r="K5" s="73">
        <v>46</v>
      </c>
      <c r="L5" s="73">
        <v>46</v>
      </c>
      <c r="M5" s="74">
        <f>SUM(I5:L5)</f>
        <v>179</v>
      </c>
      <c r="N5"/>
    </row>
    <row r="6" spans="1:25" ht="15.75" customHeight="1" x14ac:dyDescent="0.3">
      <c r="A6" s="75" t="s">
        <v>87</v>
      </c>
      <c r="B6" s="22">
        <v>45</v>
      </c>
      <c r="C6" s="22">
        <v>44</v>
      </c>
      <c r="D6" s="22">
        <v>47</v>
      </c>
      <c r="E6" s="22">
        <v>46</v>
      </c>
      <c r="F6" s="25">
        <f>SUM(B6:E6)</f>
        <v>182</v>
      </c>
      <c r="G6"/>
      <c r="H6" s="75" t="s">
        <v>77</v>
      </c>
      <c r="I6" s="22">
        <v>41</v>
      </c>
      <c r="J6" s="22">
        <v>43</v>
      </c>
      <c r="K6" s="22">
        <v>47</v>
      </c>
      <c r="L6" s="22">
        <v>43</v>
      </c>
      <c r="M6" s="25">
        <f>SUM(I6:L6)</f>
        <v>174</v>
      </c>
      <c r="N6"/>
    </row>
    <row r="7" spans="1:25" ht="15.75" customHeight="1" x14ac:dyDescent="0.3">
      <c r="A7" s="76" t="s">
        <v>42</v>
      </c>
      <c r="B7" s="32">
        <v>45</v>
      </c>
      <c r="C7" s="32">
        <v>42</v>
      </c>
      <c r="D7" s="32">
        <v>46</v>
      </c>
      <c r="E7" s="32">
        <v>44</v>
      </c>
      <c r="F7" s="35">
        <f>SUM(B7:E7)</f>
        <v>177</v>
      </c>
      <c r="G7"/>
      <c r="H7" s="76" t="s">
        <v>38</v>
      </c>
      <c r="I7" s="32">
        <v>45</v>
      </c>
      <c r="J7" s="32">
        <v>45</v>
      </c>
      <c r="K7" s="32">
        <v>42</v>
      </c>
      <c r="L7" s="32">
        <v>48</v>
      </c>
      <c r="M7" s="35">
        <f>SUM(I7:L7)</f>
        <v>180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7"/>
    </row>
    <row r="9" spans="1:25" ht="15.75" customHeight="1" x14ac:dyDescent="0.3">
      <c r="A9" s="66" t="s">
        <v>281</v>
      </c>
      <c r="B9" s="67"/>
      <c r="C9" s="68">
        <v>527</v>
      </c>
      <c r="D9" s="78"/>
      <c r="E9" s="69" t="s">
        <v>15</v>
      </c>
      <c r="F9" s="70">
        <f>SUM(F10:F12)</f>
        <v>534</v>
      </c>
      <c r="G9" s="71" t="s">
        <v>279</v>
      </c>
      <c r="H9" s="10" t="s">
        <v>282</v>
      </c>
      <c r="N9"/>
    </row>
    <row r="10" spans="1:25" ht="15.75" customHeight="1" x14ac:dyDescent="0.3">
      <c r="A10" s="72" t="s">
        <v>126</v>
      </c>
      <c r="B10" s="73">
        <v>46</v>
      </c>
      <c r="C10" s="73">
        <v>40</v>
      </c>
      <c r="D10" s="73">
        <v>36</v>
      </c>
      <c r="E10" s="73">
        <v>44</v>
      </c>
      <c r="F10" s="74">
        <f>SUM(B10:E10)</f>
        <v>166</v>
      </c>
      <c r="G10"/>
      <c r="N10"/>
    </row>
    <row r="11" spans="1:25" ht="15.75" customHeight="1" x14ac:dyDescent="0.3">
      <c r="A11" s="75" t="s">
        <v>20</v>
      </c>
      <c r="B11" s="22">
        <v>49</v>
      </c>
      <c r="C11" s="22">
        <v>47</v>
      </c>
      <c r="D11" s="22">
        <v>45</v>
      </c>
      <c r="E11" s="22">
        <v>47</v>
      </c>
      <c r="F11" s="25">
        <f>SUM(B11:E11)</f>
        <v>188</v>
      </c>
      <c r="G11"/>
      <c r="N11"/>
    </row>
    <row r="12" spans="1:25" ht="15.75" customHeight="1" x14ac:dyDescent="0.3">
      <c r="A12" s="76" t="s">
        <v>117</v>
      </c>
      <c r="B12" s="32">
        <v>46</v>
      </c>
      <c r="C12" s="32">
        <v>46</v>
      </c>
      <c r="D12" s="32">
        <v>45</v>
      </c>
      <c r="E12" s="32">
        <v>43</v>
      </c>
      <c r="F12" s="35">
        <f>SUM(B12:E12)</f>
        <v>180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6" t="s">
        <v>283</v>
      </c>
      <c r="B14" s="67"/>
      <c r="C14" s="68">
        <v>527</v>
      </c>
      <c r="D14" s="67"/>
      <c r="E14" s="69" t="s">
        <v>15</v>
      </c>
      <c r="F14" s="70">
        <f>SUM(F15:F17)</f>
        <v>531</v>
      </c>
      <c r="G14" s="71" t="s">
        <v>279</v>
      </c>
      <c r="H14" s="66" t="s">
        <v>284</v>
      </c>
      <c r="I14" s="67"/>
      <c r="J14" s="68">
        <v>525</v>
      </c>
      <c r="K14" s="67"/>
      <c r="L14" s="69" t="s">
        <v>15</v>
      </c>
      <c r="M14" s="70">
        <f>SUM(M15:M17)</f>
        <v>518</v>
      </c>
      <c r="N14"/>
    </row>
    <row r="15" spans="1:25" ht="15.75" customHeight="1" x14ac:dyDescent="0.3">
      <c r="A15" s="72" t="s">
        <v>106</v>
      </c>
      <c r="B15" s="73">
        <v>44</v>
      </c>
      <c r="C15" s="73">
        <v>45</v>
      </c>
      <c r="D15" s="73">
        <v>44</v>
      </c>
      <c r="E15" s="73">
        <v>48</v>
      </c>
      <c r="F15" s="74">
        <f>SUM(B15:E15)</f>
        <v>181</v>
      </c>
      <c r="G15"/>
      <c r="H15" s="72" t="s">
        <v>107</v>
      </c>
      <c r="I15" s="73">
        <v>37</v>
      </c>
      <c r="J15" s="73">
        <v>43</v>
      </c>
      <c r="K15" s="73">
        <v>40</v>
      </c>
      <c r="L15" s="73">
        <v>40</v>
      </c>
      <c r="M15" s="74">
        <f>SUM(I15:L15)</f>
        <v>160</v>
      </c>
      <c r="N15"/>
    </row>
    <row r="16" spans="1:25" ht="15.75" customHeight="1" x14ac:dyDescent="0.3">
      <c r="A16" s="75" t="s">
        <v>22</v>
      </c>
      <c r="B16" s="22">
        <v>47</v>
      </c>
      <c r="C16" s="22">
        <v>44</v>
      </c>
      <c r="D16" s="22">
        <v>42</v>
      </c>
      <c r="E16" s="22">
        <v>46</v>
      </c>
      <c r="F16" s="25">
        <f>SUM(B16:E16)</f>
        <v>179</v>
      </c>
      <c r="G16"/>
      <c r="H16" s="75" t="s">
        <v>58</v>
      </c>
      <c r="I16" s="22">
        <v>47</v>
      </c>
      <c r="J16" s="22">
        <v>46</v>
      </c>
      <c r="K16" s="22">
        <v>45</v>
      </c>
      <c r="L16" s="22">
        <v>46</v>
      </c>
      <c r="M16" s="25">
        <f>SUM(I16:L16)</f>
        <v>184</v>
      </c>
      <c r="N16"/>
    </row>
    <row r="17" spans="1:20" ht="15.75" customHeight="1" x14ac:dyDescent="0.3">
      <c r="A17" s="76" t="s">
        <v>74</v>
      </c>
      <c r="B17" s="32">
        <v>42</v>
      </c>
      <c r="C17" s="32">
        <v>44</v>
      </c>
      <c r="D17" s="32">
        <v>41</v>
      </c>
      <c r="E17" s="32">
        <v>44</v>
      </c>
      <c r="F17" s="35">
        <f>SUM(B17:E17)</f>
        <v>171</v>
      </c>
      <c r="G17"/>
      <c r="H17" s="76" t="s">
        <v>34</v>
      </c>
      <c r="I17" s="32">
        <v>46</v>
      </c>
      <c r="J17" s="32">
        <v>44</v>
      </c>
      <c r="K17" s="32">
        <v>41</v>
      </c>
      <c r="L17" s="32">
        <v>43</v>
      </c>
      <c r="M17" s="35">
        <f>SUM(I17:L17)</f>
        <v>174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9" t="s">
        <v>4</v>
      </c>
      <c r="I19" s="13" t="s">
        <v>285</v>
      </c>
      <c r="J19" s="13" t="s">
        <v>286</v>
      </c>
      <c r="K19" s="13" t="s">
        <v>287</v>
      </c>
      <c r="L19" s="13" t="s">
        <v>288</v>
      </c>
      <c r="M19" s="13" t="s">
        <v>14</v>
      </c>
      <c r="N19" s="14" t="s">
        <v>289</v>
      </c>
    </row>
    <row r="20" spans="1:20" ht="15.75" customHeight="1" x14ac:dyDescent="0.3">
      <c r="B20" s="10" t="s">
        <v>290</v>
      </c>
      <c r="H20" s="80" t="s">
        <v>278</v>
      </c>
      <c r="I20" s="81">
        <v>4</v>
      </c>
      <c r="J20" s="81">
        <v>4</v>
      </c>
      <c r="K20" s="81"/>
      <c r="L20" s="81"/>
      <c r="M20" s="81">
        <v>2165</v>
      </c>
      <c r="N20" s="82">
        <v>8</v>
      </c>
    </row>
    <row r="21" spans="1:20" ht="15.75" customHeight="1" x14ac:dyDescent="0.3">
      <c r="B21" s="83" t="s">
        <v>291</v>
      </c>
      <c r="H21" s="75" t="s">
        <v>283</v>
      </c>
      <c r="I21" s="24">
        <v>4</v>
      </c>
      <c r="J21" s="24">
        <v>3</v>
      </c>
      <c r="K21" s="24"/>
      <c r="L21" s="24">
        <v>1</v>
      </c>
      <c r="M21" s="24">
        <v>2108</v>
      </c>
      <c r="N21" s="25">
        <v>6</v>
      </c>
    </row>
    <row r="22" spans="1:20" ht="15.75" customHeight="1" x14ac:dyDescent="0.3">
      <c r="B22" s="9" t="s">
        <v>292</v>
      </c>
      <c r="H22" s="75" t="s">
        <v>281</v>
      </c>
      <c r="I22" s="24">
        <v>4</v>
      </c>
      <c r="J22" s="24">
        <v>2</v>
      </c>
      <c r="K22" s="24"/>
      <c r="L22" s="24">
        <v>2</v>
      </c>
      <c r="M22" s="24">
        <v>2099</v>
      </c>
      <c r="N22" s="25">
        <v>4</v>
      </c>
    </row>
    <row r="23" spans="1:20" ht="15.75" customHeight="1" x14ac:dyDescent="0.3">
      <c r="H23" s="75" t="s">
        <v>280</v>
      </c>
      <c r="I23" s="24">
        <v>4</v>
      </c>
      <c r="J23" s="24">
        <v>2</v>
      </c>
      <c r="K23" s="24"/>
      <c r="L23" s="24">
        <v>2</v>
      </c>
      <c r="M23" s="24">
        <v>1926</v>
      </c>
      <c r="N23" s="25">
        <v>4</v>
      </c>
    </row>
    <row r="24" spans="1:20" ht="15.75" customHeight="1" x14ac:dyDescent="0.3">
      <c r="H24" s="75" t="s">
        <v>284</v>
      </c>
      <c r="I24" s="24">
        <v>4</v>
      </c>
      <c r="J24" s="24">
        <v>1</v>
      </c>
      <c r="K24" s="24"/>
      <c r="L24" s="24">
        <v>3</v>
      </c>
      <c r="M24" s="24">
        <v>2063</v>
      </c>
      <c r="N24" s="25">
        <v>2</v>
      </c>
    </row>
    <row r="25" spans="1:20" ht="15.75" customHeight="1" x14ac:dyDescent="0.3">
      <c r="H25" s="76" t="s">
        <v>282</v>
      </c>
      <c r="I25" s="34"/>
      <c r="J25" s="34"/>
      <c r="K25" s="34"/>
      <c r="L25" s="34"/>
      <c r="M25" s="34"/>
      <c r="N25" s="35"/>
    </row>
    <row r="26" spans="1:20" ht="15.75" customHeight="1" x14ac:dyDescent="0.3">
      <c r="H26" s="84"/>
    </row>
    <row r="27" spans="1:20" ht="15.75" customHeight="1" x14ac:dyDescent="0.3">
      <c r="A27" s="85"/>
      <c r="B27" s="85"/>
      <c r="C27" s="85"/>
      <c r="D27" s="85"/>
      <c r="E27" s="85"/>
      <c r="F27" s="85"/>
      <c r="G27" s="86"/>
      <c r="H27" s="85"/>
      <c r="I27" s="85"/>
      <c r="J27" s="85"/>
      <c r="K27" s="85"/>
      <c r="L27" s="85"/>
      <c r="M27" s="85"/>
      <c r="N27" s="85"/>
      <c r="P27" s="87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6" t="s">
        <v>293</v>
      </c>
      <c r="B30" s="67"/>
      <c r="C30" s="68">
        <v>500</v>
      </c>
      <c r="D30" s="67"/>
      <c r="E30" s="69" t="s">
        <v>15</v>
      </c>
      <c r="F30" s="70">
        <f>SUM(F31:F33)</f>
        <v>478</v>
      </c>
      <c r="G30" s="71" t="s">
        <v>279</v>
      </c>
      <c r="H30" s="66" t="s">
        <v>294</v>
      </c>
      <c r="I30" s="67"/>
      <c r="J30" s="68">
        <v>503</v>
      </c>
      <c r="K30" s="67"/>
      <c r="L30" s="69" t="s">
        <v>15</v>
      </c>
      <c r="M30" s="70">
        <f>SUM(M31:M33)</f>
        <v>497</v>
      </c>
      <c r="N30"/>
      <c r="O30" s="46"/>
      <c r="P30" s="46"/>
      <c r="Q30" s="46"/>
      <c r="R30" s="46"/>
      <c r="S30" s="46"/>
      <c r="T30" s="46"/>
    </row>
    <row r="31" spans="1:20" ht="15.75" customHeight="1" x14ac:dyDescent="0.3">
      <c r="A31" s="72" t="s">
        <v>154</v>
      </c>
      <c r="B31" s="73">
        <v>37</v>
      </c>
      <c r="C31" s="73">
        <v>40</v>
      </c>
      <c r="D31" s="73">
        <v>40</v>
      </c>
      <c r="E31" s="73">
        <v>42</v>
      </c>
      <c r="F31" s="74">
        <f>SUM(B31:E31)</f>
        <v>159</v>
      </c>
      <c r="G31"/>
      <c r="H31" s="72" t="s">
        <v>147</v>
      </c>
      <c r="I31" s="73">
        <v>38</v>
      </c>
      <c r="J31" s="73">
        <v>45</v>
      </c>
      <c r="K31" s="73">
        <v>44</v>
      </c>
      <c r="L31" s="73">
        <v>41</v>
      </c>
      <c r="M31" s="74">
        <f>SUM(I31:L31)</f>
        <v>168</v>
      </c>
      <c r="N31"/>
      <c r="O31" s="46"/>
      <c r="P31" s="46"/>
      <c r="Q31" s="46"/>
      <c r="R31" s="46"/>
      <c r="S31" s="46"/>
      <c r="T31" s="46"/>
    </row>
    <row r="32" spans="1:20" ht="15.75" customHeight="1" x14ac:dyDescent="0.3">
      <c r="A32" s="75" t="s">
        <v>150</v>
      </c>
      <c r="B32" s="22">
        <v>42</v>
      </c>
      <c r="C32" s="22">
        <v>39</v>
      </c>
      <c r="D32" s="22">
        <v>38</v>
      </c>
      <c r="E32" s="22">
        <v>44</v>
      </c>
      <c r="F32" s="25">
        <f>SUM(B32:E32)</f>
        <v>163</v>
      </c>
      <c r="G32"/>
      <c r="H32" s="75" t="s">
        <v>102</v>
      </c>
      <c r="I32" s="22">
        <v>42</v>
      </c>
      <c r="J32" s="22">
        <v>41</v>
      </c>
      <c r="K32" s="22">
        <v>38</v>
      </c>
      <c r="L32" s="22">
        <v>40</v>
      </c>
      <c r="M32" s="25">
        <f>SUM(I32:L32)</f>
        <v>161</v>
      </c>
      <c r="N32"/>
      <c r="O32" s="46"/>
      <c r="P32" s="46"/>
      <c r="Q32" s="46"/>
      <c r="R32" s="46"/>
      <c r="S32" s="46"/>
      <c r="T32" s="46"/>
    </row>
    <row r="33" spans="1:20" ht="15.75" customHeight="1" x14ac:dyDescent="0.3">
      <c r="A33" s="76" t="s">
        <v>104</v>
      </c>
      <c r="B33" s="32">
        <v>43</v>
      </c>
      <c r="C33" s="32">
        <v>39</v>
      </c>
      <c r="D33" s="32">
        <v>41</v>
      </c>
      <c r="E33" s="32">
        <v>33</v>
      </c>
      <c r="F33" s="35">
        <f>SUM(B33:E33)</f>
        <v>156</v>
      </c>
      <c r="G33"/>
      <c r="H33" s="76" t="s">
        <v>125</v>
      </c>
      <c r="I33" s="32">
        <v>38</v>
      </c>
      <c r="J33" s="32">
        <v>40</v>
      </c>
      <c r="K33" s="32">
        <v>44</v>
      </c>
      <c r="L33" s="32">
        <v>46</v>
      </c>
      <c r="M33" s="35">
        <f>SUM(I33:L33)</f>
        <v>168</v>
      </c>
      <c r="N33"/>
      <c r="O33" s="46"/>
      <c r="P33" s="46"/>
      <c r="Q33" s="46"/>
      <c r="R33" s="46"/>
      <c r="S33" s="46"/>
      <c r="T33" s="46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6"/>
      <c r="P34" s="46"/>
      <c r="Q34" s="46"/>
      <c r="R34" s="46"/>
      <c r="S34" s="46"/>
      <c r="T34" s="46"/>
    </row>
    <row r="35" spans="1:20" ht="15.75" customHeight="1" x14ac:dyDescent="0.3">
      <c r="A35" s="66" t="s">
        <v>295</v>
      </c>
      <c r="B35" s="67"/>
      <c r="C35" s="68">
        <v>501</v>
      </c>
      <c r="D35" s="67"/>
      <c r="E35" s="69" t="s">
        <v>15</v>
      </c>
      <c r="F35" s="70">
        <f>SUM(F36:F38)</f>
        <v>528</v>
      </c>
      <c r="G35" s="71" t="s">
        <v>279</v>
      </c>
      <c r="H35" s="46" t="s">
        <v>282</v>
      </c>
      <c r="I35" s="46"/>
      <c r="J35" s="46"/>
      <c r="K35" s="46"/>
      <c r="L35" s="46"/>
      <c r="M35" s="46"/>
      <c r="N35"/>
      <c r="O35" s="46"/>
      <c r="P35" s="46"/>
      <c r="Q35" s="46"/>
      <c r="R35" s="46"/>
      <c r="S35" s="46"/>
      <c r="T35" s="46"/>
    </row>
    <row r="36" spans="1:20" ht="15.75" customHeight="1" x14ac:dyDescent="0.3">
      <c r="A36" s="72" t="s">
        <v>179</v>
      </c>
      <c r="B36" s="73">
        <v>46</v>
      </c>
      <c r="C36" s="73">
        <v>43</v>
      </c>
      <c r="D36" s="73">
        <v>39</v>
      </c>
      <c r="E36" s="73">
        <v>41</v>
      </c>
      <c r="F36" s="74">
        <f>SUM(B36:E36)</f>
        <v>169</v>
      </c>
      <c r="G36"/>
      <c r="H36" s="46"/>
      <c r="I36" s="46"/>
      <c r="J36" s="46"/>
      <c r="K36" s="46"/>
      <c r="L36" s="46"/>
      <c r="M36" s="46"/>
      <c r="N36"/>
      <c r="O36" s="46"/>
      <c r="P36" s="46"/>
      <c r="Q36" s="46"/>
      <c r="R36" s="46"/>
      <c r="S36" s="46"/>
      <c r="T36" s="46"/>
    </row>
    <row r="37" spans="1:20" ht="15.75" customHeight="1" x14ac:dyDescent="0.3">
      <c r="A37" s="75" t="s">
        <v>151</v>
      </c>
      <c r="B37" s="22">
        <v>43</v>
      </c>
      <c r="C37" s="22">
        <v>46</v>
      </c>
      <c r="D37" s="22">
        <v>42</v>
      </c>
      <c r="E37" s="22">
        <v>39</v>
      </c>
      <c r="F37" s="25">
        <f>SUM(B37:E37)</f>
        <v>170</v>
      </c>
      <c r="G37"/>
      <c r="H37" s="46"/>
      <c r="I37" s="46"/>
      <c r="J37" s="46"/>
      <c r="K37" s="46"/>
      <c r="L37" s="46"/>
      <c r="M37" s="46"/>
      <c r="N37"/>
      <c r="O37" s="46"/>
      <c r="P37" s="46"/>
      <c r="Q37" s="46"/>
      <c r="R37" s="46"/>
      <c r="S37" s="46"/>
      <c r="T37" s="46"/>
    </row>
    <row r="38" spans="1:20" ht="15.75" customHeight="1" x14ac:dyDescent="0.3">
      <c r="A38" s="76" t="s">
        <v>56</v>
      </c>
      <c r="B38" s="32">
        <v>47</v>
      </c>
      <c r="C38" s="32">
        <v>48</v>
      </c>
      <c r="D38" s="32">
        <v>45</v>
      </c>
      <c r="E38" s="32">
        <v>49</v>
      </c>
      <c r="F38" s="35">
        <f>SUM(B38:E38)</f>
        <v>189</v>
      </c>
      <c r="G38"/>
      <c r="H38" s="46"/>
      <c r="I38" s="46"/>
      <c r="J38" s="46"/>
      <c r="K38" s="46"/>
      <c r="L38" s="46"/>
      <c r="M38" s="46"/>
      <c r="N38"/>
      <c r="O38" s="46"/>
      <c r="P38" s="46"/>
      <c r="Q38" s="46"/>
      <c r="R38" s="46"/>
      <c r="S38" s="46"/>
      <c r="T38" s="46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6"/>
      <c r="P39" s="46"/>
      <c r="Q39" s="46"/>
      <c r="R39" s="46"/>
      <c r="S39" s="46"/>
      <c r="T39" s="46"/>
    </row>
    <row r="40" spans="1:20" ht="15.75" customHeight="1" x14ac:dyDescent="0.3">
      <c r="A40" s="66" t="s">
        <v>296</v>
      </c>
      <c r="B40" s="67"/>
      <c r="C40" s="68">
        <v>516</v>
      </c>
      <c r="D40" s="67"/>
      <c r="E40" s="69" t="s">
        <v>15</v>
      </c>
      <c r="F40" s="70">
        <f>SUM(F41:F43)</f>
        <v>529</v>
      </c>
      <c r="G40" s="71" t="s">
        <v>279</v>
      </c>
      <c r="H40" s="66" t="s">
        <v>297</v>
      </c>
      <c r="I40" s="67"/>
      <c r="J40" s="68">
        <v>520</v>
      </c>
      <c r="K40" s="67"/>
      <c r="L40" s="69" t="s">
        <v>15</v>
      </c>
      <c r="M40" s="70">
        <f>SUM(M41:M43)</f>
        <v>533</v>
      </c>
      <c r="N40"/>
      <c r="O40" s="46"/>
      <c r="P40" s="46"/>
      <c r="Q40" s="46"/>
      <c r="R40" s="46"/>
      <c r="S40" s="46"/>
      <c r="T40" s="46"/>
    </row>
    <row r="41" spans="1:20" ht="15.75" customHeight="1" x14ac:dyDescent="0.3">
      <c r="A41" s="72" t="s">
        <v>119</v>
      </c>
      <c r="B41" s="73">
        <v>47</v>
      </c>
      <c r="C41" s="73">
        <v>41</v>
      </c>
      <c r="D41" s="73">
        <v>43</v>
      </c>
      <c r="E41" s="73">
        <v>45</v>
      </c>
      <c r="F41" s="74">
        <f>SUM(B41:E41)</f>
        <v>176</v>
      </c>
      <c r="G41"/>
      <c r="H41" s="72" t="s">
        <v>61</v>
      </c>
      <c r="I41" s="73">
        <v>43</v>
      </c>
      <c r="J41" s="73">
        <v>49</v>
      </c>
      <c r="K41" s="73">
        <v>41</v>
      </c>
      <c r="L41" s="73">
        <v>42</v>
      </c>
      <c r="M41" s="74">
        <f>SUM(I41:L41)</f>
        <v>175</v>
      </c>
      <c r="N41"/>
      <c r="O41" s="46"/>
      <c r="P41" s="46"/>
      <c r="Q41" s="46"/>
      <c r="R41" s="46"/>
      <c r="S41" s="46"/>
      <c r="T41" s="46"/>
    </row>
    <row r="42" spans="1:20" ht="15.75" customHeight="1" x14ac:dyDescent="0.3">
      <c r="A42" s="75" t="s">
        <v>63</v>
      </c>
      <c r="B42" s="22">
        <v>40</v>
      </c>
      <c r="C42" s="22">
        <v>46</v>
      </c>
      <c r="D42" s="22">
        <v>46</v>
      </c>
      <c r="E42" s="22">
        <v>44</v>
      </c>
      <c r="F42" s="25">
        <f>SUM(B42:E42)</f>
        <v>176</v>
      </c>
      <c r="G42"/>
      <c r="H42" s="75" t="s">
        <v>120</v>
      </c>
      <c r="I42" s="22">
        <v>43</v>
      </c>
      <c r="J42" s="22">
        <v>46</v>
      </c>
      <c r="K42" s="22">
        <v>47</v>
      </c>
      <c r="L42" s="22">
        <v>44</v>
      </c>
      <c r="M42" s="25">
        <f>SUM(I42:L42)</f>
        <v>180</v>
      </c>
      <c r="N42"/>
      <c r="O42" s="46"/>
      <c r="P42" s="46"/>
      <c r="Q42" s="46"/>
      <c r="R42" s="46"/>
      <c r="S42" s="46"/>
      <c r="T42" s="46"/>
    </row>
    <row r="43" spans="1:20" ht="15.75" customHeight="1" x14ac:dyDescent="0.3">
      <c r="A43" s="76" t="s">
        <v>91</v>
      </c>
      <c r="B43" s="32">
        <v>42</v>
      </c>
      <c r="C43" s="32">
        <v>45</v>
      </c>
      <c r="D43" s="32">
        <v>45</v>
      </c>
      <c r="E43" s="32">
        <v>45</v>
      </c>
      <c r="F43" s="35">
        <f>SUM(B43:E43)</f>
        <v>177</v>
      </c>
      <c r="G43"/>
      <c r="H43" s="76" t="s">
        <v>69</v>
      </c>
      <c r="I43" s="32">
        <v>46</v>
      </c>
      <c r="J43" s="32">
        <v>44</v>
      </c>
      <c r="K43" s="32">
        <v>45</v>
      </c>
      <c r="L43" s="32">
        <v>43</v>
      </c>
      <c r="M43" s="35">
        <f>SUM(I43:L43)</f>
        <v>178</v>
      </c>
      <c r="N43"/>
      <c r="O43" s="46"/>
      <c r="P43" s="46"/>
      <c r="Q43" s="46"/>
      <c r="R43" s="46"/>
      <c r="S43" s="46"/>
      <c r="T43" s="46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6"/>
      <c r="P44" s="46"/>
      <c r="Q44" s="46"/>
      <c r="R44" s="46"/>
      <c r="S44" s="46"/>
      <c r="T44" s="46"/>
    </row>
    <row r="45" spans="1:20" ht="15.75" customHeight="1" x14ac:dyDescent="0.3">
      <c r="H45" s="79" t="s">
        <v>7</v>
      </c>
      <c r="I45" s="13" t="s">
        <v>285</v>
      </c>
      <c r="J45" s="13" t="s">
        <v>286</v>
      </c>
      <c r="K45" s="13" t="s">
        <v>287</v>
      </c>
      <c r="L45" s="13" t="s">
        <v>288</v>
      </c>
      <c r="M45" s="13" t="s">
        <v>14</v>
      </c>
      <c r="N45" s="14" t="s">
        <v>289</v>
      </c>
    </row>
    <row r="46" spans="1:20" ht="15.75" customHeight="1" x14ac:dyDescent="0.3">
      <c r="B46" s="9" t="s">
        <v>298</v>
      </c>
      <c r="H46" s="88" t="s">
        <v>297</v>
      </c>
      <c r="I46" s="73">
        <v>4</v>
      </c>
      <c r="J46" s="73">
        <v>4</v>
      </c>
      <c r="K46" s="73"/>
      <c r="L46" s="73"/>
      <c r="M46" s="73">
        <v>2110</v>
      </c>
      <c r="N46" s="89">
        <v>8</v>
      </c>
      <c r="O46" s="46"/>
      <c r="P46" s="46"/>
    </row>
    <row r="47" spans="1:20" ht="15.75" customHeight="1" x14ac:dyDescent="0.3">
      <c r="B47" s="90" t="s">
        <v>299</v>
      </c>
      <c r="H47" s="91" t="s">
        <v>296</v>
      </c>
      <c r="I47" s="22">
        <v>4</v>
      </c>
      <c r="J47" s="22">
        <v>3</v>
      </c>
      <c r="K47" s="22"/>
      <c r="L47" s="22">
        <v>1</v>
      </c>
      <c r="M47" s="22">
        <v>2079</v>
      </c>
      <c r="N47" s="51">
        <v>6</v>
      </c>
      <c r="O47" s="46"/>
      <c r="P47" s="46"/>
    </row>
    <row r="48" spans="1:20" ht="15.75" customHeight="1" x14ac:dyDescent="0.3">
      <c r="B48" s="9" t="s">
        <v>292</v>
      </c>
      <c r="H48" s="91" t="s">
        <v>294</v>
      </c>
      <c r="I48" s="22">
        <v>4</v>
      </c>
      <c r="J48" s="22">
        <v>2</v>
      </c>
      <c r="K48" s="22"/>
      <c r="L48" s="22">
        <v>2</v>
      </c>
      <c r="M48" s="22">
        <v>2030</v>
      </c>
      <c r="N48" s="51">
        <v>4</v>
      </c>
      <c r="O48" s="46"/>
      <c r="P48" s="46"/>
    </row>
    <row r="49" spans="1:16" ht="15.75" customHeight="1" x14ac:dyDescent="0.3">
      <c r="H49" s="91" t="s">
        <v>295</v>
      </c>
      <c r="I49" s="22">
        <v>4</v>
      </c>
      <c r="J49" s="22">
        <v>2</v>
      </c>
      <c r="K49" s="22"/>
      <c r="L49" s="22">
        <v>2</v>
      </c>
      <c r="M49" s="22">
        <v>2023</v>
      </c>
      <c r="N49" s="51">
        <v>4</v>
      </c>
      <c r="O49" s="46"/>
      <c r="P49" s="46"/>
    </row>
    <row r="50" spans="1:16" ht="15.75" customHeight="1" x14ac:dyDescent="0.3">
      <c r="H50" s="91" t="s">
        <v>293</v>
      </c>
      <c r="I50" s="22">
        <v>4</v>
      </c>
      <c r="J50" s="22">
        <v>1</v>
      </c>
      <c r="K50" s="22"/>
      <c r="L50" s="22">
        <v>3</v>
      </c>
      <c r="M50" s="22">
        <v>1943</v>
      </c>
      <c r="N50" s="51">
        <v>2</v>
      </c>
      <c r="O50" s="46"/>
      <c r="P50" s="46"/>
    </row>
    <row r="51" spans="1:16" ht="15.75" customHeight="1" x14ac:dyDescent="0.3">
      <c r="H51" s="92" t="s">
        <v>282</v>
      </c>
      <c r="I51" s="32"/>
      <c r="J51" s="32"/>
      <c r="K51" s="32"/>
      <c r="L51" s="32"/>
      <c r="M51" s="32"/>
      <c r="N51" s="56"/>
      <c r="O51" s="46"/>
      <c r="P51" s="46"/>
    </row>
    <row r="52" spans="1:16" ht="15.75" customHeight="1" x14ac:dyDescent="0.3"/>
    <row r="53" spans="1:16" ht="15.75" customHeight="1" x14ac:dyDescent="0.3">
      <c r="A53" s="10" t="s">
        <v>167</v>
      </c>
      <c r="E53" s="36"/>
      <c r="G53" s="93" t="s">
        <v>168</v>
      </c>
    </row>
    <row r="54" spans="1:16" ht="15.75" customHeight="1" x14ac:dyDescent="0.3">
      <c r="A54" s="10" t="s">
        <v>169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6E18EE1A-8A22-42FE-9CF5-C7A208EFA3D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B8C7D-7EE5-4D1E-BD56-74235EB3C37C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6"/>
      <c r="B1" s="2" t="s">
        <v>803</v>
      </c>
      <c r="C1" s="2"/>
      <c r="D1" s="3"/>
      <c r="E1" s="3"/>
      <c r="F1" s="3"/>
      <c r="G1" s="3"/>
      <c r="H1" s="3"/>
      <c r="I1" s="4" t="s">
        <v>804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4"/>
      <c r="E2" s="44"/>
      <c r="F2" s="44"/>
      <c r="G2" s="44"/>
      <c r="H2" s="44"/>
      <c r="I2" s="44"/>
      <c r="J2" s="45" t="s">
        <v>381</v>
      </c>
      <c r="K2" s="45"/>
      <c r="L2" s="45"/>
      <c r="M2" s="45"/>
      <c r="N2" s="45"/>
      <c r="O2" s="45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170</v>
      </c>
      <c r="C3" s="9" t="s">
        <v>919</v>
      </c>
      <c r="D3" s="9"/>
      <c r="E3" s="9" t="s">
        <v>920</v>
      </c>
      <c r="F3" s="8"/>
      <c r="G3" s="8"/>
      <c r="H3" s="46"/>
      <c r="I3" s="1"/>
      <c r="J3" s="8" t="s">
        <v>173</v>
      </c>
      <c r="K3" s="9" t="s">
        <v>921</v>
      </c>
      <c r="L3" s="9"/>
      <c r="M3" s="9" t="s">
        <v>922</v>
      </c>
      <c r="N3" s="8"/>
      <c r="O3" s="8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204">
        <v>1</v>
      </c>
      <c r="B4" s="205" t="s">
        <v>10</v>
      </c>
      <c r="C4" s="205" t="s">
        <v>11</v>
      </c>
      <c r="D4" s="209" t="s">
        <v>12</v>
      </c>
      <c r="E4" s="209" t="s">
        <v>13</v>
      </c>
      <c r="F4" s="209" t="s">
        <v>14</v>
      </c>
      <c r="G4" s="210" t="s">
        <v>15</v>
      </c>
      <c r="H4" s="46"/>
      <c r="I4" s="204">
        <v>1</v>
      </c>
      <c r="J4" s="205" t="s">
        <v>10</v>
      </c>
      <c r="K4" s="205" t="s">
        <v>11</v>
      </c>
      <c r="L4" s="209" t="s">
        <v>12</v>
      </c>
      <c r="M4" s="209" t="s">
        <v>13</v>
      </c>
      <c r="N4" s="209" t="s">
        <v>14</v>
      </c>
      <c r="O4" s="210" t="s">
        <v>15</v>
      </c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211">
        <v>1</v>
      </c>
      <c r="B5" s="212" t="s">
        <v>923</v>
      </c>
      <c r="C5" s="212" t="s">
        <v>105</v>
      </c>
      <c r="D5" s="163">
        <v>94</v>
      </c>
      <c r="E5" s="163">
        <v>10</v>
      </c>
      <c r="F5" s="167">
        <v>368</v>
      </c>
      <c r="G5" s="168">
        <v>36</v>
      </c>
      <c r="H5" s="46"/>
      <c r="I5" s="211">
        <v>9</v>
      </c>
      <c r="J5" s="221" t="s">
        <v>924</v>
      </c>
      <c r="K5" s="221" t="s">
        <v>98</v>
      </c>
      <c r="L5" s="180">
        <v>89</v>
      </c>
      <c r="M5" s="163">
        <v>10</v>
      </c>
      <c r="N5" s="180">
        <v>367</v>
      </c>
      <c r="O5" s="181">
        <v>40</v>
      </c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13">
        <v>9</v>
      </c>
      <c r="B6" s="222" t="s">
        <v>925</v>
      </c>
      <c r="C6" s="222" t="s">
        <v>35</v>
      </c>
      <c r="D6" s="186">
        <v>86</v>
      </c>
      <c r="E6" s="23">
        <v>4</v>
      </c>
      <c r="F6" s="186">
        <v>361</v>
      </c>
      <c r="G6" s="187">
        <v>32</v>
      </c>
      <c r="H6" s="46"/>
      <c r="I6" s="213">
        <v>3</v>
      </c>
      <c r="J6" s="222" t="s">
        <v>926</v>
      </c>
      <c r="K6" s="222" t="s">
        <v>651</v>
      </c>
      <c r="L6" s="186">
        <v>87</v>
      </c>
      <c r="M6" s="23">
        <v>6</v>
      </c>
      <c r="N6" s="186">
        <v>354</v>
      </c>
      <c r="O6" s="187">
        <v>32</v>
      </c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13">
        <v>5</v>
      </c>
      <c r="B7" s="222" t="s">
        <v>927</v>
      </c>
      <c r="C7" s="222" t="s">
        <v>105</v>
      </c>
      <c r="D7" s="186">
        <v>92</v>
      </c>
      <c r="E7" s="23">
        <v>9</v>
      </c>
      <c r="F7" s="186">
        <v>357</v>
      </c>
      <c r="G7" s="187">
        <v>32</v>
      </c>
      <c r="H7" s="46"/>
      <c r="I7" s="223">
        <v>8</v>
      </c>
      <c r="J7" s="222" t="s">
        <v>928</v>
      </c>
      <c r="K7" s="222" t="s">
        <v>206</v>
      </c>
      <c r="L7" s="186">
        <v>89</v>
      </c>
      <c r="M7" s="23">
        <v>10</v>
      </c>
      <c r="N7" s="186">
        <v>353</v>
      </c>
      <c r="O7" s="187">
        <v>32</v>
      </c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13">
        <v>7</v>
      </c>
      <c r="B8" s="222" t="s">
        <v>929</v>
      </c>
      <c r="C8" s="222" t="s">
        <v>813</v>
      </c>
      <c r="D8" s="186">
        <v>90</v>
      </c>
      <c r="E8" s="23">
        <v>6</v>
      </c>
      <c r="F8" s="186">
        <v>357</v>
      </c>
      <c r="G8" s="187">
        <v>29</v>
      </c>
      <c r="H8" s="46"/>
      <c r="I8" s="223">
        <v>10</v>
      </c>
      <c r="J8" s="222" t="s">
        <v>930</v>
      </c>
      <c r="K8" s="222" t="s">
        <v>133</v>
      </c>
      <c r="L8" s="186">
        <v>89</v>
      </c>
      <c r="M8" s="23">
        <v>10</v>
      </c>
      <c r="N8" s="186">
        <v>344</v>
      </c>
      <c r="O8" s="187">
        <v>29</v>
      </c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23">
        <v>10</v>
      </c>
      <c r="B9" s="222" t="s">
        <v>101</v>
      </c>
      <c r="C9" s="222" t="s">
        <v>35</v>
      </c>
      <c r="D9" s="186">
        <v>90</v>
      </c>
      <c r="E9" s="23">
        <v>6</v>
      </c>
      <c r="F9" s="186">
        <v>354</v>
      </c>
      <c r="G9" s="187">
        <v>25</v>
      </c>
      <c r="H9" s="46"/>
      <c r="I9" s="223">
        <v>6</v>
      </c>
      <c r="J9" s="222" t="s">
        <v>931</v>
      </c>
      <c r="K9" s="222" t="s">
        <v>133</v>
      </c>
      <c r="L9" s="306">
        <v>88</v>
      </c>
      <c r="M9" s="23">
        <v>7</v>
      </c>
      <c r="N9" s="186">
        <v>348</v>
      </c>
      <c r="O9" s="187">
        <v>28</v>
      </c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13">
        <v>3</v>
      </c>
      <c r="B10" s="222" t="s">
        <v>932</v>
      </c>
      <c r="C10" s="222" t="s">
        <v>840</v>
      </c>
      <c r="D10" s="186">
        <v>92</v>
      </c>
      <c r="E10" s="23">
        <v>9</v>
      </c>
      <c r="F10" s="186">
        <v>346</v>
      </c>
      <c r="G10" s="187">
        <v>23</v>
      </c>
      <c r="H10" s="46"/>
      <c r="I10" s="213">
        <v>5</v>
      </c>
      <c r="J10" s="222" t="s">
        <v>933</v>
      </c>
      <c r="K10" s="222" t="s">
        <v>818</v>
      </c>
      <c r="L10" s="186">
        <v>79</v>
      </c>
      <c r="M10" s="23">
        <v>3</v>
      </c>
      <c r="N10" s="186">
        <v>327</v>
      </c>
      <c r="O10" s="187">
        <v>19</v>
      </c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23">
        <v>8</v>
      </c>
      <c r="B11" s="222" t="s">
        <v>934</v>
      </c>
      <c r="C11" s="222" t="s">
        <v>904</v>
      </c>
      <c r="D11" s="186">
        <v>92</v>
      </c>
      <c r="E11" s="23">
        <v>9</v>
      </c>
      <c r="F11" s="186">
        <v>342</v>
      </c>
      <c r="G11" s="187">
        <v>19</v>
      </c>
      <c r="H11" s="46"/>
      <c r="I11" s="213">
        <v>1</v>
      </c>
      <c r="J11" s="214" t="s">
        <v>935</v>
      </c>
      <c r="K11" s="214" t="s">
        <v>105</v>
      </c>
      <c r="L11" s="142">
        <v>84</v>
      </c>
      <c r="M11" s="23">
        <v>5</v>
      </c>
      <c r="N11" s="144">
        <v>322</v>
      </c>
      <c r="O11" s="145">
        <v>19</v>
      </c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223">
        <v>4</v>
      </c>
      <c r="B12" s="222" t="s">
        <v>936</v>
      </c>
      <c r="C12" s="222" t="s">
        <v>813</v>
      </c>
      <c r="D12" s="186">
        <v>84</v>
      </c>
      <c r="E12" s="23">
        <v>3</v>
      </c>
      <c r="F12" s="186">
        <v>341</v>
      </c>
      <c r="G12" s="187">
        <v>19</v>
      </c>
      <c r="H12" s="46"/>
      <c r="I12" s="213">
        <v>7</v>
      </c>
      <c r="J12" s="222" t="s">
        <v>937</v>
      </c>
      <c r="K12" s="222" t="s">
        <v>813</v>
      </c>
      <c r="L12" s="186">
        <v>82</v>
      </c>
      <c r="M12" s="23">
        <v>4</v>
      </c>
      <c r="N12" s="186">
        <v>320</v>
      </c>
      <c r="O12" s="187">
        <v>15</v>
      </c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223">
        <v>6</v>
      </c>
      <c r="B13" s="222" t="s">
        <v>938</v>
      </c>
      <c r="C13" s="222" t="s">
        <v>813</v>
      </c>
      <c r="D13" s="186">
        <v>77</v>
      </c>
      <c r="E13" s="23">
        <v>2</v>
      </c>
      <c r="F13" s="186">
        <v>321</v>
      </c>
      <c r="G13" s="187">
        <v>10</v>
      </c>
      <c r="H13" s="46"/>
      <c r="I13" s="223">
        <v>4</v>
      </c>
      <c r="J13" s="222" t="s">
        <v>939</v>
      </c>
      <c r="K13" s="222" t="s">
        <v>826</v>
      </c>
      <c r="L13" s="186">
        <v>71</v>
      </c>
      <c r="M13" s="23">
        <v>2</v>
      </c>
      <c r="N13" s="186">
        <v>290</v>
      </c>
      <c r="O13" s="187">
        <v>9</v>
      </c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224">
        <v>2</v>
      </c>
      <c r="B14" s="225" t="s">
        <v>940</v>
      </c>
      <c r="C14" s="225" t="s">
        <v>35</v>
      </c>
      <c r="D14" s="194" t="s">
        <v>110</v>
      </c>
      <c r="E14" s="33">
        <v>0</v>
      </c>
      <c r="F14" s="194">
        <v>159</v>
      </c>
      <c r="G14" s="195">
        <v>5</v>
      </c>
      <c r="H14" s="46"/>
      <c r="I14" s="224">
        <v>2</v>
      </c>
      <c r="J14" s="225" t="s">
        <v>941</v>
      </c>
      <c r="K14" s="225" t="s">
        <v>159</v>
      </c>
      <c r="L14" s="194" t="s">
        <v>110</v>
      </c>
      <c r="M14" s="33">
        <v>0</v>
      </c>
      <c r="N14" s="194">
        <v>0</v>
      </c>
      <c r="O14" s="195">
        <v>0</v>
      </c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10" t="s">
        <v>371</v>
      </c>
      <c r="F16" s="43" t="s">
        <v>458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10" t="s">
        <v>459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112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mergeCells count="1">
    <mergeCell ref="J2:O2"/>
  </mergeCells>
  <hyperlinks>
    <hyperlink ref="B2" location="'Index'!A3" tooltip="Go to the Index sheet" display="á" xr:uid="{2DF7F58D-0B15-4337-A781-CC077C393A4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FB9FE-76D3-45D2-9A19-D4DC052CF561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6"/>
      <c r="B1" s="2" t="s">
        <v>803</v>
      </c>
      <c r="C1" s="2"/>
      <c r="D1" s="3"/>
      <c r="E1" s="3"/>
      <c r="F1" s="3" t="s">
        <v>262</v>
      </c>
      <c r="G1" s="3"/>
      <c r="H1" s="3"/>
      <c r="I1" s="101" t="s">
        <v>804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 t="s">
        <v>381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900</v>
      </c>
      <c r="D3" s="9"/>
      <c r="E3" s="9" t="s">
        <v>942</v>
      </c>
      <c r="F3" s="8"/>
      <c r="G3" s="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204">
        <v>1</v>
      </c>
      <c r="B4" s="205" t="s">
        <v>10</v>
      </c>
      <c r="C4" s="205" t="s">
        <v>11</v>
      </c>
      <c r="D4" s="209" t="s">
        <v>12</v>
      </c>
      <c r="E4" s="209" t="s">
        <v>13</v>
      </c>
      <c r="F4" s="209" t="s">
        <v>14</v>
      </c>
      <c r="G4" s="210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211">
        <v>5</v>
      </c>
      <c r="B5" s="221" t="s">
        <v>857</v>
      </c>
      <c r="C5" s="221" t="s">
        <v>98</v>
      </c>
      <c r="D5" s="180">
        <v>96</v>
      </c>
      <c r="E5" s="163">
        <v>5</v>
      </c>
      <c r="F5" s="180">
        <v>386</v>
      </c>
      <c r="G5" s="181">
        <v>20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13">
        <v>1</v>
      </c>
      <c r="B6" s="214" t="s">
        <v>923</v>
      </c>
      <c r="C6" s="214" t="s">
        <v>105</v>
      </c>
      <c r="D6" s="142">
        <v>94</v>
      </c>
      <c r="E6" s="142">
        <v>4</v>
      </c>
      <c r="F6" s="144">
        <v>368</v>
      </c>
      <c r="G6" s="145">
        <v>14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23">
        <v>2</v>
      </c>
      <c r="B7" s="222" t="s">
        <v>878</v>
      </c>
      <c r="C7" s="222" t="s">
        <v>813</v>
      </c>
      <c r="D7" s="186">
        <v>93</v>
      </c>
      <c r="E7" s="142">
        <v>3</v>
      </c>
      <c r="F7" s="186">
        <v>368</v>
      </c>
      <c r="G7" s="187">
        <v>14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13">
        <v>3</v>
      </c>
      <c r="B8" s="222" t="s">
        <v>929</v>
      </c>
      <c r="C8" s="222" t="s">
        <v>813</v>
      </c>
      <c r="D8" s="186">
        <v>90</v>
      </c>
      <c r="E8" s="142">
        <v>2</v>
      </c>
      <c r="F8" s="186">
        <v>357</v>
      </c>
      <c r="G8" s="187">
        <v>10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24">
        <v>4</v>
      </c>
      <c r="B9" s="225" t="s">
        <v>937</v>
      </c>
      <c r="C9" s="225" t="s">
        <v>813</v>
      </c>
      <c r="D9" s="194">
        <v>82</v>
      </c>
      <c r="E9" s="151">
        <v>1</v>
      </c>
      <c r="F9" s="194">
        <v>320</v>
      </c>
      <c r="G9" s="195">
        <v>4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46"/>
      <c r="B11" s="10" t="s">
        <v>265</v>
      </c>
      <c r="F11" s="43" t="s">
        <v>458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6"/>
      <c r="B12" s="10" t="s">
        <v>459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112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16A2F7DE-9726-40E6-9698-3AB95C7DE1D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2754-79FC-4FAA-AE93-2046319D49FB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6"/>
      <c r="B1" s="2" t="s">
        <v>803</v>
      </c>
      <c r="C1" s="2"/>
      <c r="D1" s="3"/>
      <c r="E1" s="3"/>
      <c r="F1" s="3" t="s">
        <v>266</v>
      </c>
      <c r="G1" s="3"/>
      <c r="H1" s="3"/>
      <c r="I1" s="101" t="s">
        <v>804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 t="s">
        <v>381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943</v>
      </c>
      <c r="D3" s="9"/>
      <c r="E3" s="9" t="s">
        <v>944</v>
      </c>
      <c r="F3" s="8"/>
      <c r="G3" s="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204">
        <v>1</v>
      </c>
      <c r="B4" s="205" t="s">
        <v>10</v>
      </c>
      <c r="C4" s="205" t="s">
        <v>11</v>
      </c>
      <c r="D4" s="209" t="s">
        <v>12</v>
      </c>
      <c r="E4" s="209" t="s">
        <v>13</v>
      </c>
      <c r="F4" s="209" t="s">
        <v>14</v>
      </c>
      <c r="G4" s="210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220">
        <v>6</v>
      </c>
      <c r="B5" s="221" t="s">
        <v>855</v>
      </c>
      <c r="C5" s="221" t="s">
        <v>813</v>
      </c>
      <c r="D5" s="180">
        <v>96</v>
      </c>
      <c r="E5" s="163">
        <v>5</v>
      </c>
      <c r="F5" s="180">
        <v>384</v>
      </c>
      <c r="G5" s="181">
        <v>22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23">
        <v>2</v>
      </c>
      <c r="B6" s="222" t="s">
        <v>863</v>
      </c>
      <c r="C6" s="222" t="s">
        <v>821</v>
      </c>
      <c r="D6" s="186">
        <v>96</v>
      </c>
      <c r="E6" s="142">
        <v>5</v>
      </c>
      <c r="F6" s="186">
        <v>372</v>
      </c>
      <c r="G6" s="187">
        <v>16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13">
        <v>5</v>
      </c>
      <c r="B7" s="222" t="s">
        <v>864</v>
      </c>
      <c r="C7" s="222" t="s">
        <v>836</v>
      </c>
      <c r="D7" s="186">
        <v>97</v>
      </c>
      <c r="E7" s="142">
        <v>6</v>
      </c>
      <c r="F7" s="186">
        <v>371</v>
      </c>
      <c r="G7" s="187">
        <v>16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13">
        <v>1</v>
      </c>
      <c r="B8" s="214" t="s">
        <v>842</v>
      </c>
      <c r="C8" s="214" t="s">
        <v>100</v>
      </c>
      <c r="D8" s="142">
        <v>94</v>
      </c>
      <c r="E8" s="142">
        <v>3</v>
      </c>
      <c r="F8" s="144">
        <v>374</v>
      </c>
      <c r="G8" s="145">
        <v>14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13">
        <v>3</v>
      </c>
      <c r="B9" s="222" t="s">
        <v>847</v>
      </c>
      <c r="C9" s="222" t="s">
        <v>622</v>
      </c>
      <c r="D9" s="186">
        <v>92</v>
      </c>
      <c r="E9" s="142">
        <v>1</v>
      </c>
      <c r="F9" s="186">
        <v>372</v>
      </c>
      <c r="G9" s="187">
        <v>14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24">
        <v>4</v>
      </c>
      <c r="B10" s="225" t="s">
        <v>868</v>
      </c>
      <c r="C10" s="225" t="s">
        <v>159</v>
      </c>
      <c r="D10" s="194">
        <v>93</v>
      </c>
      <c r="E10" s="151">
        <v>2</v>
      </c>
      <c r="F10" s="194">
        <v>345</v>
      </c>
      <c r="G10" s="195">
        <v>7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1"/>
      <c r="B12" s="8" t="s">
        <v>7</v>
      </c>
      <c r="C12" s="9" t="s">
        <v>945</v>
      </c>
      <c r="D12" s="9"/>
      <c r="E12" s="9" t="s">
        <v>946</v>
      </c>
      <c r="F12" s="8"/>
      <c r="G12" s="8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204">
        <v>1</v>
      </c>
      <c r="B13" s="205" t="s">
        <v>10</v>
      </c>
      <c r="C13" s="205" t="s">
        <v>11</v>
      </c>
      <c r="D13" s="209" t="s">
        <v>12</v>
      </c>
      <c r="E13" s="209" t="s">
        <v>13</v>
      </c>
      <c r="F13" s="209" t="s">
        <v>14</v>
      </c>
      <c r="G13" s="210" t="s">
        <v>15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211">
        <v>1</v>
      </c>
      <c r="B14" s="212" t="s">
        <v>881</v>
      </c>
      <c r="C14" s="212" t="s">
        <v>622</v>
      </c>
      <c r="D14" s="163">
        <v>93</v>
      </c>
      <c r="E14" s="163">
        <v>6</v>
      </c>
      <c r="F14" s="167">
        <v>373</v>
      </c>
      <c r="G14" s="168">
        <v>21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213">
        <v>7</v>
      </c>
      <c r="B15" s="222" t="s">
        <v>546</v>
      </c>
      <c r="C15" s="222" t="s">
        <v>159</v>
      </c>
      <c r="D15" s="186">
        <v>94</v>
      </c>
      <c r="E15" s="142">
        <v>7</v>
      </c>
      <c r="F15" s="186">
        <v>372</v>
      </c>
      <c r="G15" s="187">
        <v>20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213">
        <v>5</v>
      </c>
      <c r="B16" s="222" t="s">
        <v>744</v>
      </c>
      <c r="C16" s="222" t="s">
        <v>728</v>
      </c>
      <c r="D16" s="186">
        <v>93</v>
      </c>
      <c r="E16" s="142">
        <v>6</v>
      </c>
      <c r="F16" s="186">
        <v>365</v>
      </c>
      <c r="G16" s="187">
        <v>19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223">
        <v>2</v>
      </c>
      <c r="B17" s="222" t="s">
        <v>882</v>
      </c>
      <c r="C17" s="222" t="s">
        <v>728</v>
      </c>
      <c r="D17" s="186">
        <v>91</v>
      </c>
      <c r="E17" s="142">
        <v>3</v>
      </c>
      <c r="F17" s="186">
        <v>370</v>
      </c>
      <c r="G17" s="187">
        <v>17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223">
        <v>4</v>
      </c>
      <c r="B18" s="222" t="s">
        <v>886</v>
      </c>
      <c r="C18" s="222" t="s">
        <v>821</v>
      </c>
      <c r="D18" s="186">
        <v>86</v>
      </c>
      <c r="E18" s="142">
        <v>1</v>
      </c>
      <c r="F18" s="186">
        <v>364</v>
      </c>
      <c r="G18" s="187">
        <v>16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223">
        <v>6</v>
      </c>
      <c r="B19" s="222" t="s">
        <v>887</v>
      </c>
      <c r="C19" s="222" t="s">
        <v>821</v>
      </c>
      <c r="D19" s="186">
        <v>93</v>
      </c>
      <c r="E19" s="142">
        <v>6</v>
      </c>
      <c r="F19" s="186">
        <v>359</v>
      </c>
      <c r="G19" s="187">
        <v>13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217">
        <v>3</v>
      </c>
      <c r="B20" s="225" t="s">
        <v>871</v>
      </c>
      <c r="C20" s="225" t="s">
        <v>622</v>
      </c>
      <c r="D20" s="194">
        <v>89</v>
      </c>
      <c r="E20" s="151">
        <v>2</v>
      </c>
      <c r="F20" s="194">
        <v>359</v>
      </c>
      <c r="G20" s="195">
        <v>12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1"/>
      <c r="B22" s="8" t="s">
        <v>47</v>
      </c>
      <c r="C22" s="9" t="s">
        <v>947</v>
      </c>
      <c r="D22" s="9"/>
      <c r="E22" s="9" t="s">
        <v>948</v>
      </c>
      <c r="F22" s="8"/>
      <c r="G22" s="8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204">
        <v>1</v>
      </c>
      <c r="B23" s="205" t="s">
        <v>10</v>
      </c>
      <c r="C23" s="205" t="s">
        <v>11</v>
      </c>
      <c r="D23" s="209" t="s">
        <v>12</v>
      </c>
      <c r="E23" s="209" t="s">
        <v>13</v>
      </c>
      <c r="F23" s="209" t="s">
        <v>14</v>
      </c>
      <c r="G23" s="210" t="s">
        <v>15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220">
        <v>4</v>
      </c>
      <c r="B24" s="221" t="s">
        <v>733</v>
      </c>
      <c r="C24" s="221" t="s">
        <v>98</v>
      </c>
      <c r="D24" s="180">
        <v>93</v>
      </c>
      <c r="E24" s="163">
        <v>7</v>
      </c>
      <c r="F24" s="180">
        <v>368</v>
      </c>
      <c r="G24" s="181">
        <v>26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223">
        <v>2</v>
      </c>
      <c r="B25" s="222" t="s">
        <v>207</v>
      </c>
      <c r="C25" s="222" t="s">
        <v>39</v>
      </c>
      <c r="D25" s="186">
        <v>89</v>
      </c>
      <c r="E25" s="142">
        <v>4</v>
      </c>
      <c r="F25" s="186">
        <v>363</v>
      </c>
      <c r="G25" s="187">
        <v>21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223">
        <v>6</v>
      </c>
      <c r="B26" s="222" t="s">
        <v>745</v>
      </c>
      <c r="C26" s="222" t="s">
        <v>98</v>
      </c>
      <c r="D26" s="186">
        <v>91</v>
      </c>
      <c r="E26" s="142">
        <v>6</v>
      </c>
      <c r="F26" s="186">
        <v>354</v>
      </c>
      <c r="G26" s="187">
        <v>18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213">
        <v>7</v>
      </c>
      <c r="B27" s="222" t="s">
        <v>907</v>
      </c>
      <c r="C27" s="222" t="s">
        <v>821</v>
      </c>
      <c r="D27" s="186">
        <v>84</v>
      </c>
      <c r="E27" s="142">
        <v>2</v>
      </c>
      <c r="F27" s="186">
        <v>354</v>
      </c>
      <c r="G27" s="187">
        <v>17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213">
        <v>3</v>
      </c>
      <c r="B28" s="222" t="s">
        <v>909</v>
      </c>
      <c r="C28" s="222" t="s">
        <v>836</v>
      </c>
      <c r="D28" s="186">
        <v>90</v>
      </c>
      <c r="E28" s="142">
        <v>5</v>
      </c>
      <c r="F28" s="186">
        <v>349</v>
      </c>
      <c r="G28" s="187">
        <v>16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213">
        <v>1</v>
      </c>
      <c r="B29" s="214" t="s">
        <v>915</v>
      </c>
      <c r="C29" s="214" t="s">
        <v>821</v>
      </c>
      <c r="D29" s="142">
        <v>88</v>
      </c>
      <c r="E29" s="142">
        <v>3</v>
      </c>
      <c r="F29" s="144">
        <v>340</v>
      </c>
      <c r="G29" s="145">
        <v>12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217">
        <v>5</v>
      </c>
      <c r="B30" s="225" t="s">
        <v>895</v>
      </c>
      <c r="C30" s="225" t="s">
        <v>896</v>
      </c>
      <c r="D30" s="194" t="s">
        <v>110</v>
      </c>
      <c r="E30" s="151">
        <v>0</v>
      </c>
      <c r="F30" s="194">
        <v>0</v>
      </c>
      <c r="G30" s="195">
        <v>0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10" t="s">
        <v>265</v>
      </c>
      <c r="F32" s="43" t="s">
        <v>458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10" t="s">
        <v>459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112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265E9F7C-0B8A-45BB-9297-866F9891B5D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D7126-D5DA-4DF7-A0A2-329E7EA66F27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949</v>
      </c>
      <c r="B1" s="2"/>
      <c r="C1" s="2"/>
      <c r="D1" s="3"/>
      <c r="E1" s="3"/>
      <c r="F1" s="3"/>
      <c r="G1" s="62"/>
      <c r="H1" s="3"/>
      <c r="I1" s="4" t="s">
        <v>804</v>
      </c>
      <c r="J1" s="63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5"/>
      <c r="I2" s="7" t="s">
        <v>381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07" t="s">
        <v>950</v>
      </c>
      <c r="B4" s="207"/>
      <c r="C4" s="308">
        <v>584</v>
      </c>
      <c r="D4" s="207"/>
      <c r="E4" s="299" t="s">
        <v>15</v>
      </c>
      <c r="F4" s="309">
        <f>SUM(F5:F7)</f>
        <v>593</v>
      </c>
      <c r="G4" s="71" t="s">
        <v>279</v>
      </c>
      <c r="H4" s="307" t="s">
        <v>951</v>
      </c>
      <c r="I4" s="207"/>
      <c r="J4" s="308">
        <v>590</v>
      </c>
      <c r="K4" s="207"/>
      <c r="L4" s="299" t="s">
        <v>15</v>
      </c>
      <c r="M4" s="309">
        <f>SUM(M5:M7)</f>
        <v>590</v>
      </c>
      <c r="N4"/>
    </row>
    <row r="5" spans="1:25" ht="15.75" customHeight="1" x14ac:dyDescent="0.3">
      <c r="A5" s="310" t="s">
        <v>474</v>
      </c>
      <c r="B5" s="311"/>
      <c r="C5" s="312"/>
      <c r="D5" s="313">
        <v>100</v>
      </c>
      <c r="E5" s="23">
        <v>98</v>
      </c>
      <c r="F5" s="74">
        <f>SUM(D5:E5)</f>
        <v>198</v>
      </c>
      <c r="G5"/>
      <c r="H5" s="310" t="s">
        <v>811</v>
      </c>
      <c r="I5" s="311"/>
      <c r="J5" s="312"/>
      <c r="K5" s="23">
        <v>98</v>
      </c>
      <c r="L5" s="23">
        <v>98</v>
      </c>
      <c r="M5" s="74">
        <f>SUM(K5:L5)</f>
        <v>196</v>
      </c>
      <c r="N5"/>
    </row>
    <row r="6" spans="1:25" ht="15.75" customHeight="1" x14ac:dyDescent="0.3">
      <c r="A6" s="314" t="s">
        <v>816</v>
      </c>
      <c r="B6" s="315"/>
      <c r="C6" s="316"/>
      <c r="D6" s="303">
        <v>100</v>
      </c>
      <c r="E6" s="142">
        <v>98</v>
      </c>
      <c r="F6" s="143">
        <f>SUM(D6:E6)</f>
        <v>198</v>
      </c>
      <c r="G6"/>
      <c r="H6" s="314" t="s">
        <v>809</v>
      </c>
      <c r="I6" s="315"/>
      <c r="J6" s="316"/>
      <c r="K6" s="142">
        <v>99</v>
      </c>
      <c r="L6" s="142">
        <v>99</v>
      </c>
      <c r="M6" s="143">
        <f>SUM(K6:L6)</f>
        <v>198</v>
      </c>
      <c r="N6"/>
    </row>
    <row r="7" spans="1:25" ht="15.75" customHeight="1" x14ac:dyDescent="0.3">
      <c r="A7" s="317" t="s">
        <v>819</v>
      </c>
      <c r="B7" s="318"/>
      <c r="C7" s="319"/>
      <c r="D7" s="320">
        <v>98</v>
      </c>
      <c r="E7" s="320">
        <v>99</v>
      </c>
      <c r="F7" s="321">
        <f>SUM(D7:E7)</f>
        <v>197</v>
      </c>
      <c r="G7"/>
      <c r="H7" s="317" t="s">
        <v>99</v>
      </c>
      <c r="I7" s="318"/>
      <c r="J7" s="319"/>
      <c r="K7" s="320">
        <v>98</v>
      </c>
      <c r="L7" s="320">
        <v>98</v>
      </c>
      <c r="M7" s="321">
        <f>SUM(K7:L7)</f>
        <v>196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307" t="s">
        <v>952</v>
      </c>
      <c r="B9" s="207"/>
      <c r="C9" s="308">
        <v>582</v>
      </c>
      <c r="D9" s="207"/>
      <c r="E9" s="299" t="s">
        <v>15</v>
      </c>
      <c r="F9" s="309">
        <f>SUM(F10:F12)</f>
        <v>580</v>
      </c>
      <c r="G9" s="71" t="s">
        <v>279</v>
      </c>
      <c r="H9" s="307" t="s">
        <v>953</v>
      </c>
      <c r="I9" s="207"/>
      <c r="J9" s="308">
        <v>577</v>
      </c>
      <c r="K9" s="207"/>
      <c r="L9" s="299" t="s">
        <v>15</v>
      </c>
      <c r="M9" s="309">
        <f>SUM(M10:M12)</f>
        <v>573</v>
      </c>
      <c r="N9"/>
    </row>
    <row r="10" spans="1:25" ht="15.75" customHeight="1" x14ac:dyDescent="0.3">
      <c r="A10" s="310" t="s">
        <v>954</v>
      </c>
      <c r="B10" s="311"/>
      <c r="C10" s="312"/>
      <c r="D10" s="23">
        <v>99</v>
      </c>
      <c r="E10" s="23">
        <v>98</v>
      </c>
      <c r="F10" s="74">
        <f>SUM(D10:E10)</f>
        <v>197</v>
      </c>
      <c r="G10"/>
      <c r="H10" s="310" t="s">
        <v>820</v>
      </c>
      <c r="I10" s="311"/>
      <c r="J10" s="312"/>
      <c r="K10" s="23">
        <v>94</v>
      </c>
      <c r="L10" s="23">
        <v>95</v>
      </c>
      <c r="M10" s="74">
        <f>SUM(K10:L10)</f>
        <v>189</v>
      </c>
      <c r="N10"/>
    </row>
    <row r="11" spans="1:25" ht="15.75" customHeight="1" x14ac:dyDescent="0.3">
      <c r="A11" s="314" t="s">
        <v>955</v>
      </c>
      <c r="B11" s="315"/>
      <c r="C11" s="316"/>
      <c r="D11" s="142">
        <v>95</v>
      </c>
      <c r="E11" s="142">
        <v>95</v>
      </c>
      <c r="F11" s="143">
        <f>SUM(D11:E11)</f>
        <v>190</v>
      </c>
      <c r="G11"/>
      <c r="H11" s="314" t="s">
        <v>863</v>
      </c>
      <c r="I11" s="315"/>
      <c r="J11" s="316"/>
      <c r="K11" s="142">
        <v>94</v>
      </c>
      <c r="L11" s="142">
        <v>96</v>
      </c>
      <c r="M11" s="143">
        <f>SUM(K11:L11)</f>
        <v>190</v>
      </c>
      <c r="N11"/>
    </row>
    <row r="12" spans="1:25" ht="15.75" customHeight="1" x14ac:dyDescent="0.3">
      <c r="A12" s="317" t="s">
        <v>555</v>
      </c>
      <c r="B12" s="318"/>
      <c r="C12" s="319"/>
      <c r="D12" s="320">
        <v>96</v>
      </c>
      <c r="E12" s="320">
        <v>97</v>
      </c>
      <c r="F12" s="321">
        <f>SUM(D12:E12)</f>
        <v>193</v>
      </c>
      <c r="G12"/>
      <c r="H12" s="317" t="s">
        <v>824</v>
      </c>
      <c r="I12" s="318"/>
      <c r="J12" s="319"/>
      <c r="K12" s="320">
        <v>96</v>
      </c>
      <c r="L12" s="320">
        <v>98</v>
      </c>
      <c r="M12" s="321">
        <f>SUM(K12:L12)</f>
        <v>194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307" t="s">
        <v>956</v>
      </c>
      <c r="B14" s="207"/>
      <c r="C14" s="308">
        <v>580</v>
      </c>
      <c r="D14" s="207"/>
      <c r="E14" s="299" t="s">
        <v>15</v>
      </c>
      <c r="F14" s="309">
        <f>SUM(F15:F17)</f>
        <v>569</v>
      </c>
      <c r="G14" s="71" t="s">
        <v>279</v>
      </c>
      <c r="H14" s="307" t="s">
        <v>957</v>
      </c>
      <c r="I14" s="207"/>
      <c r="J14" s="308">
        <v>577</v>
      </c>
      <c r="K14" s="207"/>
      <c r="L14" s="299" t="s">
        <v>15</v>
      </c>
      <c r="M14" s="309">
        <f>SUM(M15:M17)</f>
        <v>585</v>
      </c>
      <c r="N14"/>
    </row>
    <row r="15" spans="1:25" ht="15.75" customHeight="1" x14ac:dyDescent="0.3">
      <c r="A15" s="310" t="s">
        <v>812</v>
      </c>
      <c r="B15" s="311"/>
      <c r="C15" s="312"/>
      <c r="D15" s="23">
        <v>97</v>
      </c>
      <c r="E15" s="23">
        <v>96</v>
      </c>
      <c r="F15" s="74">
        <f>SUM(D15:E15)</f>
        <v>193</v>
      </c>
      <c r="G15"/>
      <c r="H15" s="310" t="s">
        <v>743</v>
      </c>
      <c r="I15" s="311"/>
      <c r="J15" s="312"/>
      <c r="K15" s="313">
        <v>100</v>
      </c>
      <c r="L15" s="23">
        <v>96</v>
      </c>
      <c r="M15" s="74">
        <f>SUM(K15:L15)</f>
        <v>196</v>
      </c>
      <c r="N15"/>
    </row>
    <row r="16" spans="1:25" ht="15.75" customHeight="1" x14ac:dyDescent="0.3">
      <c r="A16" s="314" t="s">
        <v>846</v>
      </c>
      <c r="B16" s="315"/>
      <c r="C16" s="316"/>
      <c r="D16" s="142">
        <v>90</v>
      </c>
      <c r="E16" s="142">
        <v>92</v>
      </c>
      <c r="F16" s="143">
        <f>SUM(D16:E16)</f>
        <v>182</v>
      </c>
      <c r="G16"/>
      <c r="H16" s="314" t="s">
        <v>810</v>
      </c>
      <c r="I16" s="315"/>
      <c r="J16" s="316"/>
      <c r="K16" s="142">
        <v>99</v>
      </c>
      <c r="L16" s="142">
        <v>97</v>
      </c>
      <c r="M16" s="143">
        <f>SUM(K16:L16)</f>
        <v>196</v>
      </c>
      <c r="N16"/>
    </row>
    <row r="17" spans="1:20" ht="15.75" customHeight="1" x14ac:dyDescent="0.3">
      <c r="A17" s="317" t="s">
        <v>822</v>
      </c>
      <c r="B17" s="318"/>
      <c r="C17" s="319"/>
      <c r="D17" s="320">
        <v>95</v>
      </c>
      <c r="E17" s="320">
        <v>99</v>
      </c>
      <c r="F17" s="321">
        <f>SUM(D17:E17)</f>
        <v>194</v>
      </c>
      <c r="G17"/>
      <c r="H17" s="317" t="s">
        <v>857</v>
      </c>
      <c r="I17" s="318"/>
      <c r="J17" s="319"/>
      <c r="K17" s="320">
        <v>96</v>
      </c>
      <c r="L17" s="320">
        <v>97</v>
      </c>
      <c r="M17" s="321">
        <f>SUM(K17:L17)</f>
        <v>193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322" t="s">
        <v>4</v>
      </c>
      <c r="I19" s="209" t="s">
        <v>285</v>
      </c>
      <c r="J19" s="209" t="s">
        <v>286</v>
      </c>
      <c r="K19" s="209" t="s">
        <v>287</v>
      </c>
      <c r="L19" s="209" t="s">
        <v>288</v>
      </c>
      <c r="M19" s="209" t="s">
        <v>14</v>
      </c>
      <c r="N19" s="210" t="s">
        <v>289</v>
      </c>
    </row>
    <row r="20" spans="1:20" ht="15.75" customHeight="1" x14ac:dyDescent="0.3">
      <c r="B20" s="10" t="s">
        <v>958</v>
      </c>
      <c r="H20" s="72" t="s">
        <v>950</v>
      </c>
      <c r="I20" s="81">
        <v>4</v>
      </c>
      <c r="J20" s="81">
        <v>4</v>
      </c>
      <c r="K20" s="81"/>
      <c r="L20" s="81"/>
      <c r="M20" s="81">
        <v>2353</v>
      </c>
      <c r="N20" s="82">
        <v>8</v>
      </c>
    </row>
    <row r="21" spans="1:20" ht="15.75" customHeight="1" x14ac:dyDescent="0.3">
      <c r="B21" s="83" t="s">
        <v>959</v>
      </c>
      <c r="H21" s="323" t="s">
        <v>951</v>
      </c>
      <c r="I21" s="142">
        <v>4</v>
      </c>
      <c r="J21" s="142">
        <v>3</v>
      </c>
      <c r="K21" s="142"/>
      <c r="L21" s="142">
        <v>1</v>
      </c>
      <c r="M21" s="142">
        <v>2370</v>
      </c>
      <c r="N21" s="143">
        <v>6</v>
      </c>
    </row>
    <row r="22" spans="1:20" ht="15.75" customHeight="1" x14ac:dyDescent="0.3">
      <c r="B22" s="9" t="s">
        <v>292</v>
      </c>
      <c r="H22" s="324" t="s">
        <v>957</v>
      </c>
      <c r="I22" s="142">
        <v>4</v>
      </c>
      <c r="J22" s="142">
        <v>3</v>
      </c>
      <c r="K22" s="142"/>
      <c r="L22" s="142">
        <v>1</v>
      </c>
      <c r="M22" s="142">
        <v>2323</v>
      </c>
      <c r="N22" s="143">
        <v>6</v>
      </c>
    </row>
    <row r="23" spans="1:20" ht="15.75" customHeight="1" x14ac:dyDescent="0.3">
      <c r="H23" s="324" t="s">
        <v>952</v>
      </c>
      <c r="I23" s="142">
        <v>4</v>
      </c>
      <c r="J23" s="142">
        <v>2</v>
      </c>
      <c r="K23" s="142"/>
      <c r="L23" s="142">
        <v>2</v>
      </c>
      <c r="M23" s="142">
        <v>2313</v>
      </c>
      <c r="N23" s="143">
        <v>4</v>
      </c>
    </row>
    <row r="24" spans="1:20" ht="15.75" customHeight="1" x14ac:dyDescent="0.3">
      <c r="H24" s="324" t="s">
        <v>956</v>
      </c>
      <c r="I24" s="142">
        <v>4</v>
      </c>
      <c r="J24" s="142"/>
      <c r="K24" s="142"/>
      <c r="L24" s="142">
        <v>4</v>
      </c>
      <c r="M24" s="142">
        <v>2302</v>
      </c>
      <c r="N24" s="143">
        <v>0</v>
      </c>
    </row>
    <row r="25" spans="1:20" ht="15.75" customHeight="1" x14ac:dyDescent="0.3">
      <c r="H25" s="325" t="s">
        <v>953</v>
      </c>
      <c r="I25" s="320">
        <v>4</v>
      </c>
      <c r="J25" s="320"/>
      <c r="K25" s="320"/>
      <c r="L25" s="320">
        <v>4</v>
      </c>
      <c r="M25" s="320">
        <v>2277</v>
      </c>
      <c r="N25" s="321">
        <v>0</v>
      </c>
    </row>
    <row r="26" spans="1:20" ht="15.75" customHeight="1" x14ac:dyDescent="0.3">
      <c r="B26" s="105"/>
      <c r="C26" s="105"/>
      <c r="H26" s="326"/>
      <c r="I26" s="87"/>
      <c r="J26" s="87"/>
      <c r="K26" s="87"/>
      <c r="L26" s="87"/>
      <c r="M26" s="87"/>
      <c r="N26" s="87"/>
    </row>
    <row r="27" spans="1:20" ht="15.75" customHeight="1" x14ac:dyDescent="0.3">
      <c r="A27" s="85"/>
      <c r="B27" s="85"/>
      <c r="C27" s="85"/>
      <c r="D27" s="85"/>
      <c r="E27" s="85"/>
      <c r="F27" s="85"/>
      <c r="G27" s="86"/>
      <c r="H27" s="85"/>
      <c r="I27" s="85"/>
      <c r="J27" s="85"/>
      <c r="K27" s="85"/>
      <c r="L27" s="85"/>
      <c r="M27" s="85"/>
      <c r="N27" s="85"/>
      <c r="P27" s="87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307" t="s">
        <v>960</v>
      </c>
      <c r="B30" s="207"/>
      <c r="C30" s="308">
        <v>565</v>
      </c>
      <c r="D30" s="207"/>
      <c r="E30" s="299" t="s">
        <v>15</v>
      </c>
      <c r="F30" s="309">
        <f>SUM(F31:F33)</f>
        <v>569</v>
      </c>
      <c r="G30" s="71" t="s">
        <v>279</v>
      </c>
      <c r="H30" s="307" t="s">
        <v>961</v>
      </c>
      <c r="I30" s="207"/>
      <c r="J30" s="308">
        <v>571</v>
      </c>
      <c r="K30" s="207"/>
      <c r="L30" s="299" t="s">
        <v>15</v>
      </c>
      <c r="M30" s="309">
        <f>SUM(M31:M33)</f>
        <v>559</v>
      </c>
      <c r="N30"/>
      <c r="O30" s="46"/>
      <c r="P30" s="46"/>
      <c r="Q30" s="46"/>
      <c r="R30" s="46"/>
      <c r="S30" s="46"/>
      <c r="T30" s="46"/>
    </row>
    <row r="31" spans="1:20" ht="15.75" customHeight="1" x14ac:dyDescent="0.3">
      <c r="A31" s="310" t="s">
        <v>207</v>
      </c>
      <c r="B31" s="311"/>
      <c r="C31" s="312"/>
      <c r="D31" s="23">
        <v>94</v>
      </c>
      <c r="E31" s="23">
        <v>89</v>
      </c>
      <c r="F31" s="74">
        <f>SUM(D31:E31)</f>
        <v>183</v>
      </c>
      <c r="G31"/>
      <c r="H31" s="310" t="s">
        <v>962</v>
      </c>
      <c r="I31" s="311"/>
      <c r="J31" s="312"/>
      <c r="K31" s="23">
        <v>89</v>
      </c>
      <c r="L31" s="23">
        <v>96</v>
      </c>
      <c r="M31" s="74">
        <f>SUM(K31:L31)</f>
        <v>185</v>
      </c>
      <c r="N31"/>
      <c r="O31" s="46"/>
      <c r="P31" s="46"/>
      <c r="Q31" s="46"/>
      <c r="R31" s="46"/>
      <c r="S31" s="46"/>
      <c r="T31" s="46"/>
    </row>
    <row r="32" spans="1:20" ht="15.75" customHeight="1" x14ac:dyDescent="0.3">
      <c r="A32" s="314" t="s">
        <v>815</v>
      </c>
      <c r="B32" s="315"/>
      <c r="C32" s="316"/>
      <c r="D32" s="142">
        <v>97</v>
      </c>
      <c r="E32" s="142">
        <v>97</v>
      </c>
      <c r="F32" s="143">
        <f>SUM(D32:E32)</f>
        <v>194</v>
      </c>
      <c r="G32"/>
      <c r="H32" s="314" t="s">
        <v>546</v>
      </c>
      <c r="I32" s="315"/>
      <c r="J32" s="316"/>
      <c r="K32" s="142">
        <v>92</v>
      </c>
      <c r="L32" s="142">
        <v>92</v>
      </c>
      <c r="M32" s="143">
        <f>SUM(K32:L32)</f>
        <v>184</v>
      </c>
      <c r="N32"/>
      <c r="O32" s="46"/>
      <c r="P32" s="46"/>
      <c r="Q32" s="46"/>
      <c r="R32" s="46"/>
      <c r="S32" s="46"/>
      <c r="T32" s="46"/>
    </row>
    <row r="33" spans="1:20" ht="15.75" customHeight="1" x14ac:dyDescent="0.3">
      <c r="A33" s="317" t="s">
        <v>833</v>
      </c>
      <c r="B33" s="318"/>
      <c r="C33" s="319"/>
      <c r="D33" s="320">
        <v>97</v>
      </c>
      <c r="E33" s="320">
        <v>95</v>
      </c>
      <c r="F33" s="321">
        <f>SUM(D33:E33)</f>
        <v>192</v>
      </c>
      <c r="G33"/>
      <c r="H33" s="317" t="s">
        <v>866</v>
      </c>
      <c r="I33" s="318"/>
      <c r="J33" s="319"/>
      <c r="K33" s="320">
        <v>96</v>
      </c>
      <c r="L33" s="320">
        <v>94</v>
      </c>
      <c r="M33" s="321">
        <f>SUM(K33:L33)</f>
        <v>190</v>
      </c>
      <c r="N33"/>
      <c r="O33" s="46"/>
      <c r="P33" s="46"/>
      <c r="Q33" s="46"/>
      <c r="R33" s="46"/>
      <c r="S33" s="46"/>
      <c r="T33" s="46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6"/>
      <c r="P34" s="46"/>
      <c r="Q34" s="46"/>
      <c r="R34" s="46"/>
      <c r="S34" s="46"/>
      <c r="T34" s="46"/>
    </row>
    <row r="35" spans="1:20" ht="15.75" customHeight="1" x14ac:dyDescent="0.3">
      <c r="A35" s="307" t="s">
        <v>963</v>
      </c>
      <c r="B35" s="207"/>
      <c r="C35" s="308">
        <v>575</v>
      </c>
      <c r="D35" s="207"/>
      <c r="E35" s="299" t="s">
        <v>15</v>
      </c>
      <c r="F35" s="309">
        <f>SUM(F36:F38)</f>
        <v>563</v>
      </c>
      <c r="G35" s="71" t="s">
        <v>279</v>
      </c>
      <c r="H35" s="307" t="s">
        <v>964</v>
      </c>
      <c r="I35" s="207"/>
      <c r="J35" s="308">
        <v>559</v>
      </c>
      <c r="K35" s="207"/>
      <c r="L35" s="299" t="s">
        <v>15</v>
      </c>
      <c r="M35" s="309">
        <f>SUM(M36:M38)</f>
        <v>555</v>
      </c>
      <c r="N35"/>
      <c r="O35" s="46"/>
      <c r="P35" s="46"/>
      <c r="Q35" s="46"/>
      <c r="R35" s="46"/>
      <c r="S35" s="46"/>
      <c r="T35" s="46"/>
    </row>
    <row r="36" spans="1:20" ht="15.75" customHeight="1" x14ac:dyDescent="0.3">
      <c r="A36" s="310" t="s">
        <v>848</v>
      </c>
      <c r="B36" s="311"/>
      <c r="C36" s="312"/>
      <c r="D36" s="23">
        <v>98</v>
      </c>
      <c r="E36" s="23">
        <v>94</v>
      </c>
      <c r="F36" s="74">
        <f>SUM(D36:E36)</f>
        <v>192</v>
      </c>
      <c r="G36"/>
      <c r="H36" s="310" t="s">
        <v>837</v>
      </c>
      <c r="I36" s="311"/>
      <c r="J36" s="312"/>
      <c r="K36" s="23">
        <v>93</v>
      </c>
      <c r="L36" s="23">
        <v>95</v>
      </c>
      <c r="M36" s="74">
        <f>SUM(K36:L36)</f>
        <v>188</v>
      </c>
      <c r="N36"/>
      <c r="O36" s="46"/>
      <c r="P36" s="46"/>
      <c r="Q36" s="46"/>
      <c r="R36" s="46"/>
      <c r="S36" s="46"/>
      <c r="T36" s="46"/>
    </row>
    <row r="37" spans="1:20" ht="15.75" customHeight="1" x14ac:dyDescent="0.3">
      <c r="A37" s="314" t="s">
        <v>849</v>
      </c>
      <c r="B37" s="315"/>
      <c r="C37" s="316"/>
      <c r="D37" s="142">
        <v>93</v>
      </c>
      <c r="E37" s="142">
        <v>93</v>
      </c>
      <c r="F37" s="143">
        <f>SUM(D37:E37)</f>
        <v>186</v>
      </c>
      <c r="G37"/>
      <c r="H37" s="314" t="s">
        <v>906</v>
      </c>
      <c r="I37" s="315"/>
      <c r="J37" s="316"/>
      <c r="K37" s="142">
        <v>91</v>
      </c>
      <c r="L37" s="142">
        <v>86</v>
      </c>
      <c r="M37" s="143">
        <f>SUM(K37:L37)</f>
        <v>177</v>
      </c>
      <c r="N37"/>
      <c r="O37" s="46"/>
      <c r="P37" s="46"/>
      <c r="Q37" s="46"/>
      <c r="R37" s="46"/>
      <c r="S37" s="46"/>
      <c r="T37" s="46"/>
    </row>
    <row r="38" spans="1:20" ht="15.75" customHeight="1" x14ac:dyDescent="0.3">
      <c r="A38" s="317" t="s">
        <v>828</v>
      </c>
      <c r="B38" s="318"/>
      <c r="C38" s="319"/>
      <c r="D38" s="320">
        <v>96</v>
      </c>
      <c r="E38" s="320">
        <v>89</v>
      </c>
      <c r="F38" s="321">
        <f>SUM(D38:E38)</f>
        <v>185</v>
      </c>
      <c r="G38"/>
      <c r="H38" s="317" t="s">
        <v>855</v>
      </c>
      <c r="I38" s="318"/>
      <c r="J38" s="319"/>
      <c r="K38" s="320">
        <v>94</v>
      </c>
      <c r="L38" s="320">
        <v>96</v>
      </c>
      <c r="M38" s="321">
        <f>SUM(K38:L38)</f>
        <v>190</v>
      </c>
      <c r="N38"/>
      <c r="O38" s="46"/>
      <c r="P38" s="46"/>
      <c r="Q38" s="46"/>
      <c r="R38" s="46"/>
      <c r="S38" s="46"/>
      <c r="T38" s="46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6"/>
      <c r="P39" s="46"/>
      <c r="Q39" s="46"/>
      <c r="R39" s="46"/>
      <c r="S39" s="46"/>
      <c r="T39" s="46"/>
    </row>
    <row r="40" spans="1:20" ht="15.75" customHeight="1" x14ac:dyDescent="0.3">
      <c r="A40" s="307" t="s">
        <v>965</v>
      </c>
      <c r="B40" s="207"/>
      <c r="C40" s="308">
        <v>569</v>
      </c>
      <c r="D40" s="207"/>
      <c r="E40" s="299" t="s">
        <v>15</v>
      </c>
      <c r="F40" s="309">
        <f>SUM(F41:F43)</f>
        <v>566</v>
      </c>
      <c r="G40" s="71" t="s">
        <v>279</v>
      </c>
      <c r="H40" s="307" t="s">
        <v>966</v>
      </c>
      <c r="I40" s="207"/>
      <c r="J40" s="308">
        <v>572</v>
      </c>
      <c r="K40" s="207"/>
      <c r="L40" s="299" t="s">
        <v>15</v>
      </c>
      <c r="M40" s="309">
        <f>SUM(M41:M43)</f>
        <v>563</v>
      </c>
      <c r="N40"/>
      <c r="O40" s="46"/>
      <c r="P40" s="46"/>
      <c r="Q40" s="46"/>
      <c r="R40" s="46"/>
      <c r="S40" s="46"/>
      <c r="T40" s="46"/>
    </row>
    <row r="41" spans="1:20" ht="15.75" customHeight="1" x14ac:dyDescent="0.3">
      <c r="A41" s="310" t="s">
        <v>842</v>
      </c>
      <c r="B41" s="311"/>
      <c r="C41" s="312"/>
      <c r="D41" s="23">
        <v>98</v>
      </c>
      <c r="E41" s="23">
        <v>94</v>
      </c>
      <c r="F41" s="74">
        <f>SUM(D41:E41)</f>
        <v>192</v>
      </c>
      <c r="G41"/>
      <c r="H41" s="310" t="s">
        <v>871</v>
      </c>
      <c r="I41" s="311"/>
      <c r="J41" s="312"/>
      <c r="K41" s="23">
        <v>93</v>
      </c>
      <c r="L41" s="23">
        <v>89</v>
      </c>
      <c r="M41" s="74">
        <f>SUM(K41:L41)</f>
        <v>182</v>
      </c>
      <c r="N41"/>
      <c r="O41" s="46"/>
      <c r="P41" s="46"/>
      <c r="Q41" s="46"/>
      <c r="R41" s="46"/>
      <c r="S41" s="46"/>
      <c r="T41" s="46"/>
    </row>
    <row r="42" spans="1:20" ht="15.75" customHeight="1" x14ac:dyDescent="0.3">
      <c r="A42" s="314" t="s">
        <v>862</v>
      </c>
      <c r="B42" s="315"/>
      <c r="C42" s="316"/>
      <c r="D42" s="142">
        <v>92</v>
      </c>
      <c r="E42" s="142">
        <v>95</v>
      </c>
      <c r="F42" s="143">
        <f>SUM(D42:E42)</f>
        <v>187</v>
      </c>
      <c r="G42"/>
      <c r="H42" s="314" t="s">
        <v>703</v>
      </c>
      <c r="I42" s="315"/>
      <c r="J42" s="316"/>
      <c r="K42" s="142">
        <v>97</v>
      </c>
      <c r="L42" s="142">
        <v>98</v>
      </c>
      <c r="M42" s="143">
        <f>SUM(K42:L42)</f>
        <v>195</v>
      </c>
      <c r="N42"/>
      <c r="O42" s="46"/>
      <c r="P42" s="46"/>
      <c r="Q42" s="46"/>
      <c r="R42" s="46"/>
      <c r="S42" s="46"/>
      <c r="T42" s="46"/>
    </row>
    <row r="43" spans="1:20" ht="15.75" customHeight="1" x14ac:dyDescent="0.3">
      <c r="A43" s="317" t="s">
        <v>843</v>
      </c>
      <c r="B43" s="318"/>
      <c r="C43" s="319"/>
      <c r="D43" s="320">
        <v>91</v>
      </c>
      <c r="E43" s="320">
        <v>96</v>
      </c>
      <c r="F43" s="321">
        <f>SUM(D43:E43)</f>
        <v>187</v>
      </c>
      <c r="G43"/>
      <c r="H43" s="317" t="s">
        <v>847</v>
      </c>
      <c r="I43" s="318"/>
      <c r="J43" s="319"/>
      <c r="K43" s="320">
        <v>94</v>
      </c>
      <c r="L43" s="320">
        <v>92</v>
      </c>
      <c r="M43" s="321">
        <f>SUM(K43:L43)</f>
        <v>186</v>
      </c>
      <c r="N43"/>
      <c r="O43" s="46"/>
      <c r="P43" s="46"/>
      <c r="Q43" s="46"/>
      <c r="R43" s="46"/>
      <c r="S43" s="46"/>
      <c r="T43" s="46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6"/>
      <c r="P44" s="46"/>
      <c r="Q44" s="46"/>
      <c r="R44" s="46"/>
      <c r="S44" s="46"/>
      <c r="T44" s="46"/>
    </row>
    <row r="45" spans="1:20" ht="15.75" customHeight="1" x14ac:dyDescent="0.3">
      <c r="H45" s="322" t="s">
        <v>7</v>
      </c>
      <c r="I45" s="209" t="s">
        <v>285</v>
      </c>
      <c r="J45" s="209" t="s">
        <v>286</v>
      </c>
      <c r="K45" s="209" t="s">
        <v>287</v>
      </c>
      <c r="L45" s="209" t="s">
        <v>288</v>
      </c>
      <c r="M45" s="209" t="s">
        <v>14</v>
      </c>
      <c r="N45" s="210" t="s">
        <v>289</v>
      </c>
    </row>
    <row r="46" spans="1:20" ht="15.75" customHeight="1" x14ac:dyDescent="0.3">
      <c r="B46" s="9" t="s">
        <v>967</v>
      </c>
      <c r="H46" s="88" t="s">
        <v>963</v>
      </c>
      <c r="I46" s="73">
        <v>4</v>
      </c>
      <c r="J46" s="73">
        <v>4</v>
      </c>
      <c r="K46" s="73"/>
      <c r="L46" s="73"/>
      <c r="M46" s="73">
        <v>2248</v>
      </c>
      <c r="N46" s="89">
        <v>8</v>
      </c>
      <c r="O46" s="46"/>
      <c r="P46" s="46"/>
    </row>
    <row r="47" spans="1:20" ht="15.75" customHeight="1" x14ac:dyDescent="0.3">
      <c r="B47" s="90" t="s">
        <v>968</v>
      </c>
      <c r="H47" s="327" t="s">
        <v>960</v>
      </c>
      <c r="I47" s="186">
        <v>4</v>
      </c>
      <c r="J47" s="186">
        <v>3</v>
      </c>
      <c r="K47" s="186"/>
      <c r="L47" s="186">
        <v>1</v>
      </c>
      <c r="M47" s="186">
        <v>2263</v>
      </c>
      <c r="N47" s="187">
        <v>6</v>
      </c>
      <c r="O47" s="46"/>
      <c r="P47" s="46"/>
    </row>
    <row r="48" spans="1:20" ht="15.75" customHeight="1" x14ac:dyDescent="0.3">
      <c r="B48" s="9" t="s">
        <v>292</v>
      </c>
      <c r="H48" s="327" t="s">
        <v>965</v>
      </c>
      <c r="I48" s="186">
        <v>4</v>
      </c>
      <c r="J48" s="186">
        <v>3</v>
      </c>
      <c r="K48" s="186"/>
      <c r="L48" s="186">
        <v>1</v>
      </c>
      <c r="M48" s="186">
        <v>2255</v>
      </c>
      <c r="N48" s="187">
        <v>6</v>
      </c>
      <c r="O48" s="46"/>
      <c r="P48" s="46"/>
    </row>
    <row r="49" spans="1:16" ht="15.75" customHeight="1" x14ac:dyDescent="0.3">
      <c r="H49" s="327" t="s">
        <v>964</v>
      </c>
      <c r="I49" s="186">
        <v>4</v>
      </c>
      <c r="J49" s="186">
        <v>1</v>
      </c>
      <c r="K49" s="186"/>
      <c r="L49" s="186">
        <v>3</v>
      </c>
      <c r="M49" s="186">
        <v>2250</v>
      </c>
      <c r="N49" s="187">
        <v>2</v>
      </c>
      <c r="O49" s="46"/>
      <c r="P49" s="46"/>
    </row>
    <row r="50" spans="1:16" ht="15.75" customHeight="1" x14ac:dyDescent="0.3">
      <c r="H50" s="327" t="s">
        <v>966</v>
      </c>
      <c r="I50" s="186">
        <v>4</v>
      </c>
      <c r="J50" s="186">
        <v>1</v>
      </c>
      <c r="K50" s="186"/>
      <c r="L50" s="186">
        <v>3</v>
      </c>
      <c r="M50" s="186">
        <v>2246</v>
      </c>
      <c r="N50" s="187">
        <v>2</v>
      </c>
      <c r="O50" s="46"/>
      <c r="P50" s="46"/>
    </row>
    <row r="51" spans="1:16" ht="15.75" customHeight="1" x14ac:dyDescent="0.3">
      <c r="H51" s="328" t="s">
        <v>961</v>
      </c>
      <c r="I51" s="329">
        <v>4</v>
      </c>
      <c r="J51" s="329"/>
      <c r="K51" s="329"/>
      <c r="L51" s="329">
        <v>4</v>
      </c>
      <c r="M51" s="329">
        <v>2204</v>
      </c>
      <c r="N51" s="330">
        <v>0</v>
      </c>
      <c r="O51" s="46"/>
      <c r="P51" s="46"/>
    </row>
    <row r="52" spans="1:16" ht="15.75" customHeight="1" x14ac:dyDescent="0.3"/>
    <row r="53" spans="1:16" ht="15.75" customHeight="1" x14ac:dyDescent="0.3">
      <c r="A53" s="10" t="s">
        <v>371</v>
      </c>
      <c r="E53" s="36"/>
      <c r="G53" s="93" t="s">
        <v>458</v>
      </c>
    </row>
    <row r="54" spans="1:16" ht="15.75" customHeight="1" x14ac:dyDescent="0.3">
      <c r="A54" s="10" t="s">
        <v>459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>
      <c r="D59" s="106"/>
    </row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E6875DA7-7557-4EEA-ADAF-09C3912A8AE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0DEB9-6AF7-492F-B50D-09B624F2BD3C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949</v>
      </c>
      <c r="B1" s="2"/>
      <c r="C1" s="2"/>
      <c r="D1" s="3"/>
      <c r="E1" s="3"/>
      <c r="F1" s="3"/>
      <c r="G1" s="62"/>
      <c r="H1" s="3"/>
      <c r="I1" s="4" t="s">
        <v>804</v>
      </c>
      <c r="J1" s="63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5"/>
      <c r="I2" s="7" t="s">
        <v>381</v>
      </c>
      <c r="J2" s="7"/>
      <c r="K2" s="7"/>
      <c r="L2" s="7"/>
      <c r="M2" s="7"/>
      <c r="N2" s="7"/>
    </row>
    <row r="3" spans="1:25" ht="15.75" customHeight="1" x14ac:dyDescent="0.3">
      <c r="A3" s="8" t="s">
        <v>47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07" t="s">
        <v>969</v>
      </c>
      <c r="B4" s="207"/>
      <c r="C4" s="308">
        <v>546</v>
      </c>
      <c r="D4" s="207"/>
      <c r="E4" s="299" t="s">
        <v>15</v>
      </c>
      <c r="F4" s="309">
        <f>SUM(F5:F7)</f>
        <v>543</v>
      </c>
      <c r="G4" s="71" t="s">
        <v>279</v>
      </c>
      <c r="H4" s="307" t="s">
        <v>970</v>
      </c>
      <c r="I4" s="207"/>
      <c r="J4" s="308">
        <v>509</v>
      </c>
      <c r="K4" s="207"/>
      <c r="L4" s="299" t="s">
        <v>15</v>
      </c>
      <c r="M4" s="309">
        <f>SUM(M5:M7)</f>
        <v>524</v>
      </c>
      <c r="N4"/>
      <c r="O4" s="46"/>
      <c r="P4" s="46"/>
      <c r="Q4" s="46"/>
      <c r="R4" s="46"/>
      <c r="S4" s="46"/>
      <c r="T4" s="46"/>
    </row>
    <row r="5" spans="1:25" ht="15.75" customHeight="1" x14ac:dyDescent="0.3">
      <c r="A5" s="310" t="s">
        <v>858</v>
      </c>
      <c r="B5" s="311"/>
      <c r="C5" s="312"/>
      <c r="D5" s="23">
        <v>95</v>
      </c>
      <c r="E5" s="23">
        <v>95</v>
      </c>
      <c r="F5" s="74">
        <f>SUM(D5:E5)</f>
        <v>190</v>
      </c>
      <c r="G5"/>
      <c r="H5" s="310" t="s">
        <v>936</v>
      </c>
      <c r="I5" s="311"/>
      <c r="J5" s="312"/>
      <c r="K5" s="23">
        <v>88</v>
      </c>
      <c r="L5" s="23">
        <v>84</v>
      </c>
      <c r="M5" s="74">
        <f>SUM(K5:L5)</f>
        <v>172</v>
      </c>
      <c r="N5"/>
      <c r="O5" s="46"/>
      <c r="P5" s="46"/>
      <c r="Q5" s="46"/>
      <c r="R5" s="46"/>
      <c r="S5" s="46"/>
      <c r="T5" s="46"/>
    </row>
    <row r="6" spans="1:25" ht="15.75" customHeight="1" x14ac:dyDescent="0.3">
      <c r="A6" s="314" t="s">
        <v>890</v>
      </c>
      <c r="B6" s="315"/>
      <c r="C6" s="316"/>
      <c r="D6" s="142">
        <v>82</v>
      </c>
      <c r="E6" s="142">
        <v>91</v>
      </c>
      <c r="F6" s="143">
        <f>SUM(D6:E6)</f>
        <v>173</v>
      </c>
      <c r="G6"/>
      <c r="H6" s="314" t="s">
        <v>929</v>
      </c>
      <c r="I6" s="315"/>
      <c r="J6" s="316"/>
      <c r="K6" s="142">
        <v>90</v>
      </c>
      <c r="L6" s="142">
        <v>91</v>
      </c>
      <c r="M6" s="143">
        <f>SUM(K6:L6)</f>
        <v>181</v>
      </c>
      <c r="N6"/>
      <c r="O6" s="46"/>
      <c r="P6" s="46"/>
      <c r="Q6" s="46"/>
      <c r="R6" s="46"/>
      <c r="S6" s="46"/>
      <c r="T6" s="46"/>
    </row>
    <row r="7" spans="1:25" ht="15.75" customHeight="1" x14ac:dyDescent="0.3">
      <c r="A7" s="317" t="s">
        <v>905</v>
      </c>
      <c r="B7" s="318"/>
      <c r="C7" s="319"/>
      <c r="D7" s="320">
        <v>90</v>
      </c>
      <c r="E7" s="320">
        <v>90</v>
      </c>
      <c r="F7" s="321">
        <f>SUM(D7:E7)</f>
        <v>180</v>
      </c>
      <c r="G7"/>
      <c r="H7" s="317" t="s">
        <v>937</v>
      </c>
      <c r="I7" s="318"/>
      <c r="J7" s="319"/>
      <c r="K7" s="320">
        <v>82</v>
      </c>
      <c r="L7" s="320">
        <v>89</v>
      </c>
      <c r="M7" s="321">
        <f>SUM(K7:L7)</f>
        <v>171</v>
      </c>
      <c r="N7"/>
      <c r="O7" s="46"/>
      <c r="P7" s="46"/>
      <c r="Q7" s="46"/>
      <c r="R7" s="46"/>
      <c r="S7" s="46"/>
      <c r="T7" s="46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6"/>
      <c r="P8" s="46"/>
      <c r="Q8" s="46"/>
      <c r="R8" s="46"/>
      <c r="S8" s="46"/>
      <c r="T8" s="46"/>
    </row>
    <row r="9" spans="1:25" ht="15.75" customHeight="1" x14ac:dyDescent="0.3">
      <c r="A9" s="307" t="s">
        <v>971</v>
      </c>
      <c r="B9" s="207"/>
      <c r="C9" s="308">
        <v>516</v>
      </c>
      <c r="D9" s="207"/>
      <c r="E9" s="299" t="s">
        <v>15</v>
      </c>
      <c r="F9" s="309">
        <f>SUM(F10:F12)</f>
        <v>352</v>
      </c>
      <c r="G9" s="71" t="s">
        <v>279</v>
      </c>
      <c r="H9" s="307" t="s">
        <v>972</v>
      </c>
      <c r="I9" s="207"/>
      <c r="J9" s="308">
        <v>553</v>
      </c>
      <c r="K9" s="207"/>
      <c r="L9" s="299" t="s">
        <v>15</v>
      </c>
      <c r="M9" s="309">
        <f>SUM(M10:M12)</f>
        <v>554</v>
      </c>
      <c r="N9"/>
      <c r="O9" s="46"/>
      <c r="P9" s="46"/>
      <c r="Q9" s="46"/>
      <c r="R9" s="46"/>
      <c r="S9" s="46"/>
      <c r="T9" s="46"/>
    </row>
    <row r="10" spans="1:25" ht="15.75" customHeight="1" x14ac:dyDescent="0.3">
      <c r="A10" s="310" t="s">
        <v>940</v>
      </c>
      <c r="B10" s="311"/>
      <c r="C10" s="312"/>
      <c r="D10" s="23" t="s">
        <v>110</v>
      </c>
      <c r="E10" s="23"/>
      <c r="F10" s="74">
        <f>SUM(D10:E10)</f>
        <v>0</v>
      </c>
      <c r="G10"/>
      <c r="H10" s="310" t="s">
        <v>825</v>
      </c>
      <c r="I10" s="311"/>
      <c r="J10" s="312"/>
      <c r="K10" s="23">
        <v>96</v>
      </c>
      <c r="L10" s="23">
        <v>95</v>
      </c>
      <c r="M10" s="74">
        <f>SUM(K10:L10)</f>
        <v>191</v>
      </c>
      <c r="N10"/>
      <c r="O10" s="46"/>
      <c r="P10" s="46"/>
      <c r="Q10" s="46"/>
      <c r="R10" s="46"/>
      <c r="S10" s="46"/>
      <c r="T10" s="46"/>
    </row>
    <row r="11" spans="1:25" ht="15.75" customHeight="1" x14ac:dyDescent="0.3">
      <c r="A11" s="314" t="s">
        <v>925</v>
      </c>
      <c r="B11" s="315"/>
      <c r="C11" s="316"/>
      <c r="D11" s="142">
        <v>86</v>
      </c>
      <c r="E11" s="142">
        <v>91</v>
      </c>
      <c r="F11" s="143">
        <f>SUM(D11:E11)</f>
        <v>177</v>
      </c>
      <c r="G11"/>
      <c r="H11" s="314" t="s">
        <v>911</v>
      </c>
      <c r="I11" s="315"/>
      <c r="J11" s="316"/>
      <c r="K11" s="142">
        <v>83</v>
      </c>
      <c r="L11" s="142">
        <v>89</v>
      </c>
      <c r="M11" s="143">
        <f>SUM(K11:L11)</f>
        <v>172</v>
      </c>
      <c r="N11"/>
      <c r="O11" s="46"/>
      <c r="P11" s="46"/>
      <c r="Q11" s="46"/>
      <c r="R11" s="46"/>
      <c r="S11" s="46"/>
      <c r="T11" s="46"/>
    </row>
    <row r="12" spans="1:25" ht="15.75" customHeight="1" x14ac:dyDescent="0.3">
      <c r="A12" s="317" t="s">
        <v>101</v>
      </c>
      <c r="B12" s="318"/>
      <c r="C12" s="319"/>
      <c r="D12" s="320">
        <v>85</v>
      </c>
      <c r="E12" s="320">
        <v>90</v>
      </c>
      <c r="F12" s="321">
        <f>SUM(D12:E12)</f>
        <v>175</v>
      </c>
      <c r="G12"/>
      <c r="H12" s="317" t="s">
        <v>973</v>
      </c>
      <c r="I12" s="318"/>
      <c r="J12" s="319"/>
      <c r="K12" s="320">
        <v>95</v>
      </c>
      <c r="L12" s="320">
        <v>96</v>
      </c>
      <c r="M12" s="321">
        <f>SUM(K12:L12)</f>
        <v>191</v>
      </c>
      <c r="N12"/>
      <c r="O12" s="46"/>
      <c r="P12" s="46"/>
      <c r="Q12" s="46"/>
      <c r="R12" s="46"/>
      <c r="S12" s="46"/>
      <c r="T12" s="46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6"/>
      <c r="P13" s="46"/>
      <c r="Q13" s="46"/>
      <c r="R13" s="46"/>
      <c r="S13" s="46"/>
      <c r="T13" s="46"/>
    </row>
    <row r="14" spans="1:25" ht="15.75" customHeight="1" x14ac:dyDescent="0.3">
      <c r="A14" s="307" t="s">
        <v>974</v>
      </c>
      <c r="B14" s="207"/>
      <c r="C14" s="308">
        <v>546</v>
      </c>
      <c r="D14" s="207"/>
      <c r="E14" s="299" t="s">
        <v>15</v>
      </c>
      <c r="F14" s="309">
        <f>SUM(F15:F17)</f>
        <v>553</v>
      </c>
      <c r="G14" s="71" t="s">
        <v>279</v>
      </c>
      <c r="H14" s="307" t="s">
        <v>975</v>
      </c>
      <c r="I14" s="207"/>
      <c r="J14" s="308">
        <v>551</v>
      </c>
      <c r="K14" s="207"/>
      <c r="L14" s="299" t="s">
        <v>15</v>
      </c>
      <c r="M14" s="309">
        <f>SUM(M15:M17)</f>
        <v>533</v>
      </c>
      <c r="N14"/>
      <c r="O14" s="46"/>
      <c r="P14" s="46"/>
      <c r="Q14" s="46"/>
      <c r="R14" s="46"/>
      <c r="S14" s="46"/>
      <c r="T14" s="46"/>
    </row>
    <row r="15" spans="1:25" ht="15.75" customHeight="1" x14ac:dyDescent="0.3">
      <c r="A15" s="310" t="s">
        <v>879</v>
      </c>
      <c r="B15" s="311"/>
      <c r="C15" s="312"/>
      <c r="D15" s="23">
        <v>94</v>
      </c>
      <c r="E15" s="23">
        <v>94</v>
      </c>
      <c r="F15" s="74">
        <f>SUM(D15:E15)</f>
        <v>188</v>
      </c>
      <c r="G15"/>
      <c r="H15" s="310" t="s">
        <v>886</v>
      </c>
      <c r="I15" s="311"/>
      <c r="J15" s="312"/>
      <c r="K15" s="23">
        <v>86</v>
      </c>
      <c r="L15" s="23">
        <v>86</v>
      </c>
      <c r="M15" s="74">
        <f>SUM(K15:L15)</f>
        <v>172</v>
      </c>
      <c r="N15"/>
      <c r="O15" s="46"/>
      <c r="P15" s="46"/>
      <c r="Q15" s="46"/>
      <c r="R15" s="46"/>
      <c r="S15" s="46"/>
      <c r="T15" s="46"/>
    </row>
    <row r="16" spans="1:25" ht="15.75" customHeight="1" x14ac:dyDescent="0.3">
      <c r="A16" s="314" t="s">
        <v>745</v>
      </c>
      <c r="B16" s="315"/>
      <c r="C16" s="316"/>
      <c r="D16" s="10">
        <v>91</v>
      </c>
      <c r="E16" s="10">
        <v>91</v>
      </c>
      <c r="F16" s="74">
        <f t="shared" ref="F16:F17" si="0">SUM(D16:E16)</f>
        <v>182</v>
      </c>
      <c r="G16"/>
      <c r="H16" s="314" t="s">
        <v>976</v>
      </c>
      <c r="I16" s="315"/>
      <c r="J16" s="316"/>
      <c r="K16" s="142">
        <v>88</v>
      </c>
      <c r="L16" s="142">
        <v>93</v>
      </c>
      <c r="M16" s="143">
        <f>SUM(K16:L16)</f>
        <v>181</v>
      </c>
      <c r="N16"/>
      <c r="O16" s="46"/>
      <c r="P16" s="46"/>
      <c r="Q16" s="46"/>
      <c r="R16" s="46"/>
      <c r="S16" s="46"/>
      <c r="T16" s="46"/>
    </row>
    <row r="17" spans="1:20" ht="15.75" customHeight="1" x14ac:dyDescent="0.3">
      <c r="A17" s="317" t="s">
        <v>889</v>
      </c>
      <c r="B17" s="318"/>
      <c r="C17" s="319"/>
      <c r="D17" s="142">
        <v>94</v>
      </c>
      <c r="E17" s="142">
        <v>89</v>
      </c>
      <c r="F17" s="74">
        <f t="shared" si="0"/>
        <v>183</v>
      </c>
      <c r="G17"/>
      <c r="H17" s="317" t="s">
        <v>887</v>
      </c>
      <c r="I17" s="318"/>
      <c r="J17" s="319"/>
      <c r="K17" s="320">
        <v>93</v>
      </c>
      <c r="L17" s="320">
        <v>87</v>
      </c>
      <c r="M17" s="321">
        <f>SUM(K17:L17)</f>
        <v>180</v>
      </c>
      <c r="N17"/>
      <c r="O17" s="46"/>
      <c r="P17" s="46"/>
      <c r="Q17" s="46"/>
      <c r="R17" s="46"/>
      <c r="S17" s="46"/>
      <c r="T17" s="46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6"/>
      <c r="P18" s="46"/>
      <c r="Q18" s="46"/>
      <c r="R18" s="46"/>
      <c r="S18" s="46"/>
      <c r="T18" s="46"/>
    </row>
    <row r="19" spans="1:20" ht="15.75" customHeight="1" x14ac:dyDescent="0.3">
      <c r="H19" s="322" t="s">
        <v>47</v>
      </c>
      <c r="I19" s="209" t="s">
        <v>285</v>
      </c>
      <c r="J19" s="209" t="s">
        <v>286</v>
      </c>
      <c r="K19" s="209" t="s">
        <v>287</v>
      </c>
      <c r="L19" s="209" t="s">
        <v>288</v>
      </c>
      <c r="M19" s="209" t="s">
        <v>14</v>
      </c>
      <c r="N19" s="210" t="s">
        <v>289</v>
      </c>
    </row>
    <row r="20" spans="1:20" ht="15.75" customHeight="1" x14ac:dyDescent="0.3">
      <c r="B20" s="9" t="s">
        <v>977</v>
      </c>
      <c r="H20" s="88" t="s">
        <v>974</v>
      </c>
      <c r="I20" s="73">
        <v>4</v>
      </c>
      <c r="J20" s="73">
        <v>4</v>
      </c>
      <c r="K20" s="73"/>
      <c r="L20" s="73"/>
      <c r="M20" s="73">
        <v>2189</v>
      </c>
      <c r="N20" s="89">
        <v>8</v>
      </c>
      <c r="O20" s="46"/>
      <c r="P20" s="46"/>
    </row>
    <row r="21" spans="1:20" ht="15.75" customHeight="1" x14ac:dyDescent="0.3">
      <c r="B21" s="90" t="s">
        <v>978</v>
      </c>
      <c r="H21" s="327" t="s">
        <v>969</v>
      </c>
      <c r="I21" s="186">
        <v>4</v>
      </c>
      <c r="J21" s="186">
        <v>3</v>
      </c>
      <c r="K21" s="186"/>
      <c r="L21" s="186">
        <v>1</v>
      </c>
      <c r="M21" s="186">
        <v>2193</v>
      </c>
      <c r="N21" s="187">
        <v>6</v>
      </c>
      <c r="O21" s="46"/>
      <c r="P21" s="46"/>
    </row>
    <row r="22" spans="1:20" ht="15.75" customHeight="1" x14ac:dyDescent="0.3">
      <c r="B22" s="9" t="s">
        <v>292</v>
      </c>
      <c r="H22" s="327" t="s">
        <v>972</v>
      </c>
      <c r="I22" s="186">
        <v>4</v>
      </c>
      <c r="J22" s="186">
        <v>3</v>
      </c>
      <c r="K22" s="186"/>
      <c r="L22" s="186">
        <v>1</v>
      </c>
      <c r="M22" s="186">
        <v>2188</v>
      </c>
      <c r="N22" s="187">
        <v>6</v>
      </c>
      <c r="O22" s="46"/>
      <c r="P22" s="46"/>
    </row>
    <row r="23" spans="1:20" ht="15.75" customHeight="1" x14ac:dyDescent="0.3">
      <c r="H23" s="327" t="s">
        <v>975</v>
      </c>
      <c r="I23" s="186">
        <v>4</v>
      </c>
      <c r="J23" s="186">
        <v>1</v>
      </c>
      <c r="K23" s="186"/>
      <c r="L23" s="186">
        <v>3</v>
      </c>
      <c r="M23" s="186">
        <v>2144</v>
      </c>
      <c r="N23" s="187">
        <v>2</v>
      </c>
      <c r="O23" s="46"/>
      <c r="P23" s="46"/>
    </row>
    <row r="24" spans="1:20" ht="15.75" customHeight="1" x14ac:dyDescent="0.3">
      <c r="H24" s="327" t="s">
        <v>970</v>
      </c>
      <c r="I24" s="186">
        <v>4</v>
      </c>
      <c r="J24" s="186">
        <v>1</v>
      </c>
      <c r="K24" s="186"/>
      <c r="L24" s="186">
        <v>3</v>
      </c>
      <c r="M24" s="186">
        <v>2048</v>
      </c>
      <c r="N24" s="187">
        <v>2</v>
      </c>
      <c r="O24" s="46"/>
      <c r="P24" s="46"/>
    </row>
    <row r="25" spans="1:20" ht="15.75" customHeight="1" x14ac:dyDescent="0.3">
      <c r="H25" s="328" t="s">
        <v>971</v>
      </c>
      <c r="I25" s="329">
        <v>4</v>
      </c>
      <c r="J25" s="329"/>
      <c r="K25" s="329"/>
      <c r="L25" s="329">
        <v>4</v>
      </c>
      <c r="M25" s="329">
        <v>1747</v>
      </c>
      <c r="N25" s="330">
        <v>0</v>
      </c>
      <c r="O25" s="46"/>
      <c r="P25" s="46"/>
    </row>
    <row r="26" spans="1:20" ht="15.75" customHeight="1" x14ac:dyDescent="0.3">
      <c r="B26" s="105"/>
      <c r="C26" s="105"/>
      <c r="H26" s="326"/>
      <c r="I26" s="87"/>
      <c r="J26" s="87"/>
      <c r="K26" s="87"/>
      <c r="L26" s="87"/>
      <c r="M26" s="87"/>
      <c r="N26" s="87"/>
    </row>
    <row r="27" spans="1:20" ht="15.75" customHeight="1" x14ac:dyDescent="0.3">
      <c r="A27" s="10" t="s">
        <v>371</v>
      </c>
      <c r="E27" s="36"/>
      <c r="G27" s="93" t="s">
        <v>458</v>
      </c>
      <c r="H27" s="326"/>
      <c r="I27" s="87"/>
      <c r="J27" s="87"/>
      <c r="K27" s="87"/>
      <c r="L27" s="87"/>
      <c r="M27" s="87"/>
      <c r="N27" s="87"/>
    </row>
    <row r="28" spans="1:20" ht="15.75" customHeight="1" x14ac:dyDescent="0.3">
      <c r="A28" s="10" t="s">
        <v>459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71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71"/>
      <c r="H30"/>
      <c r="I30"/>
      <c r="J30"/>
      <c r="K30"/>
      <c r="L30"/>
      <c r="M30"/>
      <c r="N30"/>
      <c r="O30"/>
      <c r="P30"/>
      <c r="Q30" s="46"/>
      <c r="R30" s="46"/>
      <c r="S30" s="46"/>
      <c r="T30" s="46"/>
    </row>
    <row r="31" spans="1:20" ht="15.75" customHeight="1" x14ac:dyDescent="0.3">
      <c r="A31"/>
      <c r="B31"/>
      <c r="C31"/>
      <c r="D31"/>
      <c r="E31"/>
      <c r="F31"/>
      <c r="G31" s="71"/>
      <c r="H31"/>
      <c r="I31"/>
      <c r="J31"/>
      <c r="K31"/>
      <c r="L31"/>
      <c r="M31"/>
      <c r="N31"/>
      <c r="O31"/>
      <c r="P31"/>
      <c r="Q31" s="46"/>
      <c r="R31" s="46"/>
      <c r="S31" s="46"/>
      <c r="T31" s="46"/>
    </row>
    <row r="32" spans="1:20" ht="15.75" customHeight="1" x14ac:dyDescent="0.3">
      <c r="A32"/>
      <c r="B32"/>
      <c r="C32"/>
      <c r="D32"/>
      <c r="E32"/>
      <c r="F32"/>
      <c r="G32" s="71"/>
      <c r="H32"/>
      <c r="I32"/>
      <c r="J32"/>
      <c r="K32"/>
      <c r="L32"/>
      <c r="M32"/>
      <c r="N32"/>
      <c r="O32"/>
      <c r="P32"/>
      <c r="Q32" s="46"/>
      <c r="R32" s="46"/>
      <c r="S32" s="46"/>
      <c r="T32" s="46"/>
    </row>
    <row r="33" spans="1:20" ht="15.75" customHeight="1" x14ac:dyDescent="0.3">
      <c r="A33"/>
      <c r="B33"/>
      <c r="C33"/>
      <c r="D33"/>
      <c r="E33"/>
      <c r="F33"/>
      <c r="G33" s="71"/>
      <c r="H33"/>
      <c r="I33"/>
      <c r="J33"/>
      <c r="K33"/>
      <c r="L33"/>
      <c r="M33"/>
      <c r="N33"/>
      <c r="O33"/>
      <c r="P33"/>
      <c r="Q33" s="46"/>
      <c r="R33" s="46"/>
      <c r="S33" s="46"/>
      <c r="T33" s="46"/>
    </row>
    <row r="34" spans="1:20" ht="15.75" customHeight="1" x14ac:dyDescent="0.3">
      <c r="A34"/>
      <c r="B34"/>
      <c r="C34"/>
      <c r="D34"/>
      <c r="E34"/>
      <c r="F34"/>
      <c r="G34" s="71"/>
      <c r="H34"/>
      <c r="I34"/>
      <c r="J34"/>
      <c r="K34"/>
      <c r="L34"/>
      <c r="M34"/>
      <c r="N34"/>
      <c r="O34"/>
      <c r="P34"/>
      <c r="Q34" s="46"/>
      <c r="R34" s="46"/>
      <c r="S34" s="46"/>
      <c r="T34" s="46"/>
    </row>
    <row r="35" spans="1:20" ht="15.75" customHeight="1" x14ac:dyDescent="0.3">
      <c r="A35"/>
      <c r="B35"/>
      <c r="C35"/>
      <c r="D35"/>
      <c r="E35"/>
      <c r="F35"/>
      <c r="G35" s="71"/>
      <c r="H35"/>
      <c r="I35"/>
      <c r="J35"/>
      <c r="K35"/>
      <c r="L35"/>
      <c r="M35"/>
      <c r="N35"/>
      <c r="O35"/>
      <c r="P35"/>
      <c r="Q35" s="46"/>
      <c r="R35" s="46"/>
      <c r="S35" s="46"/>
      <c r="T35" s="46"/>
    </row>
    <row r="36" spans="1:20" ht="15.75" customHeight="1" x14ac:dyDescent="0.3">
      <c r="A36"/>
      <c r="B36"/>
      <c r="C36"/>
      <c r="D36"/>
      <c r="E36"/>
      <c r="F36"/>
      <c r="G36" s="71"/>
      <c r="H36"/>
      <c r="I36"/>
      <c r="J36"/>
      <c r="K36"/>
      <c r="L36"/>
      <c r="M36"/>
      <c r="N36"/>
      <c r="O36"/>
      <c r="P36"/>
      <c r="Q36" s="46"/>
      <c r="R36" s="46"/>
      <c r="S36" s="46"/>
      <c r="T36" s="46"/>
    </row>
    <row r="37" spans="1:20" ht="15.75" customHeight="1" x14ac:dyDescent="0.3">
      <c r="A37"/>
      <c r="B37"/>
      <c r="C37"/>
      <c r="D37"/>
      <c r="E37"/>
      <c r="F37"/>
      <c r="G37" s="71"/>
      <c r="H37"/>
      <c r="I37"/>
      <c r="J37"/>
      <c r="K37"/>
      <c r="L37"/>
      <c r="M37"/>
      <c r="N37"/>
      <c r="O37"/>
      <c r="P37"/>
      <c r="Q37" s="46"/>
      <c r="R37" s="46"/>
      <c r="S37" s="46"/>
      <c r="T37" s="46"/>
    </row>
    <row r="38" spans="1:20" ht="15.75" customHeight="1" x14ac:dyDescent="0.3">
      <c r="A38"/>
      <c r="B38"/>
      <c r="C38"/>
      <c r="D38"/>
      <c r="E38"/>
      <c r="F38"/>
      <c r="G38" s="71"/>
      <c r="H38"/>
      <c r="I38"/>
      <c r="J38"/>
      <c r="K38"/>
      <c r="L38"/>
      <c r="M38"/>
      <c r="N38"/>
      <c r="O38"/>
      <c r="P38"/>
      <c r="Q38" s="46"/>
      <c r="R38" s="46"/>
      <c r="S38" s="46"/>
      <c r="T38" s="46"/>
    </row>
    <row r="39" spans="1:20" ht="15.75" customHeight="1" x14ac:dyDescent="0.3">
      <c r="A39"/>
      <c r="B39"/>
      <c r="C39"/>
      <c r="D39"/>
      <c r="E39"/>
      <c r="F39"/>
      <c r="G39" s="71"/>
      <c r="H39"/>
      <c r="I39"/>
      <c r="J39"/>
      <c r="K39"/>
      <c r="L39"/>
      <c r="M39"/>
      <c r="N39"/>
      <c r="O39"/>
      <c r="P39"/>
      <c r="Q39" s="46"/>
      <c r="R39" s="46"/>
      <c r="S39" s="46"/>
      <c r="T39" s="46"/>
    </row>
    <row r="40" spans="1:20" ht="15.75" customHeight="1" x14ac:dyDescent="0.3">
      <c r="A40"/>
      <c r="B40"/>
      <c r="C40"/>
      <c r="D40"/>
      <c r="E40"/>
      <c r="F40"/>
      <c r="G40" s="71"/>
      <c r="H40"/>
      <c r="I40"/>
      <c r="J40"/>
      <c r="K40"/>
      <c r="L40"/>
      <c r="M40"/>
      <c r="N40"/>
      <c r="O40"/>
      <c r="P40"/>
      <c r="Q40" s="46"/>
      <c r="R40" s="46"/>
      <c r="S40" s="46"/>
      <c r="T40" s="46"/>
    </row>
    <row r="41" spans="1:20" ht="15.75" customHeight="1" x14ac:dyDescent="0.3">
      <c r="A41"/>
      <c r="B41"/>
      <c r="C41"/>
      <c r="D41"/>
      <c r="E41"/>
      <c r="F41"/>
      <c r="G41" s="71"/>
      <c r="H41"/>
      <c r="I41"/>
      <c r="J41"/>
      <c r="K41"/>
      <c r="L41"/>
      <c r="M41"/>
      <c r="N41"/>
      <c r="O41"/>
      <c r="P41"/>
      <c r="Q41" s="46"/>
      <c r="R41" s="46"/>
      <c r="S41" s="46"/>
      <c r="T41" s="46"/>
    </row>
    <row r="42" spans="1:20" ht="15.75" customHeight="1" x14ac:dyDescent="0.3">
      <c r="A42"/>
      <c r="B42"/>
      <c r="C42"/>
      <c r="D42"/>
      <c r="E42"/>
      <c r="F42"/>
      <c r="G42" s="71"/>
      <c r="H42"/>
      <c r="I42"/>
      <c r="J42"/>
      <c r="K42"/>
      <c r="L42"/>
      <c r="M42"/>
      <c r="N42"/>
      <c r="O42"/>
      <c r="P42"/>
      <c r="Q42" s="46"/>
      <c r="R42" s="46"/>
      <c r="S42" s="46"/>
      <c r="T42" s="46"/>
    </row>
    <row r="43" spans="1:20" ht="15.75" customHeight="1" x14ac:dyDescent="0.3">
      <c r="A43"/>
      <c r="B43"/>
      <c r="C43"/>
      <c r="D43"/>
      <c r="E43"/>
      <c r="F43"/>
      <c r="G43" s="71"/>
      <c r="H43"/>
      <c r="I43"/>
      <c r="J43"/>
      <c r="K43"/>
      <c r="L43"/>
      <c r="M43"/>
      <c r="N43"/>
      <c r="O43"/>
      <c r="P43"/>
      <c r="Q43" s="46"/>
      <c r="R43" s="46"/>
      <c r="S43" s="46"/>
      <c r="T43" s="46"/>
    </row>
    <row r="44" spans="1:20" ht="15.75" customHeight="1" x14ac:dyDescent="0.3">
      <c r="A44"/>
      <c r="B44"/>
      <c r="C44"/>
      <c r="D44"/>
      <c r="E44"/>
      <c r="F44"/>
      <c r="G44" s="71"/>
      <c r="H44"/>
      <c r="I44"/>
      <c r="J44"/>
      <c r="K44"/>
      <c r="L44"/>
      <c r="M44"/>
      <c r="N44"/>
      <c r="O44"/>
      <c r="P44"/>
      <c r="Q44" s="46"/>
      <c r="R44" s="46"/>
      <c r="S44" s="46"/>
      <c r="T44" s="46"/>
    </row>
    <row r="45" spans="1:20" ht="15.75" customHeight="1" x14ac:dyDescent="0.3">
      <c r="A45"/>
      <c r="B45"/>
      <c r="C45"/>
      <c r="D45"/>
      <c r="E45"/>
      <c r="F45"/>
      <c r="G45" s="71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71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71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71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71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71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71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71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>
      <c r="E59" s="106"/>
    </row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C41FA855-3FC3-4229-A173-918055EF320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8FFC3-756A-424C-B04E-3601A1BF8ADF}">
  <sheetPr>
    <tabColor rgb="FF0070C0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344" customWidth="1"/>
    <col min="2" max="3" width="20.7109375" style="344" customWidth="1"/>
    <col min="4" max="7" width="5" style="344" customWidth="1"/>
    <col min="8" max="8" width="1.7109375" style="344" customWidth="1"/>
    <col min="9" max="9" width="2.7109375" style="344" customWidth="1"/>
    <col min="10" max="11" width="20.7109375" style="344" customWidth="1"/>
    <col min="12" max="15" width="5" style="344" customWidth="1"/>
    <col min="16" max="16" width="5.140625" style="344" customWidth="1"/>
    <col min="17" max="25" width="12.85546875" style="344"/>
  </cols>
  <sheetData>
    <row r="1" spans="1:25" ht="18" x14ac:dyDescent="0.35">
      <c r="A1" s="331"/>
      <c r="B1" s="332" t="s">
        <v>979</v>
      </c>
      <c r="C1" s="333"/>
      <c r="D1" s="334"/>
      <c r="E1" s="334"/>
      <c r="F1" s="334"/>
      <c r="G1" s="334"/>
      <c r="H1" s="334"/>
      <c r="I1" s="335" t="s">
        <v>980</v>
      </c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6"/>
    </row>
    <row r="2" spans="1:25" ht="19.5" customHeight="1" x14ac:dyDescent="0.35">
      <c r="A2" s="337"/>
      <c r="B2" s="338" t="s">
        <v>2</v>
      </c>
      <c r="C2" s="339"/>
      <c r="D2" s="340"/>
      <c r="E2" s="340"/>
      <c r="F2" s="341"/>
      <c r="G2" s="340"/>
      <c r="H2" s="340"/>
      <c r="I2" s="342"/>
      <c r="J2" s="343" t="s">
        <v>3</v>
      </c>
      <c r="K2" s="343"/>
      <c r="L2" s="343"/>
      <c r="M2" s="343"/>
      <c r="N2" s="343"/>
      <c r="O2" s="343"/>
    </row>
    <row r="3" spans="1:25" x14ac:dyDescent="0.3">
      <c r="A3" s="345"/>
      <c r="B3" s="346" t="s">
        <v>4</v>
      </c>
      <c r="C3" s="347" t="s">
        <v>981</v>
      </c>
      <c r="D3" s="348"/>
      <c r="E3" s="349" t="s">
        <v>982</v>
      </c>
      <c r="F3" s="346"/>
      <c r="G3" s="346"/>
      <c r="H3" s="125"/>
      <c r="I3" s="345"/>
      <c r="J3" s="346" t="s">
        <v>7</v>
      </c>
      <c r="K3" s="347" t="s">
        <v>983</v>
      </c>
      <c r="L3" s="348"/>
      <c r="M3" s="349" t="s">
        <v>984</v>
      </c>
      <c r="N3" s="346"/>
      <c r="O3" s="346"/>
    </row>
    <row r="4" spans="1:25" x14ac:dyDescent="0.3">
      <c r="A4" s="350">
        <v>1</v>
      </c>
      <c r="B4" s="351" t="s">
        <v>10</v>
      </c>
      <c r="C4" s="351" t="s">
        <v>11</v>
      </c>
      <c r="D4" s="352" t="s">
        <v>12</v>
      </c>
      <c r="E4" s="352" t="s">
        <v>13</v>
      </c>
      <c r="F4" s="352" t="s">
        <v>14</v>
      </c>
      <c r="G4" s="353" t="s">
        <v>15</v>
      </c>
      <c r="H4" s="340"/>
      <c r="I4" s="350">
        <v>1</v>
      </c>
      <c r="J4" s="351" t="s">
        <v>10</v>
      </c>
      <c r="K4" s="351" t="s">
        <v>11</v>
      </c>
      <c r="L4" s="352" t="s">
        <v>12</v>
      </c>
      <c r="M4" s="352" t="s">
        <v>13</v>
      </c>
      <c r="N4" s="352" t="s">
        <v>14</v>
      </c>
      <c r="O4" s="353" t="s">
        <v>15</v>
      </c>
    </row>
    <row r="5" spans="1:25" x14ac:dyDescent="0.3">
      <c r="A5" s="354">
        <v>3</v>
      </c>
      <c r="B5" s="248" t="s">
        <v>985</v>
      </c>
      <c r="C5" s="248" t="s">
        <v>103</v>
      </c>
      <c r="D5" s="249">
        <v>99</v>
      </c>
      <c r="E5" s="355">
        <v>9</v>
      </c>
      <c r="F5" s="249">
        <v>387</v>
      </c>
      <c r="G5" s="274">
        <v>35</v>
      </c>
      <c r="H5" s="122"/>
      <c r="I5" s="354">
        <v>4</v>
      </c>
      <c r="J5" s="248" t="s">
        <v>986</v>
      </c>
      <c r="K5" s="248" t="s">
        <v>68</v>
      </c>
      <c r="L5" s="249">
        <v>93</v>
      </c>
      <c r="M5" s="355">
        <v>7</v>
      </c>
      <c r="N5" s="249">
        <v>376</v>
      </c>
      <c r="O5" s="274">
        <v>33</v>
      </c>
    </row>
    <row r="6" spans="1:25" x14ac:dyDescent="0.3">
      <c r="A6" s="356">
        <v>4</v>
      </c>
      <c r="B6" s="253" t="s">
        <v>987</v>
      </c>
      <c r="C6" s="253" t="s">
        <v>206</v>
      </c>
      <c r="D6" s="254">
        <v>100</v>
      </c>
      <c r="E6" s="357">
        <v>10</v>
      </c>
      <c r="F6" s="254">
        <v>389</v>
      </c>
      <c r="G6" s="256">
        <v>34</v>
      </c>
      <c r="H6" s="340"/>
      <c r="I6" s="356">
        <v>9</v>
      </c>
      <c r="J6" s="358" t="s">
        <v>988</v>
      </c>
      <c r="K6" s="358" t="s">
        <v>233</v>
      </c>
      <c r="L6" s="359">
        <v>96</v>
      </c>
      <c r="M6" s="357">
        <v>9</v>
      </c>
      <c r="N6" s="359">
        <v>377</v>
      </c>
      <c r="O6" s="360">
        <v>32</v>
      </c>
    </row>
    <row r="7" spans="1:25" ht="15.75" customHeight="1" x14ac:dyDescent="0.3">
      <c r="A7" s="356">
        <v>8</v>
      </c>
      <c r="B7" s="358" t="s">
        <v>63</v>
      </c>
      <c r="C7" s="358" t="s">
        <v>64</v>
      </c>
      <c r="D7" s="359">
        <v>95</v>
      </c>
      <c r="E7" s="357">
        <v>5</v>
      </c>
      <c r="F7" s="359">
        <v>383</v>
      </c>
      <c r="G7" s="360">
        <v>27</v>
      </c>
      <c r="H7" s="122"/>
      <c r="I7" s="356">
        <v>3</v>
      </c>
      <c r="J7" s="361" t="s">
        <v>989</v>
      </c>
      <c r="K7" s="253" t="s">
        <v>103</v>
      </c>
      <c r="L7" s="254">
        <v>98</v>
      </c>
      <c r="M7" s="357">
        <v>10</v>
      </c>
      <c r="N7" s="254">
        <v>378</v>
      </c>
      <c r="O7" s="256">
        <v>31</v>
      </c>
      <c r="P7" s="122"/>
      <c r="Q7" s="122"/>
      <c r="R7" s="122"/>
      <c r="S7" s="122"/>
      <c r="T7" s="122"/>
      <c r="U7" s="122"/>
      <c r="X7" s="122"/>
      <c r="Y7" s="122"/>
    </row>
    <row r="8" spans="1:25" ht="15.75" customHeight="1" x14ac:dyDescent="0.3">
      <c r="A8" s="356">
        <v>7</v>
      </c>
      <c r="B8" s="358" t="s">
        <v>990</v>
      </c>
      <c r="C8" s="358" t="s">
        <v>821</v>
      </c>
      <c r="D8" s="359">
        <v>96</v>
      </c>
      <c r="E8" s="357">
        <v>6</v>
      </c>
      <c r="F8" s="359">
        <v>382</v>
      </c>
      <c r="G8" s="360">
        <v>27</v>
      </c>
      <c r="H8" s="122"/>
      <c r="I8" s="356">
        <v>1</v>
      </c>
      <c r="J8" s="362" t="s">
        <v>97</v>
      </c>
      <c r="K8" s="362" t="s">
        <v>98</v>
      </c>
      <c r="L8" s="363">
        <v>93</v>
      </c>
      <c r="M8" s="357">
        <v>7</v>
      </c>
      <c r="N8" s="359">
        <v>376</v>
      </c>
      <c r="O8" s="360">
        <v>30</v>
      </c>
      <c r="P8" s="122"/>
      <c r="Q8" s="122"/>
      <c r="R8" s="122"/>
      <c r="S8" s="122"/>
      <c r="T8" s="122"/>
      <c r="U8" s="122"/>
      <c r="X8" s="122"/>
      <c r="Y8" s="122"/>
    </row>
    <row r="9" spans="1:25" x14ac:dyDescent="0.3">
      <c r="A9" s="356">
        <v>2</v>
      </c>
      <c r="B9" s="358" t="s">
        <v>401</v>
      </c>
      <c r="C9" s="362" t="s">
        <v>131</v>
      </c>
      <c r="D9" s="363">
        <v>93</v>
      </c>
      <c r="E9" s="357">
        <v>3</v>
      </c>
      <c r="F9" s="363">
        <v>381</v>
      </c>
      <c r="G9" s="364">
        <v>25</v>
      </c>
      <c r="H9" s="340"/>
      <c r="I9" s="356">
        <v>8</v>
      </c>
      <c r="J9" s="358" t="s">
        <v>991</v>
      </c>
      <c r="K9" s="358" t="s">
        <v>821</v>
      </c>
      <c r="L9" s="359">
        <v>94</v>
      </c>
      <c r="M9" s="357">
        <v>8</v>
      </c>
      <c r="N9" s="359">
        <v>375</v>
      </c>
      <c r="O9" s="360">
        <v>30</v>
      </c>
    </row>
    <row r="10" spans="1:25" x14ac:dyDescent="0.3">
      <c r="A10" s="356">
        <v>10</v>
      </c>
      <c r="B10" s="358" t="s">
        <v>992</v>
      </c>
      <c r="C10" s="358" t="s">
        <v>556</v>
      </c>
      <c r="D10" s="359">
        <v>99</v>
      </c>
      <c r="E10" s="357">
        <v>9</v>
      </c>
      <c r="F10" s="359">
        <v>291</v>
      </c>
      <c r="G10" s="360">
        <v>23</v>
      </c>
      <c r="H10" s="340"/>
      <c r="I10" s="356">
        <v>10</v>
      </c>
      <c r="J10" s="358" t="s">
        <v>993</v>
      </c>
      <c r="K10" s="358" t="s">
        <v>821</v>
      </c>
      <c r="L10" s="359">
        <v>92</v>
      </c>
      <c r="M10" s="357">
        <v>3</v>
      </c>
      <c r="N10" s="359">
        <v>375</v>
      </c>
      <c r="O10" s="360">
        <v>27</v>
      </c>
    </row>
    <row r="11" spans="1:25" x14ac:dyDescent="0.3">
      <c r="A11" s="356">
        <v>6</v>
      </c>
      <c r="B11" s="253" t="s">
        <v>324</v>
      </c>
      <c r="C11" s="253" t="s">
        <v>89</v>
      </c>
      <c r="D11" s="363">
        <v>97</v>
      </c>
      <c r="E11" s="357">
        <v>7</v>
      </c>
      <c r="F11" s="363">
        <v>375</v>
      </c>
      <c r="G11" s="364">
        <v>21</v>
      </c>
      <c r="I11" s="356">
        <v>2</v>
      </c>
      <c r="J11" s="362" t="s">
        <v>994</v>
      </c>
      <c r="K11" s="362" t="s">
        <v>821</v>
      </c>
      <c r="L11" s="363">
        <v>93</v>
      </c>
      <c r="M11" s="357">
        <v>7</v>
      </c>
      <c r="N11" s="363">
        <v>370</v>
      </c>
      <c r="O11" s="360">
        <v>25</v>
      </c>
      <c r="V11" s="122"/>
      <c r="W11" s="122"/>
    </row>
    <row r="12" spans="1:25" x14ac:dyDescent="0.3">
      <c r="A12" s="356">
        <v>9</v>
      </c>
      <c r="B12" s="358" t="s">
        <v>779</v>
      </c>
      <c r="C12" s="358" t="s">
        <v>62</v>
      </c>
      <c r="D12" s="359">
        <v>92</v>
      </c>
      <c r="E12" s="357">
        <v>1</v>
      </c>
      <c r="F12" s="359">
        <v>372</v>
      </c>
      <c r="G12" s="360">
        <v>17</v>
      </c>
      <c r="I12" s="356">
        <v>6</v>
      </c>
      <c r="J12" s="362" t="s">
        <v>561</v>
      </c>
      <c r="K12" s="362" t="s">
        <v>544</v>
      </c>
      <c r="L12" s="363">
        <v>87</v>
      </c>
      <c r="M12" s="357">
        <v>1</v>
      </c>
      <c r="N12" s="363">
        <v>364</v>
      </c>
      <c r="O12" s="360">
        <v>14</v>
      </c>
      <c r="V12" s="122"/>
      <c r="W12" s="122"/>
    </row>
    <row r="13" spans="1:25" x14ac:dyDescent="0.3">
      <c r="A13" s="356">
        <v>1</v>
      </c>
      <c r="B13" s="362" t="s">
        <v>717</v>
      </c>
      <c r="C13" s="362" t="s">
        <v>670</v>
      </c>
      <c r="D13" s="363">
        <v>94</v>
      </c>
      <c r="E13" s="357">
        <v>4</v>
      </c>
      <c r="F13" s="359">
        <v>367</v>
      </c>
      <c r="G13" s="360">
        <v>14</v>
      </c>
      <c r="I13" s="356">
        <v>5</v>
      </c>
      <c r="J13" s="362" t="s">
        <v>995</v>
      </c>
      <c r="K13" s="362" t="s">
        <v>670</v>
      </c>
      <c r="L13" s="363">
        <v>93</v>
      </c>
      <c r="M13" s="357">
        <v>7</v>
      </c>
      <c r="N13" s="363">
        <v>364</v>
      </c>
      <c r="O13" s="360">
        <v>13</v>
      </c>
    </row>
    <row r="14" spans="1:25" x14ac:dyDescent="0.3">
      <c r="A14" s="365">
        <v>5</v>
      </c>
      <c r="B14" s="366" t="s">
        <v>669</v>
      </c>
      <c r="C14" s="366" t="s">
        <v>670</v>
      </c>
      <c r="D14" s="367">
        <v>93</v>
      </c>
      <c r="E14" s="368">
        <v>3</v>
      </c>
      <c r="F14" s="367">
        <v>188</v>
      </c>
      <c r="G14" s="369">
        <v>12</v>
      </c>
      <c r="I14" s="365">
        <v>7</v>
      </c>
      <c r="J14" s="370" t="s">
        <v>204</v>
      </c>
      <c r="K14" s="370" t="s">
        <v>131</v>
      </c>
      <c r="L14" s="371">
        <v>90</v>
      </c>
      <c r="M14" s="368">
        <v>2</v>
      </c>
      <c r="N14" s="371">
        <v>358</v>
      </c>
      <c r="O14" s="372">
        <v>7</v>
      </c>
    </row>
    <row r="16" spans="1:25" x14ac:dyDescent="0.3">
      <c r="A16" s="345"/>
      <c r="B16" s="346" t="s">
        <v>47</v>
      </c>
      <c r="C16" s="347" t="s">
        <v>996</v>
      </c>
      <c r="D16" s="348"/>
      <c r="E16" s="349" t="s">
        <v>997</v>
      </c>
      <c r="F16" s="346"/>
      <c r="G16" s="346"/>
      <c r="I16" s="345"/>
      <c r="J16" s="346" t="s">
        <v>50</v>
      </c>
      <c r="K16" s="347" t="s">
        <v>998</v>
      </c>
      <c r="L16" s="348"/>
      <c r="M16" s="349" t="s">
        <v>999</v>
      </c>
      <c r="N16" s="346"/>
      <c r="O16" s="346"/>
    </row>
    <row r="17" spans="1:15" x14ac:dyDescent="0.3">
      <c r="A17" s="350">
        <v>1</v>
      </c>
      <c r="B17" s="351" t="s">
        <v>10</v>
      </c>
      <c r="C17" s="351" t="s">
        <v>11</v>
      </c>
      <c r="D17" s="352" t="s">
        <v>12</v>
      </c>
      <c r="E17" s="352" t="s">
        <v>13</v>
      </c>
      <c r="F17" s="352" t="s">
        <v>14</v>
      </c>
      <c r="G17" s="353" t="s">
        <v>15</v>
      </c>
      <c r="I17" s="350">
        <v>1</v>
      </c>
      <c r="J17" s="351" t="s">
        <v>10</v>
      </c>
      <c r="K17" s="351" t="s">
        <v>11</v>
      </c>
      <c r="L17" s="352" t="s">
        <v>12</v>
      </c>
      <c r="M17" s="352" t="s">
        <v>13</v>
      </c>
      <c r="N17" s="352" t="s">
        <v>14</v>
      </c>
      <c r="O17" s="353" t="s">
        <v>15</v>
      </c>
    </row>
    <row r="18" spans="1:15" x14ac:dyDescent="0.3">
      <c r="A18" s="354">
        <v>3</v>
      </c>
      <c r="B18" s="373" t="s">
        <v>1000</v>
      </c>
      <c r="C18" s="373" t="s">
        <v>543</v>
      </c>
      <c r="D18" s="374">
        <v>92</v>
      </c>
      <c r="E18" s="355">
        <v>8</v>
      </c>
      <c r="F18" s="374">
        <v>372</v>
      </c>
      <c r="G18" s="375">
        <v>33</v>
      </c>
      <c r="I18" s="354">
        <v>5</v>
      </c>
      <c r="J18" s="373" t="s">
        <v>238</v>
      </c>
      <c r="K18" s="373" t="s">
        <v>233</v>
      </c>
      <c r="L18" s="374">
        <v>95</v>
      </c>
      <c r="M18" s="355">
        <v>8</v>
      </c>
      <c r="N18" s="374">
        <v>375</v>
      </c>
      <c r="O18" s="375">
        <v>32</v>
      </c>
    </row>
    <row r="19" spans="1:15" x14ac:dyDescent="0.3">
      <c r="A19" s="356">
        <v>9</v>
      </c>
      <c r="B19" s="358" t="s">
        <v>1001</v>
      </c>
      <c r="C19" s="358" t="s">
        <v>159</v>
      </c>
      <c r="D19" s="359">
        <v>93</v>
      </c>
      <c r="E19" s="357">
        <v>9</v>
      </c>
      <c r="F19" s="359">
        <v>371</v>
      </c>
      <c r="G19" s="360">
        <v>31</v>
      </c>
      <c r="I19" s="376">
        <v>10</v>
      </c>
      <c r="J19" s="358" t="s">
        <v>448</v>
      </c>
      <c r="K19" s="358" t="s">
        <v>68</v>
      </c>
      <c r="L19" s="359">
        <v>96</v>
      </c>
      <c r="M19" s="357">
        <v>9</v>
      </c>
      <c r="N19" s="359">
        <v>374</v>
      </c>
      <c r="O19" s="360">
        <v>29</v>
      </c>
    </row>
    <row r="20" spans="1:15" x14ac:dyDescent="0.3">
      <c r="A20" s="376">
        <v>2</v>
      </c>
      <c r="B20" s="358" t="s">
        <v>1002</v>
      </c>
      <c r="C20" s="358" t="s">
        <v>544</v>
      </c>
      <c r="D20" s="359">
        <v>95</v>
      </c>
      <c r="E20" s="357">
        <v>10</v>
      </c>
      <c r="F20" s="359">
        <v>370</v>
      </c>
      <c r="G20" s="360">
        <v>30</v>
      </c>
      <c r="I20" s="376">
        <v>8</v>
      </c>
      <c r="J20" s="358" t="s">
        <v>557</v>
      </c>
      <c r="K20" s="358" t="s">
        <v>556</v>
      </c>
      <c r="L20" s="359">
        <v>95</v>
      </c>
      <c r="M20" s="357">
        <v>8</v>
      </c>
      <c r="N20" s="359">
        <v>371</v>
      </c>
      <c r="O20" s="360">
        <v>26</v>
      </c>
    </row>
    <row r="21" spans="1:15" x14ac:dyDescent="0.3">
      <c r="A21" s="376">
        <v>10</v>
      </c>
      <c r="B21" s="358" t="s">
        <v>1003</v>
      </c>
      <c r="C21" s="358" t="s">
        <v>138</v>
      </c>
      <c r="D21" s="359">
        <v>92</v>
      </c>
      <c r="E21" s="357">
        <v>8</v>
      </c>
      <c r="F21" s="359">
        <v>368</v>
      </c>
      <c r="G21" s="360">
        <v>28</v>
      </c>
      <c r="I21" s="356">
        <v>9</v>
      </c>
      <c r="J21" s="358" t="s">
        <v>551</v>
      </c>
      <c r="K21" s="358" t="s">
        <v>821</v>
      </c>
      <c r="L21" s="359">
        <v>93</v>
      </c>
      <c r="M21" s="357">
        <v>6</v>
      </c>
      <c r="N21" s="359">
        <v>369</v>
      </c>
      <c r="O21" s="360">
        <v>26</v>
      </c>
    </row>
    <row r="22" spans="1:15" x14ac:dyDescent="0.3">
      <c r="A22" s="376">
        <v>8</v>
      </c>
      <c r="B22" s="358" t="s">
        <v>573</v>
      </c>
      <c r="C22" s="358" t="s">
        <v>543</v>
      </c>
      <c r="D22" s="359">
        <v>89</v>
      </c>
      <c r="E22" s="357">
        <v>5</v>
      </c>
      <c r="F22" s="359">
        <v>365</v>
      </c>
      <c r="G22" s="360">
        <v>25</v>
      </c>
      <c r="I22" s="356">
        <v>1</v>
      </c>
      <c r="J22" s="362" t="s">
        <v>1004</v>
      </c>
      <c r="K22" s="362" t="s">
        <v>62</v>
      </c>
      <c r="L22" s="363">
        <v>97</v>
      </c>
      <c r="M22" s="357">
        <v>10</v>
      </c>
      <c r="N22" s="359">
        <v>369</v>
      </c>
      <c r="O22" s="360">
        <v>25</v>
      </c>
    </row>
    <row r="23" spans="1:15" x14ac:dyDescent="0.3">
      <c r="A23" s="356">
        <v>7</v>
      </c>
      <c r="B23" s="358" t="s">
        <v>1005</v>
      </c>
      <c r="C23" s="358" t="s">
        <v>133</v>
      </c>
      <c r="D23" s="359">
        <v>91</v>
      </c>
      <c r="E23" s="357">
        <v>6</v>
      </c>
      <c r="F23" s="359">
        <v>359</v>
      </c>
      <c r="G23" s="360">
        <v>19</v>
      </c>
      <c r="I23" s="356">
        <v>3</v>
      </c>
      <c r="J23" s="358" t="s">
        <v>703</v>
      </c>
      <c r="K23" s="358" t="s">
        <v>622</v>
      </c>
      <c r="L23" s="359">
        <v>93</v>
      </c>
      <c r="M23" s="357">
        <v>6</v>
      </c>
      <c r="N23" s="359">
        <v>369</v>
      </c>
      <c r="O23" s="360">
        <v>25</v>
      </c>
    </row>
    <row r="24" spans="1:15" x14ac:dyDescent="0.3">
      <c r="A24" s="376">
        <v>6</v>
      </c>
      <c r="B24" s="358" t="s">
        <v>555</v>
      </c>
      <c r="C24" s="358" t="s">
        <v>556</v>
      </c>
      <c r="D24" s="359">
        <v>88</v>
      </c>
      <c r="E24" s="357">
        <v>4</v>
      </c>
      <c r="F24" s="359">
        <v>357</v>
      </c>
      <c r="G24" s="360">
        <v>19</v>
      </c>
      <c r="I24" s="356">
        <v>7</v>
      </c>
      <c r="J24" s="358" t="s">
        <v>1006</v>
      </c>
      <c r="K24" s="358" t="s">
        <v>103</v>
      </c>
      <c r="L24" s="359">
        <v>91</v>
      </c>
      <c r="M24" s="357">
        <v>3</v>
      </c>
      <c r="N24" s="359">
        <v>369</v>
      </c>
      <c r="O24" s="360">
        <v>25</v>
      </c>
    </row>
    <row r="25" spans="1:15" x14ac:dyDescent="0.3">
      <c r="A25" s="376">
        <v>4</v>
      </c>
      <c r="B25" s="358" t="s">
        <v>1007</v>
      </c>
      <c r="C25" s="358" t="s">
        <v>68</v>
      </c>
      <c r="D25" s="359" t="s">
        <v>110</v>
      </c>
      <c r="E25" s="357">
        <v>0</v>
      </c>
      <c r="F25" s="359">
        <v>275</v>
      </c>
      <c r="G25" s="360">
        <v>19</v>
      </c>
      <c r="I25" s="376">
        <v>4</v>
      </c>
      <c r="J25" s="358" t="s">
        <v>1008</v>
      </c>
      <c r="K25" s="358" t="s">
        <v>95</v>
      </c>
      <c r="L25" s="359">
        <v>92</v>
      </c>
      <c r="M25" s="357">
        <v>4</v>
      </c>
      <c r="N25" s="359">
        <v>367</v>
      </c>
      <c r="O25" s="360">
        <v>23</v>
      </c>
    </row>
    <row r="26" spans="1:15" x14ac:dyDescent="0.3">
      <c r="A26" s="356">
        <v>1</v>
      </c>
      <c r="B26" s="362" t="s">
        <v>1009</v>
      </c>
      <c r="C26" s="362" t="s">
        <v>670</v>
      </c>
      <c r="D26" s="363">
        <v>85</v>
      </c>
      <c r="E26" s="357">
        <v>3</v>
      </c>
      <c r="F26" s="359">
        <v>266</v>
      </c>
      <c r="G26" s="360">
        <v>15</v>
      </c>
      <c r="I26" s="376">
        <v>2</v>
      </c>
      <c r="J26" s="358" t="s">
        <v>1010</v>
      </c>
      <c r="K26" s="358" t="s">
        <v>206</v>
      </c>
      <c r="L26" s="359">
        <v>89</v>
      </c>
      <c r="M26" s="357">
        <v>1</v>
      </c>
      <c r="N26" s="359">
        <v>355</v>
      </c>
      <c r="O26" s="360">
        <v>11</v>
      </c>
    </row>
    <row r="27" spans="1:15" x14ac:dyDescent="0.3">
      <c r="A27" s="365">
        <v>5</v>
      </c>
      <c r="B27" s="370" t="s">
        <v>1011</v>
      </c>
      <c r="C27" s="370" t="s">
        <v>159</v>
      </c>
      <c r="D27" s="371">
        <v>84</v>
      </c>
      <c r="E27" s="368">
        <v>2</v>
      </c>
      <c r="F27" s="371">
        <v>333</v>
      </c>
      <c r="G27" s="372">
        <v>10</v>
      </c>
      <c r="I27" s="377">
        <v>6</v>
      </c>
      <c r="J27" s="370" t="s">
        <v>1012</v>
      </c>
      <c r="K27" s="370" t="s">
        <v>1013</v>
      </c>
      <c r="L27" s="371">
        <v>91</v>
      </c>
      <c r="M27" s="368">
        <v>3</v>
      </c>
      <c r="N27" s="371">
        <v>347</v>
      </c>
      <c r="O27" s="372">
        <v>9</v>
      </c>
    </row>
    <row r="29" spans="1:15" x14ac:dyDescent="0.3">
      <c r="A29" s="345"/>
      <c r="B29" s="346" t="s">
        <v>80</v>
      </c>
      <c r="C29" s="347" t="s">
        <v>1014</v>
      </c>
      <c r="D29" s="348"/>
      <c r="E29" s="349" t="s">
        <v>1015</v>
      </c>
      <c r="F29" s="346"/>
      <c r="G29" s="346"/>
      <c r="I29" s="345"/>
      <c r="J29" s="346" t="s">
        <v>83</v>
      </c>
      <c r="K29" s="347" t="s">
        <v>1016</v>
      </c>
      <c r="L29" s="348"/>
      <c r="M29" s="349" t="s">
        <v>920</v>
      </c>
      <c r="N29" s="346"/>
      <c r="O29" s="346"/>
    </row>
    <row r="30" spans="1:15" x14ac:dyDescent="0.3">
      <c r="A30" s="350">
        <v>1</v>
      </c>
      <c r="B30" s="351" t="s">
        <v>10</v>
      </c>
      <c r="C30" s="351" t="s">
        <v>11</v>
      </c>
      <c r="D30" s="352" t="s">
        <v>12</v>
      </c>
      <c r="E30" s="352" t="s">
        <v>13</v>
      </c>
      <c r="F30" s="352" t="s">
        <v>14</v>
      </c>
      <c r="G30" s="353" t="s">
        <v>15</v>
      </c>
      <c r="I30" s="350">
        <v>1</v>
      </c>
      <c r="J30" s="351" t="s">
        <v>10</v>
      </c>
      <c r="K30" s="351" t="s">
        <v>11</v>
      </c>
      <c r="L30" s="352" t="s">
        <v>12</v>
      </c>
      <c r="M30" s="352" t="s">
        <v>13</v>
      </c>
      <c r="N30" s="352" t="s">
        <v>14</v>
      </c>
      <c r="O30" s="353" t="s">
        <v>15</v>
      </c>
    </row>
    <row r="31" spans="1:15" x14ac:dyDescent="0.3">
      <c r="A31" s="378">
        <v>10</v>
      </c>
      <c r="B31" s="373" t="s">
        <v>1017</v>
      </c>
      <c r="C31" s="373" t="s">
        <v>138</v>
      </c>
      <c r="D31" s="374">
        <v>95</v>
      </c>
      <c r="E31" s="355">
        <v>10</v>
      </c>
      <c r="F31" s="374">
        <v>372</v>
      </c>
      <c r="G31" s="375">
        <v>32</v>
      </c>
      <c r="I31" s="354">
        <v>7</v>
      </c>
      <c r="J31" s="373" t="s">
        <v>1018</v>
      </c>
      <c r="K31" s="373" t="s">
        <v>62</v>
      </c>
      <c r="L31" s="374">
        <v>91</v>
      </c>
      <c r="M31" s="355">
        <v>10</v>
      </c>
      <c r="N31" s="374">
        <v>376</v>
      </c>
      <c r="O31" s="375">
        <v>40</v>
      </c>
    </row>
    <row r="32" spans="1:15" x14ac:dyDescent="0.3">
      <c r="A32" s="356">
        <v>5</v>
      </c>
      <c r="B32" s="358" t="s">
        <v>780</v>
      </c>
      <c r="C32" s="358" t="s">
        <v>556</v>
      </c>
      <c r="D32" s="359">
        <v>94</v>
      </c>
      <c r="E32" s="357">
        <v>9</v>
      </c>
      <c r="F32" s="359">
        <v>369</v>
      </c>
      <c r="G32" s="360">
        <v>31</v>
      </c>
      <c r="I32" s="356">
        <v>1</v>
      </c>
      <c r="J32" s="362" t="s">
        <v>118</v>
      </c>
      <c r="K32" s="362" t="s">
        <v>95</v>
      </c>
      <c r="L32" s="363">
        <v>91</v>
      </c>
      <c r="M32" s="357">
        <v>10</v>
      </c>
      <c r="N32" s="359">
        <v>356</v>
      </c>
      <c r="O32" s="360">
        <v>32</v>
      </c>
    </row>
    <row r="33" spans="1:15" x14ac:dyDescent="0.3">
      <c r="A33" s="356">
        <v>9</v>
      </c>
      <c r="B33" s="358" t="s">
        <v>1019</v>
      </c>
      <c r="C33" s="358" t="s">
        <v>62</v>
      </c>
      <c r="D33" s="359">
        <v>91</v>
      </c>
      <c r="E33" s="357">
        <v>7</v>
      </c>
      <c r="F33" s="359">
        <v>366</v>
      </c>
      <c r="G33" s="360">
        <v>31</v>
      </c>
      <c r="I33" s="376">
        <v>10</v>
      </c>
      <c r="J33" s="358" t="s">
        <v>657</v>
      </c>
      <c r="K33" s="358" t="s">
        <v>622</v>
      </c>
      <c r="L33" s="359">
        <v>91</v>
      </c>
      <c r="M33" s="357">
        <v>10</v>
      </c>
      <c r="N33" s="359">
        <v>352</v>
      </c>
      <c r="O33" s="360">
        <v>30</v>
      </c>
    </row>
    <row r="34" spans="1:15" x14ac:dyDescent="0.3">
      <c r="A34" s="356">
        <v>7</v>
      </c>
      <c r="B34" s="358" t="s">
        <v>1020</v>
      </c>
      <c r="C34" s="358" t="s">
        <v>133</v>
      </c>
      <c r="D34" s="359">
        <v>87</v>
      </c>
      <c r="E34" s="357">
        <v>5</v>
      </c>
      <c r="F34" s="359">
        <v>360</v>
      </c>
      <c r="G34" s="360">
        <v>27</v>
      </c>
      <c r="I34" s="376">
        <v>4</v>
      </c>
      <c r="J34" s="358" t="s">
        <v>1021</v>
      </c>
      <c r="K34" s="358" t="s">
        <v>206</v>
      </c>
      <c r="L34" s="359">
        <v>89</v>
      </c>
      <c r="M34" s="357">
        <v>6</v>
      </c>
      <c r="N34" s="359">
        <v>352</v>
      </c>
      <c r="O34" s="360">
        <v>26</v>
      </c>
    </row>
    <row r="35" spans="1:15" x14ac:dyDescent="0.3">
      <c r="A35" s="356">
        <v>1</v>
      </c>
      <c r="B35" s="362" t="s">
        <v>1022</v>
      </c>
      <c r="C35" s="362" t="s">
        <v>622</v>
      </c>
      <c r="D35" s="363">
        <v>93</v>
      </c>
      <c r="E35" s="357">
        <v>8</v>
      </c>
      <c r="F35" s="359">
        <v>363</v>
      </c>
      <c r="G35" s="360">
        <v>26</v>
      </c>
      <c r="I35" s="376">
        <v>6</v>
      </c>
      <c r="J35" s="358" t="s">
        <v>1023</v>
      </c>
      <c r="K35" s="358" t="s">
        <v>76</v>
      </c>
      <c r="L35" s="359">
        <v>86</v>
      </c>
      <c r="M35" s="357">
        <v>4</v>
      </c>
      <c r="N35" s="359">
        <v>348</v>
      </c>
      <c r="O35" s="360">
        <v>24</v>
      </c>
    </row>
    <row r="36" spans="1:15" x14ac:dyDescent="0.3">
      <c r="A36" s="376">
        <v>4</v>
      </c>
      <c r="B36" s="358" t="s">
        <v>583</v>
      </c>
      <c r="C36" s="358" t="s">
        <v>138</v>
      </c>
      <c r="D36" s="359">
        <v>89</v>
      </c>
      <c r="E36" s="357">
        <v>6</v>
      </c>
      <c r="F36" s="359">
        <v>358</v>
      </c>
      <c r="G36" s="360">
        <v>24</v>
      </c>
      <c r="I36" s="376">
        <v>2</v>
      </c>
      <c r="J36" s="358" t="s">
        <v>712</v>
      </c>
      <c r="K36" s="358" t="s">
        <v>556</v>
      </c>
      <c r="L36" s="359">
        <v>88</v>
      </c>
      <c r="M36" s="357">
        <v>5</v>
      </c>
      <c r="N36" s="359">
        <v>346</v>
      </c>
      <c r="O36" s="360">
        <v>23</v>
      </c>
    </row>
    <row r="37" spans="1:15" x14ac:dyDescent="0.3">
      <c r="A37" s="356">
        <v>3</v>
      </c>
      <c r="B37" s="358" t="s">
        <v>1024</v>
      </c>
      <c r="C37" s="358" t="s">
        <v>206</v>
      </c>
      <c r="D37" s="359">
        <v>87</v>
      </c>
      <c r="E37" s="357">
        <v>5</v>
      </c>
      <c r="F37" s="359">
        <v>359</v>
      </c>
      <c r="G37" s="360">
        <v>23</v>
      </c>
      <c r="I37" s="376">
        <v>8</v>
      </c>
      <c r="J37" s="358" t="s">
        <v>559</v>
      </c>
      <c r="K37" s="358" t="s">
        <v>133</v>
      </c>
      <c r="L37" s="359">
        <v>91</v>
      </c>
      <c r="M37" s="357">
        <v>10</v>
      </c>
      <c r="N37" s="359">
        <v>317</v>
      </c>
      <c r="O37" s="360">
        <v>19</v>
      </c>
    </row>
    <row r="38" spans="1:15" x14ac:dyDescent="0.3">
      <c r="A38" s="376">
        <v>8</v>
      </c>
      <c r="B38" s="358" t="s">
        <v>232</v>
      </c>
      <c r="C38" s="358" t="s">
        <v>233</v>
      </c>
      <c r="D38" s="359">
        <v>86</v>
      </c>
      <c r="E38" s="357">
        <v>3</v>
      </c>
      <c r="F38" s="359">
        <v>354</v>
      </c>
      <c r="G38" s="360">
        <v>21</v>
      </c>
      <c r="I38" s="356">
        <v>3</v>
      </c>
      <c r="J38" s="358" t="s">
        <v>704</v>
      </c>
      <c r="K38" s="358" t="s">
        <v>95</v>
      </c>
      <c r="L38" s="359">
        <v>86</v>
      </c>
      <c r="M38" s="357">
        <v>4</v>
      </c>
      <c r="N38" s="359">
        <v>335</v>
      </c>
      <c r="O38" s="360">
        <v>16</v>
      </c>
    </row>
    <row r="39" spans="1:15" x14ac:dyDescent="0.3">
      <c r="A39" s="376">
        <v>2</v>
      </c>
      <c r="B39" s="358" t="s">
        <v>750</v>
      </c>
      <c r="C39" s="358" t="s">
        <v>133</v>
      </c>
      <c r="D39" s="359">
        <v>84</v>
      </c>
      <c r="E39" s="357">
        <v>2</v>
      </c>
      <c r="F39" s="359">
        <v>327</v>
      </c>
      <c r="G39" s="360">
        <v>8</v>
      </c>
      <c r="I39" s="356">
        <v>9</v>
      </c>
      <c r="J39" s="358" t="s">
        <v>631</v>
      </c>
      <c r="K39" s="358" t="s">
        <v>556</v>
      </c>
      <c r="L39" s="359">
        <v>84</v>
      </c>
      <c r="M39" s="357">
        <v>2</v>
      </c>
      <c r="N39" s="359">
        <v>338</v>
      </c>
      <c r="O39" s="360">
        <v>15</v>
      </c>
    </row>
    <row r="40" spans="1:15" x14ac:dyDescent="0.3">
      <c r="A40" s="377">
        <v>6</v>
      </c>
      <c r="B40" s="370" t="s">
        <v>525</v>
      </c>
      <c r="C40" s="370" t="s">
        <v>553</v>
      </c>
      <c r="D40" s="371">
        <v>83</v>
      </c>
      <c r="E40" s="368">
        <v>1</v>
      </c>
      <c r="F40" s="371">
        <v>335</v>
      </c>
      <c r="G40" s="372">
        <v>7</v>
      </c>
      <c r="I40" s="365">
        <v>5</v>
      </c>
      <c r="J40" s="370" t="s">
        <v>706</v>
      </c>
      <c r="K40" s="370" t="s">
        <v>556</v>
      </c>
      <c r="L40" s="371" t="s">
        <v>110</v>
      </c>
      <c r="M40" s="368">
        <v>0</v>
      </c>
      <c r="N40" s="371">
        <v>0</v>
      </c>
      <c r="O40" s="372">
        <v>0</v>
      </c>
    </row>
    <row r="42" spans="1:15" x14ac:dyDescent="0.3">
      <c r="A42" s="345"/>
      <c r="B42" s="346" t="s">
        <v>112</v>
      </c>
      <c r="C42" s="347" t="s">
        <v>1025</v>
      </c>
      <c r="D42" s="348"/>
      <c r="E42" s="349" t="s">
        <v>1026</v>
      </c>
      <c r="F42" s="346"/>
      <c r="G42" s="346"/>
      <c r="I42" s="345"/>
      <c r="J42" s="346" t="s">
        <v>114</v>
      </c>
      <c r="K42" s="347" t="s">
        <v>1027</v>
      </c>
      <c r="L42" s="348"/>
      <c r="M42" s="349" t="s">
        <v>1028</v>
      </c>
      <c r="N42" s="346"/>
      <c r="O42" s="346"/>
    </row>
    <row r="43" spans="1:15" x14ac:dyDescent="0.3">
      <c r="A43" s="350">
        <v>1</v>
      </c>
      <c r="B43" s="351" t="s">
        <v>10</v>
      </c>
      <c r="C43" s="351" t="s">
        <v>11</v>
      </c>
      <c r="D43" s="352" t="s">
        <v>12</v>
      </c>
      <c r="E43" s="352" t="s">
        <v>13</v>
      </c>
      <c r="F43" s="352" t="s">
        <v>14</v>
      </c>
      <c r="G43" s="353" t="s">
        <v>15</v>
      </c>
      <c r="I43" s="350">
        <v>1</v>
      </c>
      <c r="J43" s="351" t="s">
        <v>10</v>
      </c>
      <c r="K43" s="351" t="s">
        <v>11</v>
      </c>
      <c r="L43" s="352" t="s">
        <v>12</v>
      </c>
      <c r="M43" s="352" t="s">
        <v>13</v>
      </c>
      <c r="N43" s="352" t="s">
        <v>14</v>
      </c>
      <c r="O43" s="353" t="s">
        <v>15</v>
      </c>
    </row>
    <row r="44" spans="1:15" x14ac:dyDescent="0.3">
      <c r="A44" s="354">
        <v>1</v>
      </c>
      <c r="B44" s="379" t="s">
        <v>665</v>
      </c>
      <c r="C44" s="379" t="s">
        <v>556</v>
      </c>
      <c r="D44" s="355">
        <v>95</v>
      </c>
      <c r="E44" s="355">
        <v>10</v>
      </c>
      <c r="F44" s="374">
        <v>365</v>
      </c>
      <c r="G44" s="375">
        <v>34</v>
      </c>
      <c r="I44" s="378">
        <v>4</v>
      </c>
      <c r="J44" s="373" t="s">
        <v>1029</v>
      </c>
      <c r="K44" s="373" t="s">
        <v>133</v>
      </c>
      <c r="L44" s="374">
        <v>94</v>
      </c>
      <c r="M44" s="355">
        <v>10</v>
      </c>
      <c r="N44" s="374">
        <v>282</v>
      </c>
      <c r="O44" s="375">
        <v>30</v>
      </c>
    </row>
    <row r="45" spans="1:15" x14ac:dyDescent="0.3">
      <c r="A45" s="356">
        <v>3</v>
      </c>
      <c r="B45" s="358" t="s">
        <v>521</v>
      </c>
      <c r="C45" s="358" t="s">
        <v>133</v>
      </c>
      <c r="D45" s="359">
        <v>91</v>
      </c>
      <c r="E45" s="357">
        <v>9</v>
      </c>
      <c r="F45" s="359">
        <v>354</v>
      </c>
      <c r="G45" s="360">
        <v>32</v>
      </c>
      <c r="I45" s="356">
        <v>3</v>
      </c>
      <c r="J45" s="358" t="s">
        <v>1030</v>
      </c>
      <c r="K45" s="358" t="s">
        <v>821</v>
      </c>
      <c r="L45" s="359">
        <v>91</v>
      </c>
      <c r="M45" s="357">
        <v>8</v>
      </c>
      <c r="N45" s="359">
        <v>356</v>
      </c>
      <c r="O45" s="360">
        <v>27</v>
      </c>
    </row>
    <row r="46" spans="1:15" x14ac:dyDescent="0.3">
      <c r="A46" s="376">
        <v>10</v>
      </c>
      <c r="B46" s="358" t="s">
        <v>658</v>
      </c>
      <c r="C46" s="358" t="s">
        <v>133</v>
      </c>
      <c r="D46" s="359">
        <v>90</v>
      </c>
      <c r="E46" s="357">
        <v>8</v>
      </c>
      <c r="F46" s="359">
        <v>351</v>
      </c>
      <c r="G46" s="360">
        <v>29</v>
      </c>
      <c r="I46" s="356">
        <v>7</v>
      </c>
      <c r="J46" s="358" t="s">
        <v>253</v>
      </c>
      <c r="K46" s="358" t="s">
        <v>131</v>
      </c>
      <c r="L46" s="359">
        <v>86</v>
      </c>
      <c r="M46" s="357">
        <v>4</v>
      </c>
      <c r="N46" s="359">
        <v>359</v>
      </c>
      <c r="O46" s="360">
        <v>26</v>
      </c>
    </row>
    <row r="47" spans="1:15" x14ac:dyDescent="0.3">
      <c r="A47" s="356">
        <v>7</v>
      </c>
      <c r="B47" s="358" t="s">
        <v>1031</v>
      </c>
      <c r="C47" s="358" t="s">
        <v>543</v>
      </c>
      <c r="D47" s="359">
        <v>86</v>
      </c>
      <c r="E47" s="357">
        <v>4</v>
      </c>
      <c r="F47" s="359">
        <v>349</v>
      </c>
      <c r="G47" s="360">
        <v>25</v>
      </c>
      <c r="I47" s="376">
        <v>2</v>
      </c>
      <c r="J47" s="358" t="s">
        <v>1032</v>
      </c>
      <c r="K47" s="358" t="s">
        <v>543</v>
      </c>
      <c r="L47" s="359">
        <v>88</v>
      </c>
      <c r="M47" s="357">
        <v>5</v>
      </c>
      <c r="N47" s="359">
        <v>352</v>
      </c>
      <c r="O47" s="360">
        <v>25</v>
      </c>
    </row>
    <row r="48" spans="1:15" x14ac:dyDescent="0.3">
      <c r="A48" s="376">
        <v>8</v>
      </c>
      <c r="B48" s="358" t="s">
        <v>1033</v>
      </c>
      <c r="C48" s="358" t="s">
        <v>206</v>
      </c>
      <c r="D48" s="359">
        <v>87</v>
      </c>
      <c r="E48" s="357">
        <v>5</v>
      </c>
      <c r="F48" s="359">
        <v>346</v>
      </c>
      <c r="G48" s="360">
        <v>24</v>
      </c>
      <c r="I48" s="356">
        <v>1</v>
      </c>
      <c r="J48" s="362" t="s">
        <v>1034</v>
      </c>
      <c r="K48" s="362" t="s">
        <v>622</v>
      </c>
      <c r="L48" s="363">
        <v>93</v>
      </c>
      <c r="M48" s="357">
        <v>9</v>
      </c>
      <c r="N48" s="359">
        <v>351</v>
      </c>
      <c r="O48" s="360">
        <v>25</v>
      </c>
    </row>
    <row r="49" spans="1:15" x14ac:dyDescent="0.3">
      <c r="A49" s="376">
        <v>6</v>
      </c>
      <c r="B49" s="358" t="s">
        <v>1035</v>
      </c>
      <c r="C49" s="358" t="s">
        <v>133</v>
      </c>
      <c r="D49" s="359">
        <v>85</v>
      </c>
      <c r="E49" s="357">
        <v>2</v>
      </c>
      <c r="F49" s="359">
        <v>345</v>
      </c>
      <c r="G49" s="360">
        <v>21</v>
      </c>
      <c r="I49" s="356">
        <v>9</v>
      </c>
      <c r="J49" s="358" t="s">
        <v>1036</v>
      </c>
      <c r="K49" s="358" t="s">
        <v>206</v>
      </c>
      <c r="L49" s="359">
        <v>70</v>
      </c>
      <c r="M49" s="357">
        <v>1</v>
      </c>
      <c r="N49" s="359">
        <v>339</v>
      </c>
      <c r="O49" s="360">
        <v>23</v>
      </c>
    </row>
    <row r="50" spans="1:15" x14ac:dyDescent="0.3">
      <c r="A50" s="356">
        <v>5</v>
      </c>
      <c r="B50" s="358" t="s">
        <v>642</v>
      </c>
      <c r="C50" s="358" t="s">
        <v>556</v>
      </c>
      <c r="D50" s="359">
        <v>90</v>
      </c>
      <c r="E50" s="357">
        <v>8</v>
      </c>
      <c r="F50" s="359">
        <v>339</v>
      </c>
      <c r="G50" s="360">
        <v>20</v>
      </c>
      <c r="I50" s="376">
        <v>10</v>
      </c>
      <c r="J50" s="358" t="s">
        <v>1037</v>
      </c>
      <c r="K50" s="358" t="s">
        <v>103</v>
      </c>
      <c r="L50" s="359">
        <v>84</v>
      </c>
      <c r="M50" s="357">
        <v>3</v>
      </c>
      <c r="N50" s="359">
        <v>346</v>
      </c>
      <c r="O50" s="360">
        <v>21</v>
      </c>
    </row>
    <row r="51" spans="1:15" x14ac:dyDescent="0.3">
      <c r="A51" s="376">
        <v>2</v>
      </c>
      <c r="B51" s="358" t="s">
        <v>1038</v>
      </c>
      <c r="C51" s="358" t="s">
        <v>1039</v>
      </c>
      <c r="D51" s="359">
        <v>86</v>
      </c>
      <c r="E51" s="357">
        <v>4</v>
      </c>
      <c r="F51" s="359">
        <v>337</v>
      </c>
      <c r="G51" s="360">
        <v>16</v>
      </c>
      <c r="I51" s="356">
        <v>5</v>
      </c>
      <c r="J51" s="358" t="s">
        <v>1040</v>
      </c>
      <c r="K51" s="358" t="s">
        <v>821</v>
      </c>
      <c r="L51" s="359">
        <v>84</v>
      </c>
      <c r="M51" s="357">
        <v>3</v>
      </c>
      <c r="N51" s="359">
        <v>343</v>
      </c>
      <c r="O51" s="360">
        <v>18</v>
      </c>
    </row>
    <row r="52" spans="1:15" x14ac:dyDescent="0.3">
      <c r="A52" s="356">
        <v>9</v>
      </c>
      <c r="B52" s="358" t="s">
        <v>1041</v>
      </c>
      <c r="C52" s="358" t="s">
        <v>133</v>
      </c>
      <c r="D52" s="359">
        <v>90</v>
      </c>
      <c r="E52" s="357">
        <v>8</v>
      </c>
      <c r="F52" s="359">
        <v>334</v>
      </c>
      <c r="G52" s="360">
        <v>16</v>
      </c>
      <c r="I52" s="376">
        <v>8</v>
      </c>
      <c r="J52" s="358" t="s">
        <v>630</v>
      </c>
      <c r="K52" s="358" t="s">
        <v>556</v>
      </c>
      <c r="L52" s="359">
        <v>89</v>
      </c>
      <c r="M52" s="357">
        <v>7</v>
      </c>
      <c r="N52" s="359">
        <v>338</v>
      </c>
      <c r="O52" s="360">
        <v>15</v>
      </c>
    </row>
    <row r="53" spans="1:15" x14ac:dyDescent="0.3">
      <c r="A53" s="377">
        <v>4</v>
      </c>
      <c r="B53" s="370" t="s">
        <v>1042</v>
      </c>
      <c r="C53" s="370" t="s">
        <v>206</v>
      </c>
      <c r="D53" s="371">
        <v>83</v>
      </c>
      <c r="E53" s="368">
        <v>1</v>
      </c>
      <c r="F53" s="371">
        <v>334</v>
      </c>
      <c r="G53" s="372">
        <v>13</v>
      </c>
      <c r="I53" s="377">
        <v>6</v>
      </c>
      <c r="J53" s="370" t="s">
        <v>710</v>
      </c>
      <c r="K53" s="370" t="s">
        <v>544</v>
      </c>
      <c r="L53" s="371">
        <v>89</v>
      </c>
      <c r="M53" s="368">
        <v>7</v>
      </c>
      <c r="N53" s="371">
        <v>333</v>
      </c>
      <c r="O53" s="372">
        <v>15</v>
      </c>
    </row>
    <row r="55" spans="1:15" x14ac:dyDescent="0.3">
      <c r="A55" s="345"/>
      <c r="B55" s="346" t="s">
        <v>140</v>
      </c>
      <c r="C55" s="347" t="s">
        <v>1043</v>
      </c>
      <c r="D55" s="348"/>
      <c r="E55" s="349" t="s">
        <v>1044</v>
      </c>
      <c r="F55" s="346"/>
      <c r="G55" s="346"/>
      <c r="I55" s="345"/>
      <c r="J55" s="346" t="s">
        <v>143</v>
      </c>
      <c r="K55" s="347" t="s">
        <v>1045</v>
      </c>
      <c r="L55" s="348"/>
      <c r="M55" s="349" t="s">
        <v>1046</v>
      </c>
      <c r="N55" s="346"/>
      <c r="O55" s="346"/>
    </row>
    <row r="56" spans="1:15" x14ac:dyDescent="0.3">
      <c r="A56" s="350">
        <v>1</v>
      </c>
      <c r="B56" s="351" t="s">
        <v>10</v>
      </c>
      <c r="C56" s="351" t="s">
        <v>11</v>
      </c>
      <c r="D56" s="352" t="s">
        <v>12</v>
      </c>
      <c r="E56" s="352" t="s">
        <v>13</v>
      </c>
      <c r="F56" s="352" t="s">
        <v>14</v>
      </c>
      <c r="G56" s="353" t="s">
        <v>15</v>
      </c>
      <c r="I56" s="350">
        <v>1</v>
      </c>
      <c r="J56" s="351" t="s">
        <v>10</v>
      </c>
      <c r="K56" s="351" t="s">
        <v>11</v>
      </c>
      <c r="L56" s="352" t="s">
        <v>12</v>
      </c>
      <c r="M56" s="352" t="s">
        <v>13</v>
      </c>
      <c r="N56" s="352" t="s">
        <v>14</v>
      </c>
      <c r="O56" s="353" t="s">
        <v>15</v>
      </c>
    </row>
    <row r="57" spans="1:15" x14ac:dyDescent="0.3">
      <c r="A57" s="354">
        <v>5</v>
      </c>
      <c r="B57" s="373" t="s">
        <v>1047</v>
      </c>
      <c r="C57" s="373" t="s">
        <v>1048</v>
      </c>
      <c r="D57" s="374">
        <v>87</v>
      </c>
      <c r="E57" s="355">
        <v>9</v>
      </c>
      <c r="F57" s="374">
        <v>354</v>
      </c>
      <c r="G57" s="375">
        <v>34</v>
      </c>
      <c r="I57" s="354">
        <v>9</v>
      </c>
      <c r="J57" s="373" t="s">
        <v>189</v>
      </c>
      <c r="K57" s="373" t="s">
        <v>190</v>
      </c>
      <c r="L57" s="374">
        <v>86</v>
      </c>
      <c r="M57" s="355">
        <v>7</v>
      </c>
      <c r="N57" s="374">
        <v>347</v>
      </c>
      <c r="O57" s="375">
        <v>35</v>
      </c>
    </row>
    <row r="58" spans="1:15" x14ac:dyDescent="0.3">
      <c r="A58" s="356">
        <v>1</v>
      </c>
      <c r="B58" s="362" t="s">
        <v>789</v>
      </c>
      <c r="C58" s="362" t="s">
        <v>62</v>
      </c>
      <c r="D58" s="363">
        <v>84</v>
      </c>
      <c r="E58" s="357">
        <v>7</v>
      </c>
      <c r="F58" s="359">
        <v>351</v>
      </c>
      <c r="G58" s="360">
        <v>32</v>
      </c>
      <c r="I58" s="356">
        <v>7</v>
      </c>
      <c r="J58" s="358" t="s">
        <v>1049</v>
      </c>
      <c r="K58" s="358" t="s">
        <v>206</v>
      </c>
      <c r="L58" s="359">
        <v>93</v>
      </c>
      <c r="M58" s="357">
        <v>10</v>
      </c>
      <c r="N58" s="359">
        <v>349</v>
      </c>
      <c r="O58" s="360">
        <v>34</v>
      </c>
    </row>
    <row r="59" spans="1:15" x14ac:dyDescent="0.3">
      <c r="A59" s="376">
        <v>2</v>
      </c>
      <c r="B59" s="358" t="s">
        <v>1050</v>
      </c>
      <c r="C59" s="358" t="s">
        <v>233</v>
      </c>
      <c r="D59" s="359">
        <v>87</v>
      </c>
      <c r="E59" s="357">
        <v>9</v>
      </c>
      <c r="F59" s="359">
        <v>344</v>
      </c>
      <c r="G59" s="360">
        <v>31</v>
      </c>
      <c r="I59" s="376">
        <v>8</v>
      </c>
      <c r="J59" s="358" t="s">
        <v>743</v>
      </c>
      <c r="K59" s="358" t="s">
        <v>98</v>
      </c>
      <c r="L59" s="359">
        <v>90</v>
      </c>
      <c r="M59" s="357">
        <v>9</v>
      </c>
      <c r="N59" s="359">
        <v>349</v>
      </c>
      <c r="O59" s="360">
        <v>30</v>
      </c>
    </row>
    <row r="60" spans="1:15" x14ac:dyDescent="0.3">
      <c r="A60" s="376">
        <v>4</v>
      </c>
      <c r="B60" s="358" t="s">
        <v>1051</v>
      </c>
      <c r="C60" s="358" t="s">
        <v>103</v>
      </c>
      <c r="D60" s="359">
        <v>88</v>
      </c>
      <c r="E60" s="357">
        <v>10</v>
      </c>
      <c r="F60" s="359">
        <v>336</v>
      </c>
      <c r="G60" s="360">
        <v>28</v>
      </c>
      <c r="I60" s="356">
        <v>5</v>
      </c>
      <c r="J60" s="358" t="s">
        <v>130</v>
      </c>
      <c r="K60" s="358" t="s">
        <v>131</v>
      </c>
      <c r="L60" s="359">
        <v>88</v>
      </c>
      <c r="M60" s="357">
        <v>8</v>
      </c>
      <c r="N60" s="359">
        <v>335</v>
      </c>
      <c r="O60" s="360">
        <v>26</v>
      </c>
    </row>
    <row r="61" spans="1:15" x14ac:dyDescent="0.3">
      <c r="A61" s="376">
        <v>8</v>
      </c>
      <c r="B61" s="358" t="s">
        <v>1052</v>
      </c>
      <c r="C61" s="358" t="s">
        <v>206</v>
      </c>
      <c r="D61" s="359">
        <v>83</v>
      </c>
      <c r="E61" s="357">
        <v>6</v>
      </c>
      <c r="F61" s="359">
        <v>344</v>
      </c>
      <c r="G61" s="360">
        <v>26</v>
      </c>
      <c r="I61" s="376">
        <v>2</v>
      </c>
      <c r="J61" s="358" t="s">
        <v>788</v>
      </c>
      <c r="K61" s="358" t="s">
        <v>68</v>
      </c>
      <c r="L61" s="359">
        <v>84</v>
      </c>
      <c r="M61" s="357">
        <v>6</v>
      </c>
      <c r="N61" s="359">
        <v>334</v>
      </c>
      <c r="O61" s="360">
        <v>25</v>
      </c>
    </row>
    <row r="62" spans="1:15" x14ac:dyDescent="0.3">
      <c r="A62" s="356">
        <v>3</v>
      </c>
      <c r="B62" s="358" t="s">
        <v>1053</v>
      </c>
      <c r="C62" s="358" t="s">
        <v>813</v>
      </c>
      <c r="D62" s="359">
        <v>82</v>
      </c>
      <c r="E62" s="357">
        <v>5</v>
      </c>
      <c r="F62" s="359">
        <v>336</v>
      </c>
      <c r="G62" s="360">
        <v>26</v>
      </c>
      <c r="I62" s="376">
        <v>6</v>
      </c>
      <c r="J62" s="380" t="s">
        <v>733</v>
      </c>
      <c r="K62" s="358" t="s">
        <v>98</v>
      </c>
      <c r="L62" s="359">
        <v>74</v>
      </c>
      <c r="M62" s="357">
        <v>1</v>
      </c>
      <c r="N62" s="359">
        <v>321</v>
      </c>
      <c r="O62" s="360">
        <v>21</v>
      </c>
    </row>
    <row r="63" spans="1:15" x14ac:dyDescent="0.3">
      <c r="A63" s="356">
        <v>7</v>
      </c>
      <c r="B63" s="358" t="s">
        <v>596</v>
      </c>
      <c r="C63" s="358" t="s">
        <v>556</v>
      </c>
      <c r="D63" s="359">
        <v>82</v>
      </c>
      <c r="E63" s="357">
        <v>5</v>
      </c>
      <c r="F63" s="359">
        <v>334</v>
      </c>
      <c r="G63" s="360">
        <v>22</v>
      </c>
      <c r="I63" s="356">
        <v>3</v>
      </c>
      <c r="J63" s="358" t="s">
        <v>1054</v>
      </c>
      <c r="K63" s="358" t="s">
        <v>95</v>
      </c>
      <c r="L63" s="359">
        <v>82</v>
      </c>
      <c r="M63" s="357">
        <v>5</v>
      </c>
      <c r="N63" s="359">
        <v>318</v>
      </c>
      <c r="O63" s="360">
        <v>20</v>
      </c>
    </row>
    <row r="64" spans="1:15" x14ac:dyDescent="0.3">
      <c r="A64" s="376">
        <v>6</v>
      </c>
      <c r="B64" s="358" t="s">
        <v>519</v>
      </c>
      <c r="C64" s="358" t="s">
        <v>138</v>
      </c>
      <c r="D64" s="359">
        <v>80</v>
      </c>
      <c r="E64" s="357">
        <v>2</v>
      </c>
      <c r="F64" s="359">
        <v>323</v>
      </c>
      <c r="G64" s="360">
        <v>14</v>
      </c>
      <c r="I64" s="376">
        <v>10</v>
      </c>
      <c r="J64" s="358" t="s">
        <v>1055</v>
      </c>
      <c r="K64" s="358" t="s">
        <v>821</v>
      </c>
      <c r="L64" s="359">
        <v>78</v>
      </c>
      <c r="M64" s="357">
        <v>3</v>
      </c>
      <c r="N64" s="359">
        <v>308</v>
      </c>
      <c r="O64" s="360">
        <v>13</v>
      </c>
    </row>
    <row r="65" spans="1:15" x14ac:dyDescent="0.3">
      <c r="A65" s="376">
        <v>10</v>
      </c>
      <c r="B65" s="358" t="s">
        <v>592</v>
      </c>
      <c r="C65" s="358" t="s">
        <v>133</v>
      </c>
      <c r="D65" s="359">
        <v>81</v>
      </c>
      <c r="E65" s="357">
        <v>3</v>
      </c>
      <c r="F65" s="359">
        <v>317</v>
      </c>
      <c r="G65" s="360">
        <v>12</v>
      </c>
      <c r="I65" s="376">
        <v>4</v>
      </c>
      <c r="J65" s="358" t="s">
        <v>1056</v>
      </c>
      <c r="K65" s="358" t="s">
        <v>1013</v>
      </c>
      <c r="L65" s="381">
        <v>76</v>
      </c>
      <c r="M65" s="357">
        <v>2</v>
      </c>
      <c r="N65" s="359">
        <v>296</v>
      </c>
      <c r="O65" s="360">
        <v>11</v>
      </c>
    </row>
    <row r="66" spans="1:15" x14ac:dyDescent="0.3">
      <c r="A66" s="365">
        <v>9</v>
      </c>
      <c r="B66" s="370" t="s">
        <v>1057</v>
      </c>
      <c r="C66" s="370" t="s">
        <v>544</v>
      </c>
      <c r="D66" s="371" t="s">
        <v>196</v>
      </c>
      <c r="E66" s="368">
        <v>0</v>
      </c>
      <c r="F66" s="371">
        <v>76</v>
      </c>
      <c r="G66" s="372">
        <v>1</v>
      </c>
      <c r="I66" s="365">
        <v>1</v>
      </c>
      <c r="J66" s="382" t="s">
        <v>1058</v>
      </c>
      <c r="K66" s="382" t="s">
        <v>1013</v>
      </c>
      <c r="L66" s="367">
        <v>79</v>
      </c>
      <c r="M66" s="368">
        <v>4</v>
      </c>
      <c r="N66" s="371">
        <v>289</v>
      </c>
      <c r="O66" s="372">
        <v>10</v>
      </c>
    </row>
    <row r="68" spans="1:15" x14ac:dyDescent="0.3">
      <c r="B68" s="122" t="s">
        <v>1059</v>
      </c>
      <c r="C68" s="122"/>
      <c r="D68" s="122"/>
      <c r="E68" s="122"/>
      <c r="F68" s="171" t="s">
        <v>168</v>
      </c>
      <c r="G68" s="122"/>
    </row>
    <row r="69" spans="1:15" x14ac:dyDescent="0.3">
      <c r="B69" s="122" t="s">
        <v>169</v>
      </c>
      <c r="C69" s="122"/>
      <c r="D69" s="122"/>
      <c r="E69" s="122"/>
      <c r="F69" s="122"/>
      <c r="G69" s="122"/>
    </row>
  </sheetData>
  <mergeCells count="1">
    <mergeCell ref="J2:O2"/>
  </mergeCells>
  <hyperlinks>
    <hyperlink ref="B2" location="'Index'!A3" display="á" xr:uid="{A26EDC10-8A98-4FB1-9056-4D4390BAD2B6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BE274-37CA-4C70-A024-E545F913B611}">
  <sheetPr>
    <tabColor rgb="FF0070C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7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7" customWidth="1"/>
    <col min="10" max="11" width="20.7109375" style="87" customWidth="1"/>
    <col min="12" max="15" width="5" style="87" customWidth="1"/>
    <col min="16" max="16" width="5.140625" style="87" customWidth="1"/>
    <col min="17" max="25" width="12.85546875" style="87"/>
  </cols>
  <sheetData>
    <row r="1" spans="1:25" ht="18" x14ac:dyDescent="0.35">
      <c r="A1" s="383"/>
      <c r="B1" s="384" t="s">
        <v>979</v>
      </c>
      <c r="C1" s="385"/>
      <c r="D1" s="3"/>
      <c r="E1" s="3"/>
      <c r="F1" s="3"/>
      <c r="G1" s="3"/>
      <c r="H1" s="3"/>
      <c r="I1" s="4" t="s">
        <v>1060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86"/>
    </row>
    <row r="2" spans="1:25" ht="20.100000000000001" customHeight="1" x14ac:dyDescent="0.35">
      <c r="A2" s="387"/>
      <c r="B2" s="5" t="s">
        <v>2</v>
      </c>
      <c r="C2" s="44"/>
      <c r="D2" s="44"/>
      <c r="E2" s="44"/>
      <c r="F2" s="44"/>
      <c r="G2" s="44"/>
      <c r="H2" s="44"/>
      <c r="I2" s="44"/>
      <c r="J2" s="45" t="s">
        <v>3</v>
      </c>
      <c r="K2" s="45"/>
      <c r="L2" s="45"/>
      <c r="M2" s="45"/>
      <c r="N2" s="45"/>
      <c r="O2" s="45"/>
      <c r="P2" s="44"/>
      <c r="Q2" s="44"/>
      <c r="R2" s="44"/>
      <c r="S2" s="44"/>
      <c r="T2" s="44"/>
    </row>
    <row r="3" spans="1:25" x14ac:dyDescent="0.3">
      <c r="A3" s="388"/>
      <c r="B3" s="389" t="s">
        <v>170</v>
      </c>
      <c r="C3" s="390" t="s">
        <v>1061</v>
      </c>
      <c r="D3" s="391"/>
      <c r="E3" s="391" t="s">
        <v>1062</v>
      </c>
      <c r="F3" s="392"/>
      <c r="G3" s="392"/>
      <c r="H3" s="46"/>
      <c r="I3" s="388"/>
      <c r="J3" s="389" t="s">
        <v>173</v>
      </c>
      <c r="K3" s="390" t="s">
        <v>1063</v>
      </c>
      <c r="L3" s="391"/>
      <c r="M3" s="391" t="s">
        <v>1064</v>
      </c>
      <c r="N3" s="392"/>
      <c r="O3" s="392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x14ac:dyDescent="0.3">
      <c r="A4" s="204">
        <v>1</v>
      </c>
      <c r="B4" s="393" t="s">
        <v>10</v>
      </c>
      <c r="C4" s="393" t="s">
        <v>11</v>
      </c>
      <c r="D4" s="394" t="s">
        <v>12</v>
      </c>
      <c r="E4" s="394" t="s">
        <v>13</v>
      </c>
      <c r="F4" s="394" t="s">
        <v>14</v>
      </c>
      <c r="G4" s="395" t="s">
        <v>15</v>
      </c>
      <c r="H4" s="46"/>
      <c r="I4" s="204">
        <v>1</v>
      </c>
      <c r="J4" s="393" t="s">
        <v>10</v>
      </c>
      <c r="K4" s="393" t="s">
        <v>11</v>
      </c>
      <c r="L4" s="394" t="s">
        <v>12</v>
      </c>
      <c r="M4" s="394" t="s">
        <v>13</v>
      </c>
      <c r="N4" s="394" t="s">
        <v>14</v>
      </c>
      <c r="O4" s="395" t="s">
        <v>15</v>
      </c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x14ac:dyDescent="0.3">
      <c r="A5" s="220">
        <v>8</v>
      </c>
      <c r="B5" s="221" t="s">
        <v>1065</v>
      </c>
      <c r="C5" s="221" t="s">
        <v>821</v>
      </c>
      <c r="D5" s="180">
        <v>86</v>
      </c>
      <c r="E5" s="396">
        <v>8</v>
      </c>
      <c r="F5" s="180">
        <v>344</v>
      </c>
      <c r="G5" s="181">
        <v>34</v>
      </c>
      <c r="H5" s="46"/>
      <c r="I5" s="220">
        <v>6</v>
      </c>
      <c r="J5" s="221" t="s">
        <v>1066</v>
      </c>
      <c r="K5" s="221" t="s">
        <v>95</v>
      </c>
      <c r="L5" s="180">
        <v>85</v>
      </c>
      <c r="M5" s="396">
        <v>5</v>
      </c>
      <c r="N5" s="180">
        <v>350</v>
      </c>
      <c r="O5" s="181">
        <v>33</v>
      </c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x14ac:dyDescent="0.3">
      <c r="A6" s="397">
        <v>3</v>
      </c>
      <c r="B6" s="222" t="s">
        <v>1067</v>
      </c>
      <c r="C6" s="222" t="s">
        <v>103</v>
      </c>
      <c r="D6" s="186">
        <v>89</v>
      </c>
      <c r="E6" s="398">
        <v>9</v>
      </c>
      <c r="F6" s="186">
        <v>342</v>
      </c>
      <c r="G6" s="187">
        <v>32</v>
      </c>
      <c r="H6" s="46"/>
      <c r="I6" s="223">
        <v>2</v>
      </c>
      <c r="J6" s="222" t="s">
        <v>1068</v>
      </c>
      <c r="K6" s="222" t="s">
        <v>821</v>
      </c>
      <c r="L6" s="186">
        <v>88</v>
      </c>
      <c r="M6" s="398">
        <v>8</v>
      </c>
      <c r="N6" s="186">
        <v>344</v>
      </c>
      <c r="O6" s="187">
        <v>32</v>
      </c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397">
        <v>7</v>
      </c>
      <c r="B7" s="222" t="s">
        <v>647</v>
      </c>
      <c r="C7" s="222" t="s">
        <v>133</v>
      </c>
      <c r="D7" s="186">
        <v>84</v>
      </c>
      <c r="E7" s="398">
        <v>6</v>
      </c>
      <c r="F7" s="186">
        <v>338</v>
      </c>
      <c r="G7" s="187">
        <v>31</v>
      </c>
      <c r="H7" s="46"/>
      <c r="I7" s="223">
        <v>4</v>
      </c>
      <c r="J7" s="222" t="s">
        <v>661</v>
      </c>
      <c r="K7" s="222" t="s">
        <v>19</v>
      </c>
      <c r="L7" s="186">
        <v>85</v>
      </c>
      <c r="M7" s="398">
        <v>5</v>
      </c>
      <c r="N7" s="186">
        <v>346</v>
      </c>
      <c r="O7" s="187">
        <v>29</v>
      </c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397">
        <v>9</v>
      </c>
      <c r="B8" s="222" t="s">
        <v>1069</v>
      </c>
      <c r="C8" s="222" t="s">
        <v>206</v>
      </c>
      <c r="D8" s="186">
        <v>86</v>
      </c>
      <c r="E8" s="398">
        <v>8</v>
      </c>
      <c r="F8" s="186">
        <v>337</v>
      </c>
      <c r="G8" s="187">
        <v>31</v>
      </c>
      <c r="H8" s="46"/>
      <c r="I8" s="397">
        <v>7</v>
      </c>
      <c r="J8" s="222" t="s">
        <v>1070</v>
      </c>
      <c r="K8" s="222" t="s">
        <v>1013</v>
      </c>
      <c r="L8" s="186">
        <v>86</v>
      </c>
      <c r="M8" s="398">
        <v>6</v>
      </c>
      <c r="N8" s="186">
        <v>342</v>
      </c>
      <c r="O8" s="187">
        <v>29</v>
      </c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x14ac:dyDescent="0.3">
      <c r="A9" s="223">
        <v>6</v>
      </c>
      <c r="B9" s="222" t="s">
        <v>1071</v>
      </c>
      <c r="C9" s="222" t="s">
        <v>206</v>
      </c>
      <c r="D9" s="186">
        <v>91</v>
      </c>
      <c r="E9" s="398">
        <v>10</v>
      </c>
      <c r="F9" s="186">
        <v>329</v>
      </c>
      <c r="G9" s="187">
        <v>27</v>
      </c>
      <c r="H9" s="46"/>
      <c r="I9" s="223">
        <v>10</v>
      </c>
      <c r="J9" s="399" t="s">
        <v>1072</v>
      </c>
      <c r="K9" s="222" t="s">
        <v>159</v>
      </c>
      <c r="L9" s="186">
        <v>91</v>
      </c>
      <c r="M9" s="398">
        <v>10</v>
      </c>
      <c r="N9" s="186">
        <v>260</v>
      </c>
      <c r="O9" s="187">
        <v>24</v>
      </c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 s="223">
        <v>4</v>
      </c>
      <c r="B10" s="222" t="s">
        <v>1073</v>
      </c>
      <c r="C10" s="222" t="s">
        <v>95</v>
      </c>
      <c r="D10" s="186">
        <v>77</v>
      </c>
      <c r="E10" s="398">
        <v>4</v>
      </c>
      <c r="F10" s="186">
        <v>318</v>
      </c>
      <c r="G10" s="187">
        <v>22</v>
      </c>
      <c r="H10" s="46"/>
      <c r="I10" s="397">
        <v>5</v>
      </c>
      <c r="J10" s="222" t="s">
        <v>549</v>
      </c>
      <c r="K10" s="222" t="s">
        <v>243</v>
      </c>
      <c r="L10" s="186">
        <v>89</v>
      </c>
      <c r="M10" s="398">
        <v>9</v>
      </c>
      <c r="N10" s="186">
        <v>325</v>
      </c>
      <c r="O10" s="187">
        <v>22</v>
      </c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x14ac:dyDescent="0.3">
      <c r="A11" s="223">
        <v>10</v>
      </c>
      <c r="B11" s="222" t="s">
        <v>34</v>
      </c>
      <c r="C11" s="222" t="s">
        <v>39</v>
      </c>
      <c r="D11" s="186">
        <v>74</v>
      </c>
      <c r="E11" s="398">
        <v>3</v>
      </c>
      <c r="F11" s="186">
        <v>302</v>
      </c>
      <c r="G11" s="187">
        <v>20</v>
      </c>
      <c r="H11" s="46"/>
      <c r="I11" s="397">
        <v>3</v>
      </c>
      <c r="J11" s="222" t="s">
        <v>1074</v>
      </c>
      <c r="K11" s="222" t="s">
        <v>543</v>
      </c>
      <c r="L11" s="186">
        <v>77</v>
      </c>
      <c r="M11" s="398">
        <v>2</v>
      </c>
      <c r="N11" s="186">
        <v>320</v>
      </c>
      <c r="O11" s="187">
        <v>18</v>
      </c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x14ac:dyDescent="0.3">
      <c r="A12" s="397">
        <v>5</v>
      </c>
      <c r="B12" s="222" t="s">
        <v>194</v>
      </c>
      <c r="C12" s="222" t="s">
        <v>131</v>
      </c>
      <c r="D12" s="186">
        <v>80</v>
      </c>
      <c r="E12" s="398">
        <v>5</v>
      </c>
      <c r="F12" s="186">
        <v>313</v>
      </c>
      <c r="G12" s="187">
        <v>17</v>
      </c>
      <c r="H12" s="46"/>
      <c r="I12" s="397">
        <v>9</v>
      </c>
      <c r="J12" s="222" t="s">
        <v>188</v>
      </c>
      <c r="K12" s="222" t="s">
        <v>39</v>
      </c>
      <c r="L12" s="186">
        <v>79</v>
      </c>
      <c r="M12" s="398">
        <v>3</v>
      </c>
      <c r="N12" s="186">
        <v>318</v>
      </c>
      <c r="O12" s="187">
        <v>17</v>
      </c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x14ac:dyDescent="0.3">
      <c r="A13" s="397">
        <v>1</v>
      </c>
      <c r="B13" s="400" t="s">
        <v>1075</v>
      </c>
      <c r="C13" s="400" t="s">
        <v>133</v>
      </c>
      <c r="D13" s="186" t="s">
        <v>110</v>
      </c>
      <c r="E13" s="398">
        <v>0</v>
      </c>
      <c r="F13" s="144">
        <v>0</v>
      </c>
      <c r="G13" s="145">
        <v>0</v>
      </c>
      <c r="H13" s="46"/>
      <c r="I13" s="397">
        <v>1</v>
      </c>
      <c r="J13" s="400" t="s">
        <v>599</v>
      </c>
      <c r="K13" s="400" t="s">
        <v>138</v>
      </c>
      <c r="L13" s="186">
        <v>87</v>
      </c>
      <c r="M13" s="398">
        <v>7</v>
      </c>
      <c r="N13" s="144">
        <v>317</v>
      </c>
      <c r="O13" s="145">
        <v>17</v>
      </c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x14ac:dyDescent="0.3">
      <c r="A14" s="224">
        <v>2</v>
      </c>
      <c r="B14" s="401" t="s">
        <v>1076</v>
      </c>
      <c r="C14" s="401" t="s">
        <v>95</v>
      </c>
      <c r="D14" s="329" t="s">
        <v>110</v>
      </c>
      <c r="E14" s="402">
        <v>0</v>
      </c>
      <c r="F14" s="329">
        <v>0</v>
      </c>
      <c r="G14" s="330">
        <v>0</v>
      </c>
      <c r="H14" s="46"/>
      <c r="I14" s="224">
        <v>8</v>
      </c>
      <c r="J14" s="401" t="s">
        <v>1077</v>
      </c>
      <c r="K14" s="401" t="s">
        <v>556</v>
      </c>
      <c r="L14" s="329" t="s">
        <v>110</v>
      </c>
      <c r="M14" s="402">
        <v>0</v>
      </c>
      <c r="N14" s="329">
        <v>0</v>
      </c>
      <c r="O14" s="330">
        <v>0</v>
      </c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x14ac:dyDescent="0.3">
      <c r="A16" s="388"/>
      <c r="B16" s="389" t="s">
        <v>197</v>
      </c>
      <c r="C16" s="390" t="s">
        <v>1078</v>
      </c>
      <c r="D16" s="391"/>
      <c r="E16" s="391" t="s">
        <v>1079</v>
      </c>
      <c r="F16" s="392"/>
      <c r="G16" s="392"/>
      <c r="H16" s="46"/>
      <c r="I16" s="388"/>
      <c r="J16" s="389" t="s">
        <v>200</v>
      </c>
      <c r="K16" s="390" t="s">
        <v>1080</v>
      </c>
      <c r="L16" s="391"/>
      <c r="M16" s="391" t="s">
        <v>1081</v>
      </c>
      <c r="N16" s="392"/>
      <c r="O16" s="392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x14ac:dyDescent="0.3">
      <c r="A17" s="204">
        <v>1</v>
      </c>
      <c r="B17" s="393" t="s">
        <v>10</v>
      </c>
      <c r="C17" s="393" t="s">
        <v>11</v>
      </c>
      <c r="D17" s="394" t="s">
        <v>12</v>
      </c>
      <c r="E17" s="394" t="s">
        <v>13</v>
      </c>
      <c r="F17" s="394" t="s">
        <v>14</v>
      </c>
      <c r="G17" s="395" t="s">
        <v>15</v>
      </c>
      <c r="H17" s="46"/>
      <c r="I17" s="204">
        <v>1</v>
      </c>
      <c r="J17" s="393" t="s">
        <v>10</v>
      </c>
      <c r="K17" s="393" t="s">
        <v>11</v>
      </c>
      <c r="L17" s="394" t="s">
        <v>12</v>
      </c>
      <c r="M17" s="394" t="s">
        <v>13</v>
      </c>
      <c r="N17" s="394" t="s">
        <v>14</v>
      </c>
      <c r="O17" s="395" t="s">
        <v>15</v>
      </c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x14ac:dyDescent="0.3">
      <c r="A18" s="220">
        <v>2</v>
      </c>
      <c r="B18" s="221" t="s">
        <v>1082</v>
      </c>
      <c r="C18" s="221" t="s">
        <v>98</v>
      </c>
      <c r="D18" s="180">
        <v>89</v>
      </c>
      <c r="E18" s="396">
        <v>10</v>
      </c>
      <c r="F18" s="180">
        <v>334</v>
      </c>
      <c r="G18" s="181">
        <v>36</v>
      </c>
      <c r="H18" s="46"/>
      <c r="I18" s="403">
        <v>5</v>
      </c>
      <c r="J18" s="221" t="s">
        <v>1083</v>
      </c>
      <c r="K18" s="221" t="s">
        <v>68</v>
      </c>
      <c r="L18" s="180">
        <v>76</v>
      </c>
      <c r="M18" s="396">
        <v>4</v>
      </c>
      <c r="N18" s="180">
        <v>327</v>
      </c>
      <c r="O18" s="181">
        <v>31</v>
      </c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x14ac:dyDescent="0.3">
      <c r="A19" s="397">
        <v>3</v>
      </c>
      <c r="B19" s="222" t="s">
        <v>796</v>
      </c>
      <c r="C19" s="222" t="s">
        <v>62</v>
      </c>
      <c r="D19" s="186">
        <v>76</v>
      </c>
      <c r="E19" s="398">
        <v>5</v>
      </c>
      <c r="F19" s="186">
        <v>307</v>
      </c>
      <c r="G19" s="187">
        <v>28</v>
      </c>
      <c r="H19" s="46"/>
      <c r="I19" s="397">
        <v>7</v>
      </c>
      <c r="J19" s="222" t="s">
        <v>1084</v>
      </c>
      <c r="K19" s="222" t="s">
        <v>651</v>
      </c>
      <c r="L19" s="186">
        <v>79</v>
      </c>
      <c r="M19" s="398">
        <v>5</v>
      </c>
      <c r="N19" s="186">
        <v>323</v>
      </c>
      <c r="O19" s="187">
        <v>30</v>
      </c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x14ac:dyDescent="0.3">
      <c r="A20" s="397">
        <v>1</v>
      </c>
      <c r="B20" s="400" t="s">
        <v>584</v>
      </c>
      <c r="C20" s="400" t="s">
        <v>556</v>
      </c>
      <c r="D20" s="186">
        <v>81</v>
      </c>
      <c r="E20" s="398">
        <v>8</v>
      </c>
      <c r="F20" s="144">
        <v>306</v>
      </c>
      <c r="G20" s="145">
        <v>28</v>
      </c>
      <c r="H20" s="46"/>
      <c r="I20" s="397">
        <v>3</v>
      </c>
      <c r="J20" s="222" t="s">
        <v>1085</v>
      </c>
      <c r="K20" s="222" t="s">
        <v>98</v>
      </c>
      <c r="L20" s="186">
        <v>84</v>
      </c>
      <c r="M20" s="398">
        <v>9</v>
      </c>
      <c r="N20" s="186">
        <v>322</v>
      </c>
      <c r="O20" s="187">
        <v>30</v>
      </c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x14ac:dyDescent="0.3">
      <c r="A21" s="397">
        <v>9</v>
      </c>
      <c r="B21" s="222" t="s">
        <v>1086</v>
      </c>
      <c r="C21" s="222" t="s">
        <v>133</v>
      </c>
      <c r="D21" s="186">
        <v>86</v>
      </c>
      <c r="E21" s="398">
        <v>9</v>
      </c>
      <c r="F21" s="186">
        <v>309</v>
      </c>
      <c r="G21" s="187">
        <v>25</v>
      </c>
      <c r="H21" s="46"/>
      <c r="I21" s="223">
        <v>10</v>
      </c>
      <c r="J21" s="222" t="s">
        <v>1087</v>
      </c>
      <c r="K21" s="222" t="s">
        <v>543</v>
      </c>
      <c r="L21" s="186">
        <v>83</v>
      </c>
      <c r="M21" s="398">
        <v>8</v>
      </c>
      <c r="N21" s="186">
        <v>317</v>
      </c>
      <c r="O21" s="187">
        <v>25</v>
      </c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x14ac:dyDescent="0.3">
      <c r="A22" s="223">
        <v>10</v>
      </c>
      <c r="B22" s="222" t="s">
        <v>1072</v>
      </c>
      <c r="C22" s="222" t="s">
        <v>233</v>
      </c>
      <c r="D22" s="186">
        <v>75</v>
      </c>
      <c r="E22" s="398">
        <v>4</v>
      </c>
      <c r="F22" s="186">
        <v>312</v>
      </c>
      <c r="G22" s="187">
        <v>24</v>
      </c>
      <c r="H22" s="46"/>
      <c r="I22" s="397">
        <v>9</v>
      </c>
      <c r="J22" s="222" t="s">
        <v>1088</v>
      </c>
      <c r="K22" s="222" t="s">
        <v>651</v>
      </c>
      <c r="L22" s="186">
        <v>80</v>
      </c>
      <c r="M22" s="398">
        <v>6</v>
      </c>
      <c r="N22" s="186">
        <v>307</v>
      </c>
      <c r="O22" s="187">
        <v>22</v>
      </c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x14ac:dyDescent="0.3">
      <c r="A23" s="397">
        <v>7</v>
      </c>
      <c r="B23" s="222" t="s">
        <v>1089</v>
      </c>
      <c r="C23" s="222" t="s">
        <v>1013</v>
      </c>
      <c r="D23" s="186">
        <v>75</v>
      </c>
      <c r="E23" s="398">
        <v>4</v>
      </c>
      <c r="F23" s="186">
        <v>305</v>
      </c>
      <c r="G23" s="187">
        <v>21</v>
      </c>
      <c r="H23" s="46"/>
      <c r="I23" s="223">
        <v>6</v>
      </c>
      <c r="J23" s="222" t="s">
        <v>606</v>
      </c>
      <c r="K23" s="222" t="s">
        <v>607</v>
      </c>
      <c r="L23" s="186">
        <v>81</v>
      </c>
      <c r="M23" s="398">
        <v>7</v>
      </c>
      <c r="N23" s="186">
        <v>301</v>
      </c>
      <c r="O23" s="187">
        <v>22</v>
      </c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x14ac:dyDescent="0.3">
      <c r="A24" s="223">
        <v>8</v>
      </c>
      <c r="B24" s="222" t="s">
        <v>1090</v>
      </c>
      <c r="C24" s="222" t="s">
        <v>821</v>
      </c>
      <c r="D24" s="186">
        <v>79</v>
      </c>
      <c r="E24" s="398">
        <v>7</v>
      </c>
      <c r="F24" s="186">
        <v>294</v>
      </c>
      <c r="G24" s="187">
        <v>18</v>
      </c>
      <c r="H24" s="46"/>
      <c r="I24" s="223">
        <v>2</v>
      </c>
      <c r="J24" s="222" t="s">
        <v>1091</v>
      </c>
      <c r="K24" s="222" t="s">
        <v>556</v>
      </c>
      <c r="L24" s="186">
        <v>86</v>
      </c>
      <c r="M24" s="398">
        <v>10</v>
      </c>
      <c r="N24" s="186">
        <v>304</v>
      </c>
      <c r="O24" s="187">
        <v>21</v>
      </c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x14ac:dyDescent="0.3">
      <c r="A25" s="397">
        <v>5</v>
      </c>
      <c r="B25" s="222" t="s">
        <v>1092</v>
      </c>
      <c r="C25" s="222" t="s">
        <v>1013</v>
      </c>
      <c r="D25" s="186">
        <v>79</v>
      </c>
      <c r="E25" s="398">
        <v>7</v>
      </c>
      <c r="F25" s="186">
        <v>286</v>
      </c>
      <c r="G25" s="187">
        <v>17</v>
      </c>
      <c r="H25" s="46"/>
      <c r="I25" s="223">
        <v>4</v>
      </c>
      <c r="J25" s="222" t="s">
        <v>1093</v>
      </c>
      <c r="K25" s="222" t="s">
        <v>206</v>
      </c>
      <c r="L25" s="186" t="s">
        <v>110</v>
      </c>
      <c r="M25" s="398">
        <v>0</v>
      </c>
      <c r="N25" s="186">
        <v>235</v>
      </c>
      <c r="O25" s="187">
        <v>19</v>
      </c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x14ac:dyDescent="0.3">
      <c r="A26" s="223">
        <v>4</v>
      </c>
      <c r="B26" s="222" t="s">
        <v>1094</v>
      </c>
      <c r="C26" s="222" t="s">
        <v>98</v>
      </c>
      <c r="D26" s="186">
        <v>72</v>
      </c>
      <c r="E26" s="398">
        <v>2</v>
      </c>
      <c r="F26" s="186">
        <v>289</v>
      </c>
      <c r="G26" s="187">
        <v>15</v>
      </c>
      <c r="H26" s="46"/>
      <c r="I26" s="397">
        <v>1</v>
      </c>
      <c r="J26" s="400" t="s">
        <v>798</v>
      </c>
      <c r="K26" s="400" t="s">
        <v>62</v>
      </c>
      <c r="L26" s="186">
        <v>71</v>
      </c>
      <c r="M26" s="398">
        <v>3</v>
      </c>
      <c r="N26" s="144">
        <v>288</v>
      </c>
      <c r="O26" s="145">
        <v>15</v>
      </c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x14ac:dyDescent="0.3">
      <c r="A27" s="224">
        <v>6</v>
      </c>
      <c r="B27" s="401" t="s">
        <v>1095</v>
      </c>
      <c r="C27" s="401" t="s">
        <v>651</v>
      </c>
      <c r="D27" s="329">
        <v>56</v>
      </c>
      <c r="E27" s="402">
        <v>1</v>
      </c>
      <c r="F27" s="329">
        <v>266</v>
      </c>
      <c r="G27" s="330">
        <v>13</v>
      </c>
      <c r="H27" s="46"/>
      <c r="I27" s="224">
        <v>8</v>
      </c>
      <c r="J27" s="401" t="s">
        <v>1096</v>
      </c>
      <c r="K27" s="401" t="s">
        <v>1013</v>
      </c>
      <c r="L27" s="329">
        <v>71</v>
      </c>
      <c r="M27" s="402">
        <v>3</v>
      </c>
      <c r="N27" s="329">
        <v>263</v>
      </c>
      <c r="O27" s="330">
        <v>6</v>
      </c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x14ac:dyDescent="0.3">
      <c r="A29" s="388"/>
      <c r="B29" s="389" t="s">
        <v>222</v>
      </c>
      <c r="C29" s="390" t="s">
        <v>1097</v>
      </c>
      <c r="D29" s="391"/>
      <c r="E29" s="391" t="s">
        <v>1098</v>
      </c>
      <c r="F29" s="392"/>
      <c r="G29" s="392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x14ac:dyDescent="0.3">
      <c r="A30" s="204">
        <v>1</v>
      </c>
      <c r="B30" s="393" t="s">
        <v>10</v>
      </c>
      <c r="C30" s="393" t="s">
        <v>11</v>
      </c>
      <c r="D30" s="394" t="s">
        <v>12</v>
      </c>
      <c r="E30" s="394" t="s">
        <v>13</v>
      </c>
      <c r="F30" s="394" t="s">
        <v>14</v>
      </c>
      <c r="G30" s="395" t="s">
        <v>15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x14ac:dyDescent="0.3">
      <c r="A31" s="403">
        <v>3</v>
      </c>
      <c r="B31" s="221" t="s">
        <v>667</v>
      </c>
      <c r="C31" s="221" t="s">
        <v>651</v>
      </c>
      <c r="D31" s="180">
        <v>78</v>
      </c>
      <c r="E31" s="396">
        <v>9</v>
      </c>
      <c r="F31" s="180">
        <v>297</v>
      </c>
      <c r="G31" s="181">
        <v>33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 s="223">
        <v>10</v>
      </c>
      <c r="B32" s="222" t="s">
        <v>1099</v>
      </c>
      <c r="C32" s="222" t="s">
        <v>76</v>
      </c>
      <c r="D32" s="186">
        <v>67</v>
      </c>
      <c r="E32" s="398">
        <v>4</v>
      </c>
      <c r="F32" s="186">
        <v>293</v>
      </c>
      <c r="G32" s="187">
        <v>33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x14ac:dyDescent="0.3">
      <c r="A33" s="397">
        <v>1</v>
      </c>
      <c r="B33" s="400" t="s">
        <v>1100</v>
      </c>
      <c r="C33" s="400" t="s">
        <v>556</v>
      </c>
      <c r="D33" s="186">
        <v>86</v>
      </c>
      <c r="E33" s="398">
        <v>11</v>
      </c>
      <c r="F33" s="144">
        <v>254</v>
      </c>
      <c r="G33" s="145">
        <v>33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x14ac:dyDescent="0.3">
      <c r="A34" s="397">
        <v>9</v>
      </c>
      <c r="B34" s="222" t="s">
        <v>1101</v>
      </c>
      <c r="C34" s="222" t="s">
        <v>206</v>
      </c>
      <c r="D34" s="186">
        <v>76</v>
      </c>
      <c r="E34" s="398">
        <v>8</v>
      </c>
      <c r="F34" s="186">
        <v>279</v>
      </c>
      <c r="G34" s="187">
        <v>28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x14ac:dyDescent="0.3">
      <c r="A35" s="397">
        <v>5</v>
      </c>
      <c r="B35" s="222" t="s">
        <v>1102</v>
      </c>
      <c r="C35" s="222" t="s">
        <v>1013</v>
      </c>
      <c r="D35" s="186">
        <v>76</v>
      </c>
      <c r="E35" s="398">
        <v>8</v>
      </c>
      <c r="F35" s="186">
        <v>284</v>
      </c>
      <c r="G35" s="187">
        <v>27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x14ac:dyDescent="0.3">
      <c r="A36" s="223">
        <v>8</v>
      </c>
      <c r="B36" s="222" t="s">
        <v>528</v>
      </c>
      <c r="C36" s="222" t="s">
        <v>68</v>
      </c>
      <c r="D36" s="186">
        <v>85</v>
      </c>
      <c r="E36" s="398">
        <v>10</v>
      </c>
      <c r="F36" s="186">
        <v>268</v>
      </c>
      <c r="G36" s="187">
        <v>27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x14ac:dyDescent="0.3">
      <c r="A37" s="223">
        <v>2</v>
      </c>
      <c r="B37" s="222" t="s">
        <v>1103</v>
      </c>
      <c r="C37" s="222" t="s">
        <v>62</v>
      </c>
      <c r="D37" s="186">
        <v>74</v>
      </c>
      <c r="E37" s="398">
        <v>5</v>
      </c>
      <c r="F37" s="186">
        <v>264</v>
      </c>
      <c r="G37" s="187">
        <v>22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x14ac:dyDescent="0.3">
      <c r="A38" s="223">
        <v>4</v>
      </c>
      <c r="B38" s="222" t="s">
        <v>1104</v>
      </c>
      <c r="C38" s="222" t="s">
        <v>821</v>
      </c>
      <c r="D38" s="186">
        <v>76</v>
      </c>
      <c r="E38" s="398">
        <v>8</v>
      </c>
      <c r="F38" s="186">
        <v>255</v>
      </c>
      <c r="G38" s="187">
        <v>21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x14ac:dyDescent="0.3">
      <c r="A39" s="397">
        <v>11</v>
      </c>
      <c r="B39" s="222" t="s">
        <v>1105</v>
      </c>
      <c r="C39" s="222" t="s">
        <v>1013</v>
      </c>
      <c r="D39" s="186">
        <v>59</v>
      </c>
      <c r="E39" s="398">
        <v>2</v>
      </c>
      <c r="F39" s="186">
        <v>251</v>
      </c>
      <c r="G39" s="187">
        <v>20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x14ac:dyDescent="0.3">
      <c r="A40" s="223">
        <v>6</v>
      </c>
      <c r="B40" s="222" t="s">
        <v>608</v>
      </c>
      <c r="C40" s="222" t="s">
        <v>556</v>
      </c>
      <c r="D40" s="186">
        <v>66</v>
      </c>
      <c r="E40" s="398">
        <v>3</v>
      </c>
      <c r="F40" s="186">
        <v>249</v>
      </c>
      <c r="G40" s="187">
        <v>19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x14ac:dyDescent="0.3">
      <c r="A41" s="404">
        <v>7</v>
      </c>
      <c r="B41" s="401" t="s">
        <v>1106</v>
      </c>
      <c r="C41" s="401" t="s">
        <v>821</v>
      </c>
      <c r="D41" s="329">
        <v>51</v>
      </c>
      <c r="E41" s="402">
        <v>1</v>
      </c>
      <c r="F41" s="329">
        <v>182</v>
      </c>
      <c r="G41" s="330">
        <v>5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x14ac:dyDescent="0.3">
      <c r="A43" s="46"/>
      <c r="B43" s="10" t="s">
        <v>1107</v>
      </c>
      <c r="C43" s="10"/>
      <c r="D43" s="10"/>
      <c r="E43" s="10"/>
      <c r="F43" s="43" t="s">
        <v>168</v>
      </c>
      <c r="G43" s="10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x14ac:dyDescent="0.3">
      <c r="A44" s="46"/>
      <c r="B44" s="10" t="s">
        <v>169</v>
      </c>
      <c r="C44" s="10"/>
      <c r="D44" s="10"/>
      <c r="E44" s="10"/>
      <c r="F44" s="10"/>
      <c r="G44" s="10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x14ac:dyDescent="0.3">
      <c r="A61" s="46"/>
      <c r="B61" s="46"/>
      <c r="C61" s="46"/>
      <c r="D61" s="46"/>
      <c r="E61" s="46"/>
      <c r="F61" s="46"/>
      <c r="G61" s="112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</sheetData>
  <mergeCells count="1">
    <mergeCell ref="J2:O2"/>
  </mergeCells>
  <hyperlinks>
    <hyperlink ref="B2" location="'Index'!A3" tooltip="Go to the Index sheet" display="á" xr:uid="{69BC07D4-C509-4D1A-A779-32B904685AEA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3B731-5691-490E-9A58-DC2ACE995D81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7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7" customWidth="1"/>
    <col min="10" max="11" width="20.7109375" style="87" customWidth="1"/>
    <col min="12" max="15" width="5" style="87" customWidth="1"/>
    <col min="16" max="16" width="5.140625" style="87" customWidth="1"/>
    <col min="17" max="25" width="12.85546875" style="87"/>
  </cols>
  <sheetData>
    <row r="1" spans="1:25" ht="18" x14ac:dyDescent="0.35">
      <c r="A1" s="383"/>
      <c r="B1" s="384" t="s">
        <v>979</v>
      </c>
      <c r="C1" s="385"/>
      <c r="D1" s="3"/>
      <c r="E1" s="3"/>
      <c r="F1" s="3" t="s">
        <v>266</v>
      </c>
      <c r="G1" s="3"/>
      <c r="H1" s="3"/>
      <c r="I1" s="4" t="s">
        <v>1060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86"/>
    </row>
    <row r="2" spans="1:25" ht="20.100000000000001" customHeight="1" x14ac:dyDescent="0.35">
      <c r="A2" s="387"/>
      <c r="B2" s="5" t="s">
        <v>2</v>
      </c>
      <c r="C2" s="45" t="s">
        <v>3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x14ac:dyDescent="0.3">
      <c r="A3" s="345"/>
      <c r="B3" s="346" t="s">
        <v>4</v>
      </c>
      <c r="C3" s="347" t="s">
        <v>1108</v>
      </c>
      <c r="D3" s="348"/>
      <c r="E3" s="349" t="s">
        <v>1109</v>
      </c>
      <c r="F3" s="346"/>
      <c r="G3" s="346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6"/>
      <c r="V3" s="46"/>
      <c r="W3" s="46"/>
      <c r="X3" s="46"/>
      <c r="Y3" s="46"/>
    </row>
    <row r="4" spans="1:25" x14ac:dyDescent="0.3">
      <c r="A4" s="350">
        <v>1</v>
      </c>
      <c r="B4" s="351" t="s">
        <v>10</v>
      </c>
      <c r="C4" s="351" t="s">
        <v>11</v>
      </c>
      <c r="D4" s="352" t="s">
        <v>12</v>
      </c>
      <c r="E4" s="352" t="s">
        <v>13</v>
      </c>
      <c r="F4" s="352" t="s">
        <v>14</v>
      </c>
      <c r="G4" s="353" t="s">
        <v>15</v>
      </c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6"/>
      <c r="V4" s="46"/>
      <c r="W4" s="46"/>
      <c r="X4" s="46"/>
      <c r="Y4" s="46"/>
    </row>
    <row r="5" spans="1:25" x14ac:dyDescent="0.3">
      <c r="A5" s="354">
        <v>9</v>
      </c>
      <c r="B5" s="406" t="s">
        <v>63</v>
      </c>
      <c r="C5" s="406" t="s">
        <v>64</v>
      </c>
      <c r="D5" s="407">
        <v>95</v>
      </c>
      <c r="E5" s="355">
        <v>9</v>
      </c>
      <c r="F5" s="180">
        <v>383</v>
      </c>
      <c r="G5" s="181">
        <v>38</v>
      </c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6"/>
      <c r="V5" s="46"/>
      <c r="W5" s="46"/>
      <c r="X5" s="46"/>
      <c r="Y5" s="46"/>
    </row>
    <row r="6" spans="1:25" x14ac:dyDescent="0.3">
      <c r="A6" s="356">
        <v>3</v>
      </c>
      <c r="B6" s="408" t="s">
        <v>401</v>
      </c>
      <c r="C6" s="408" t="s">
        <v>131</v>
      </c>
      <c r="D6" s="409">
        <v>93</v>
      </c>
      <c r="E6" s="363">
        <v>7</v>
      </c>
      <c r="F6" s="186">
        <v>381</v>
      </c>
      <c r="G6" s="187">
        <v>33</v>
      </c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6"/>
      <c r="V6" s="46"/>
      <c r="W6" s="46"/>
      <c r="X6" s="46"/>
      <c r="Y6" s="46"/>
    </row>
    <row r="7" spans="1:25" ht="15.75" customHeight="1" x14ac:dyDescent="0.3">
      <c r="A7" s="356">
        <v>1</v>
      </c>
      <c r="B7" s="362" t="s">
        <v>994</v>
      </c>
      <c r="C7" s="362" t="s">
        <v>821</v>
      </c>
      <c r="D7" s="363">
        <v>93</v>
      </c>
      <c r="E7" s="363">
        <v>7</v>
      </c>
      <c r="F7" s="144">
        <v>370</v>
      </c>
      <c r="G7" s="145">
        <v>27</v>
      </c>
      <c r="H7" s="405"/>
      <c r="I7" s="405"/>
      <c r="J7" s="405"/>
      <c r="K7" s="405"/>
      <c r="L7" s="405"/>
      <c r="M7" s="405"/>
      <c r="N7" s="405"/>
      <c r="O7" s="405"/>
      <c r="P7" s="405"/>
      <c r="Q7" s="405"/>
      <c r="R7" s="405"/>
      <c r="S7" s="405"/>
      <c r="T7" s="405"/>
      <c r="U7" s="46"/>
      <c r="V7" s="46"/>
      <c r="W7" s="46"/>
      <c r="X7" s="46"/>
      <c r="Y7" s="46"/>
    </row>
    <row r="8" spans="1:25" ht="15.75" customHeight="1" x14ac:dyDescent="0.3">
      <c r="A8" s="356">
        <v>5</v>
      </c>
      <c r="B8" s="408" t="s">
        <v>1002</v>
      </c>
      <c r="C8" s="408" t="s">
        <v>544</v>
      </c>
      <c r="D8" s="409">
        <v>95</v>
      </c>
      <c r="E8" s="363">
        <v>9</v>
      </c>
      <c r="F8" s="186">
        <v>370</v>
      </c>
      <c r="G8" s="187">
        <v>27</v>
      </c>
      <c r="H8" s="405"/>
      <c r="I8" s="405"/>
      <c r="J8" s="405"/>
      <c r="K8" s="405"/>
      <c r="L8" s="405"/>
      <c r="M8" s="405"/>
      <c r="N8" s="405"/>
      <c r="O8" s="405"/>
      <c r="P8" s="405"/>
      <c r="Q8" s="405"/>
      <c r="R8" s="405"/>
      <c r="S8" s="405"/>
      <c r="T8" s="405"/>
      <c r="U8" s="46"/>
      <c r="V8" s="46"/>
      <c r="W8" s="46"/>
      <c r="X8" s="46"/>
      <c r="Y8" s="46"/>
    </row>
    <row r="9" spans="1:25" x14ac:dyDescent="0.3">
      <c r="A9" s="410">
        <v>2</v>
      </c>
      <c r="B9" s="408" t="s">
        <v>1004</v>
      </c>
      <c r="C9" s="408" t="s">
        <v>62</v>
      </c>
      <c r="D9" s="409">
        <v>97</v>
      </c>
      <c r="E9" s="363">
        <v>10</v>
      </c>
      <c r="F9" s="186">
        <v>369</v>
      </c>
      <c r="G9" s="187">
        <v>23</v>
      </c>
      <c r="H9" s="405"/>
      <c r="I9" s="405"/>
      <c r="J9" s="405"/>
      <c r="K9" s="405"/>
      <c r="L9" s="405"/>
      <c r="M9" s="405"/>
      <c r="N9" s="405"/>
      <c r="O9" s="405"/>
      <c r="P9" s="405"/>
      <c r="Q9" s="405"/>
      <c r="R9" s="405"/>
      <c r="S9" s="405"/>
      <c r="T9" s="405"/>
      <c r="U9" s="46"/>
      <c r="V9" s="46"/>
      <c r="W9" s="46"/>
      <c r="X9" s="46"/>
      <c r="Y9" s="46"/>
    </row>
    <row r="10" spans="1:25" x14ac:dyDescent="0.3">
      <c r="A10" s="410">
        <v>10</v>
      </c>
      <c r="B10" s="408" t="s">
        <v>573</v>
      </c>
      <c r="C10" s="408" t="s">
        <v>543</v>
      </c>
      <c r="D10" s="409">
        <v>89</v>
      </c>
      <c r="E10" s="363">
        <v>2</v>
      </c>
      <c r="F10" s="186">
        <v>365</v>
      </c>
      <c r="G10" s="187">
        <v>21</v>
      </c>
      <c r="H10" s="405"/>
      <c r="I10" s="405"/>
      <c r="J10" s="405"/>
      <c r="K10" s="405"/>
      <c r="L10" s="405"/>
      <c r="M10" s="405"/>
      <c r="N10" s="405"/>
      <c r="O10" s="405"/>
      <c r="P10" s="405"/>
      <c r="Q10" s="405"/>
      <c r="R10" s="405"/>
      <c r="S10" s="405"/>
      <c r="T10" s="405"/>
      <c r="U10" s="46"/>
      <c r="V10" s="46"/>
      <c r="W10" s="46"/>
      <c r="X10" s="46"/>
      <c r="Y10" s="46"/>
    </row>
    <row r="11" spans="1:25" x14ac:dyDescent="0.3">
      <c r="A11" s="356">
        <v>7</v>
      </c>
      <c r="B11" s="408" t="s">
        <v>561</v>
      </c>
      <c r="C11" s="408" t="s">
        <v>544</v>
      </c>
      <c r="D11" s="409">
        <v>87</v>
      </c>
      <c r="E11" s="363">
        <v>1</v>
      </c>
      <c r="F11" s="186">
        <v>364</v>
      </c>
      <c r="G11" s="187">
        <v>21</v>
      </c>
      <c r="H11" s="405"/>
      <c r="I11" s="405"/>
      <c r="J11" s="405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6"/>
      <c r="V11" s="46"/>
      <c r="W11" s="46"/>
      <c r="X11" s="46"/>
      <c r="Y11" s="46"/>
    </row>
    <row r="12" spans="1:25" x14ac:dyDescent="0.3">
      <c r="A12" s="410">
        <v>6</v>
      </c>
      <c r="B12" s="408" t="s">
        <v>995</v>
      </c>
      <c r="C12" s="408" t="s">
        <v>670</v>
      </c>
      <c r="D12" s="409">
        <v>93</v>
      </c>
      <c r="E12" s="363">
        <v>7</v>
      </c>
      <c r="F12" s="186">
        <v>364</v>
      </c>
      <c r="G12" s="187">
        <v>20</v>
      </c>
      <c r="H12" s="405"/>
      <c r="I12" s="405"/>
      <c r="J12" s="405"/>
      <c r="K12" s="405"/>
      <c r="L12" s="405"/>
      <c r="M12" s="405"/>
      <c r="N12" s="405"/>
      <c r="O12" s="405"/>
      <c r="P12" s="405"/>
      <c r="Q12" s="405"/>
      <c r="R12" s="405"/>
      <c r="S12" s="405"/>
      <c r="T12" s="405"/>
      <c r="U12" s="46"/>
      <c r="V12" s="46"/>
      <c r="W12" s="46"/>
      <c r="X12" s="46"/>
      <c r="Y12" s="46"/>
    </row>
    <row r="13" spans="1:25" x14ac:dyDescent="0.3">
      <c r="A13" s="410">
        <v>8</v>
      </c>
      <c r="B13" s="408" t="s">
        <v>204</v>
      </c>
      <c r="C13" s="408" t="s">
        <v>131</v>
      </c>
      <c r="D13" s="409">
        <v>90</v>
      </c>
      <c r="E13" s="363">
        <v>3</v>
      </c>
      <c r="F13" s="186">
        <v>358</v>
      </c>
      <c r="G13" s="187">
        <v>13</v>
      </c>
      <c r="H13" s="405"/>
      <c r="I13" s="405"/>
      <c r="J13" s="405"/>
      <c r="K13" s="405"/>
      <c r="L13" s="405"/>
      <c r="M13" s="405"/>
      <c r="N13" s="405"/>
      <c r="O13" s="405"/>
      <c r="P13" s="405"/>
      <c r="Q13" s="405"/>
      <c r="R13" s="405"/>
      <c r="S13" s="405"/>
      <c r="T13" s="405"/>
      <c r="U13" s="46"/>
      <c r="V13" s="46"/>
      <c r="W13" s="46"/>
      <c r="X13" s="46"/>
      <c r="Y13" s="46"/>
    </row>
    <row r="14" spans="1:25" x14ac:dyDescent="0.3">
      <c r="A14" s="411">
        <v>4</v>
      </c>
      <c r="B14" s="412" t="s">
        <v>1012</v>
      </c>
      <c r="C14" s="412" t="s">
        <v>1013</v>
      </c>
      <c r="D14" s="413">
        <v>91</v>
      </c>
      <c r="E14" s="367">
        <v>4</v>
      </c>
      <c r="F14" s="329">
        <v>347</v>
      </c>
      <c r="G14" s="330">
        <v>10</v>
      </c>
      <c r="H14" s="405"/>
      <c r="I14" s="405"/>
      <c r="J14" s="405"/>
      <c r="K14" s="405"/>
      <c r="L14" s="405"/>
      <c r="M14" s="405"/>
      <c r="N14" s="405"/>
      <c r="O14" s="405"/>
      <c r="P14" s="405"/>
      <c r="Q14" s="405"/>
      <c r="R14" s="405"/>
      <c r="S14" s="405"/>
      <c r="T14" s="405"/>
      <c r="U14" s="46"/>
      <c r="V14" s="46"/>
      <c r="W14" s="46"/>
      <c r="X14" s="46"/>
      <c r="Y14" s="46"/>
    </row>
    <row r="15" spans="1:25" x14ac:dyDescent="0.3">
      <c r="A15" s="405"/>
      <c r="B15" s="405"/>
      <c r="C15" s="405"/>
      <c r="D15" s="405"/>
      <c r="E15" s="405"/>
      <c r="F15" s="405"/>
      <c r="G15" s="405"/>
      <c r="H15" s="405"/>
      <c r="I15" s="405"/>
      <c r="J15" s="405"/>
      <c r="K15" s="405"/>
      <c r="L15" s="405"/>
      <c r="M15" s="405"/>
      <c r="N15" s="405"/>
      <c r="O15" s="405"/>
      <c r="P15" s="405"/>
      <c r="Q15" s="405"/>
      <c r="R15" s="405"/>
      <c r="S15" s="405"/>
      <c r="T15" s="405"/>
      <c r="U15" s="46"/>
      <c r="V15" s="46"/>
      <c r="W15" s="46"/>
      <c r="X15" s="46"/>
      <c r="Y15" s="46"/>
    </row>
    <row r="16" spans="1:25" x14ac:dyDescent="0.3">
      <c r="A16" s="345"/>
      <c r="B16" s="346" t="s">
        <v>7</v>
      </c>
      <c r="C16" s="347" t="s">
        <v>1110</v>
      </c>
      <c r="D16" s="348"/>
      <c r="E16" s="349" t="s">
        <v>1111</v>
      </c>
      <c r="F16" s="346"/>
      <c r="G16" s="346"/>
      <c r="H16" s="405"/>
      <c r="I16" s="405"/>
      <c r="J16" s="405"/>
      <c r="K16" s="405"/>
      <c r="L16" s="405"/>
      <c r="M16" s="405"/>
      <c r="N16" s="405"/>
      <c r="O16" s="405"/>
      <c r="P16" s="405"/>
      <c r="Q16" s="405"/>
      <c r="R16" s="405"/>
      <c r="S16" s="405"/>
      <c r="T16" s="405"/>
      <c r="U16" s="46"/>
      <c r="V16" s="46"/>
      <c r="W16" s="46"/>
      <c r="X16" s="46"/>
      <c r="Y16" s="46"/>
    </row>
    <row r="17" spans="1:25" x14ac:dyDescent="0.3">
      <c r="A17" s="350">
        <v>1</v>
      </c>
      <c r="B17" s="351" t="s">
        <v>10</v>
      </c>
      <c r="C17" s="351" t="s">
        <v>11</v>
      </c>
      <c r="D17" s="352" t="s">
        <v>12</v>
      </c>
      <c r="E17" s="352" t="s">
        <v>13</v>
      </c>
      <c r="F17" s="352" t="s">
        <v>14</v>
      </c>
      <c r="G17" s="353" t="s">
        <v>15</v>
      </c>
      <c r="H17" s="405"/>
      <c r="I17" s="405"/>
      <c r="J17" s="405"/>
      <c r="K17" s="405"/>
      <c r="L17" s="405"/>
      <c r="M17" s="405"/>
      <c r="N17" s="405"/>
      <c r="O17" s="405"/>
      <c r="P17" s="405"/>
      <c r="Q17" s="405"/>
      <c r="R17" s="405"/>
      <c r="S17" s="405"/>
      <c r="T17" s="405"/>
      <c r="U17" s="46"/>
      <c r="V17" s="46"/>
      <c r="W17" s="46"/>
      <c r="X17" s="46"/>
      <c r="Y17" s="46"/>
    </row>
    <row r="18" spans="1:25" x14ac:dyDescent="0.3">
      <c r="A18" s="354">
        <v>7</v>
      </c>
      <c r="B18" s="406" t="s">
        <v>551</v>
      </c>
      <c r="C18" s="406" t="s">
        <v>821</v>
      </c>
      <c r="D18" s="407">
        <v>93</v>
      </c>
      <c r="E18" s="355">
        <v>10</v>
      </c>
      <c r="F18" s="180">
        <v>369</v>
      </c>
      <c r="G18" s="181">
        <v>35</v>
      </c>
      <c r="H18" s="405"/>
      <c r="I18" s="405"/>
      <c r="J18" s="405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6"/>
      <c r="V18" s="46"/>
      <c r="W18" s="46"/>
      <c r="X18" s="46"/>
      <c r="Y18" s="46"/>
    </row>
    <row r="19" spans="1:25" x14ac:dyDescent="0.3">
      <c r="A19" s="410">
        <v>6</v>
      </c>
      <c r="B19" s="408" t="s">
        <v>253</v>
      </c>
      <c r="C19" s="408" t="s">
        <v>131</v>
      </c>
      <c r="D19" s="409">
        <v>86</v>
      </c>
      <c r="E19" s="363">
        <v>6</v>
      </c>
      <c r="F19" s="186">
        <v>359</v>
      </c>
      <c r="G19" s="187">
        <v>32</v>
      </c>
      <c r="H19" s="405"/>
      <c r="I19" s="405"/>
      <c r="J19" s="405"/>
      <c r="K19" s="405"/>
      <c r="L19" s="405"/>
      <c r="M19" s="405"/>
      <c r="N19" s="405"/>
      <c r="O19" s="405"/>
      <c r="P19" s="405"/>
      <c r="Q19" s="405"/>
      <c r="R19" s="405"/>
      <c r="S19" s="405"/>
      <c r="T19" s="405"/>
      <c r="U19" s="46"/>
      <c r="V19" s="46"/>
      <c r="W19" s="46"/>
      <c r="X19" s="46"/>
      <c r="Y19" s="46"/>
    </row>
    <row r="20" spans="1:25" x14ac:dyDescent="0.3">
      <c r="A20" s="410">
        <v>2</v>
      </c>
      <c r="B20" s="408" t="s">
        <v>1047</v>
      </c>
      <c r="C20" s="408" t="s">
        <v>1048</v>
      </c>
      <c r="D20" s="409">
        <v>87</v>
      </c>
      <c r="E20" s="363">
        <v>7</v>
      </c>
      <c r="F20" s="186">
        <v>354</v>
      </c>
      <c r="G20" s="187">
        <v>29</v>
      </c>
      <c r="H20" s="405"/>
      <c r="I20" s="405"/>
      <c r="J20" s="405"/>
      <c r="K20" s="405"/>
      <c r="L20" s="405"/>
      <c r="M20" s="405"/>
      <c r="N20" s="405"/>
      <c r="O20" s="405"/>
      <c r="P20" s="405"/>
      <c r="Q20" s="405"/>
      <c r="R20" s="405"/>
      <c r="S20" s="405"/>
      <c r="T20" s="405"/>
      <c r="U20" s="46"/>
      <c r="V20" s="46"/>
      <c r="W20" s="46"/>
      <c r="X20" s="46"/>
      <c r="Y20" s="46"/>
    </row>
    <row r="21" spans="1:25" x14ac:dyDescent="0.3">
      <c r="A21" s="410">
        <v>10</v>
      </c>
      <c r="B21" s="408" t="s">
        <v>657</v>
      </c>
      <c r="C21" s="408" t="s">
        <v>622</v>
      </c>
      <c r="D21" s="409">
        <v>91</v>
      </c>
      <c r="E21" s="363">
        <v>9</v>
      </c>
      <c r="F21" s="186">
        <v>352</v>
      </c>
      <c r="G21" s="187">
        <v>28</v>
      </c>
      <c r="H21" s="405"/>
      <c r="I21" s="405"/>
      <c r="J21" s="405"/>
      <c r="K21" s="405"/>
      <c r="L21" s="405"/>
      <c r="M21" s="405"/>
      <c r="N21" s="405"/>
      <c r="O21" s="405"/>
      <c r="P21" s="405"/>
      <c r="Q21" s="405"/>
      <c r="R21" s="405"/>
      <c r="S21" s="405"/>
      <c r="T21" s="405"/>
      <c r="U21" s="46"/>
      <c r="V21" s="46"/>
      <c r="W21" s="46"/>
      <c r="X21" s="46"/>
      <c r="Y21" s="46"/>
    </row>
    <row r="22" spans="1:25" x14ac:dyDescent="0.3">
      <c r="A22" s="410">
        <v>8</v>
      </c>
      <c r="B22" s="408" t="s">
        <v>189</v>
      </c>
      <c r="C22" s="408" t="s">
        <v>190</v>
      </c>
      <c r="D22" s="409">
        <v>86</v>
      </c>
      <c r="E22" s="363">
        <v>6</v>
      </c>
      <c r="F22" s="186">
        <v>347</v>
      </c>
      <c r="G22" s="187">
        <v>25</v>
      </c>
      <c r="H22" s="405"/>
      <c r="I22" s="405"/>
      <c r="J22" s="405"/>
      <c r="K22" s="405"/>
      <c r="L22" s="405"/>
      <c r="M22" s="405"/>
      <c r="N22" s="405"/>
      <c r="O22" s="405"/>
      <c r="P22" s="405"/>
      <c r="Q22" s="405"/>
      <c r="R22" s="405"/>
      <c r="S22" s="405"/>
      <c r="T22" s="405"/>
      <c r="U22" s="46"/>
      <c r="V22" s="46"/>
      <c r="W22" s="46"/>
      <c r="X22" s="46"/>
      <c r="Y22" s="46"/>
    </row>
    <row r="23" spans="1:25" x14ac:dyDescent="0.3">
      <c r="A23" s="356">
        <v>3</v>
      </c>
      <c r="B23" s="408" t="s">
        <v>130</v>
      </c>
      <c r="C23" s="408" t="s">
        <v>131</v>
      </c>
      <c r="D23" s="409">
        <v>88</v>
      </c>
      <c r="E23" s="363">
        <v>8</v>
      </c>
      <c r="F23" s="186">
        <v>335</v>
      </c>
      <c r="G23" s="187">
        <v>21</v>
      </c>
      <c r="H23" s="405"/>
      <c r="I23" s="405"/>
      <c r="J23" s="405"/>
      <c r="K23" s="405"/>
      <c r="L23" s="405"/>
      <c r="M23" s="405"/>
      <c r="N23" s="405"/>
      <c r="O23" s="405"/>
      <c r="P23" s="405"/>
      <c r="Q23" s="405"/>
      <c r="R23" s="405"/>
      <c r="S23" s="405"/>
      <c r="T23" s="405"/>
      <c r="U23" s="46"/>
      <c r="V23" s="46"/>
      <c r="W23" s="46"/>
      <c r="X23" s="46"/>
      <c r="Y23" s="46"/>
    </row>
    <row r="24" spans="1:25" x14ac:dyDescent="0.3">
      <c r="A24" s="356">
        <v>5</v>
      </c>
      <c r="B24" s="408" t="s">
        <v>1040</v>
      </c>
      <c r="C24" s="408" t="s">
        <v>821</v>
      </c>
      <c r="D24" s="409">
        <v>84</v>
      </c>
      <c r="E24" s="363">
        <v>3</v>
      </c>
      <c r="F24" s="186">
        <v>343</v>
      </c>
      <c r="G24" s="187">
        <v>20</v>
      </c>
      <c r="H24" s="405"/>
      <c r="I24" s="405"/>
      <c r="J24" s="405"/>
      <c r="K24" s="405"/>
      <c r="L24" s="405"/>
      <c r="M24" s="405"/>
      <c r="N24" s="405"/>
      <c r="O24" s="405"/>
      <c r="P24" s="405"/>
      <c r="Q24" s="405"/>
      <c r="R24" s="405"/>
      <c r="S24" s="405"/>
      <c r="T24" s="405"/>
      <c r="U24" s="46"/>
      <c r="V24" s="46"/>
      <c r="W24" s="46"/>
      <c r="X24" s="46"/>
      <c r="Y24" s="46"/>
    </row>
    <row r="25" spans="1:25" x14ac:dyDescent="0.3">
      <c r="A25" s="356">
        <v>1</v>
      </c>
      <c r="B25" s="362" t="s">
        <v>1038</v>
      </c>
      <c r="C25" s="362" t="s">
        <v>1039</v>
      </c>
      <c r="D25" s="363">
        <v>86</v>
      </c>
      <c r="E25" s="363">
        <v>6</v>
      </c>
      <c r="F25" s="144">
        <v>337</v>
      </c>
      <c r="G25" s="145">
        <v>19</v>
      </c>
      <c r="H25" s="405"/>
      <c r="I25" s="405"/>
      <c r="J25" s="405"/>
      <c r="K25" s="405"/>
      <c r="L25" s="405"/>
      <c r="M25" s="405"/>
      <c r="N25" s="405"/>
      <c r="O25" s="405"/>
      <c r="P25" s="405"/>
      <c r="Q25" s="405"/>
      <c r="R25" s="405"/>
      <c r="S25" s="405"/>
      <c r="T25" s="405"/>
      <c r="U25" s="46"/>
      <c r="V25" s="46"/>
      <c r="W25" s="46"/>
      <c r="X25" s="46"/>
      <c r="Y25" s="46"/>
    </row>
    <row r="26" spans="1:25" x14ac:dyDescent="0.3">
      <c r="A26" s="410">
        <v>4</v>
      </c>
      <c r="B26" s="414" t="s">
        <v>733</v>
      </c>
      <c r="C26" s="415" t="s">
        <v>98</v>
      </c>
      <c r="D26" s="416">
        <v>74</v>
      </c>
      <c r="E26" s="363">
        <v>1</v>
      </c>
      <c r="F26" s="186">
        <v>321</v>
      </c>
      <c r="G26" s="187">
        <v>11</v>
      </c>
      <c r="H26" s="405"/>
      <c r="I26" s="405"/>
      <c r="J26" s="405"/>
      <c r="K26" s="405"/>
      <c r="L26" s="405"/>
      <c r="M26" s="405"/>
      <c r="N26" s="405"/>
      <c r="O26" s="405"/>
      <c r="P26" s="405"/>
      <c r="Q26" s="405"/>
      <c r="R26" s="405"/>
      <c r="S26" s="405"/>
      <c r="T26" s="405"/>
      <c r="U26" s="46"/>
      <c r="V26" s="46"/>
      <c r="W26" s="46"/>
      <c r="X26" s="46"/>
      <c r="Y26" s="46"/>
    </row>
    <row r="27" spans="1:25" x14ac:dyDescent="0.3">
      <c r="A27" s="365">
        <v>9</v>
      </c>
      <c r="B27" s="412" t="s">
        <v>1055</v>
      </c>
      <c r="C27" s="412" t="s">
        <v>821</v>
      </c>
      <c r="D27" s="413">
        <v>78</v>
      </c>
      <c r="E27" s="367">
        <v>2</v>
      </c>
      <c r="F27" s="329">
        <v>308</v>
      </c>
      <c r="G27" s="330">
        <v>6</v>
      </c>
      <c r="H27" s="405"/>
      <c r="I27" s="405"/>
      <c r="J27" s="405"/>
      <c r="K27" s="405"/>
      <c r="L27" s="405"/>
      <c r="M27" s="405"/>
      <c r="N27" s="405"/>
      <c r="O27" s="405"/>
      <c r="P27" s="405"/>
      <c r="Q27" s="405"/>
      <c r="R27" s="405"/>
      <c r="S27" s="405"/>
      <c r="T27" s="405"/>
      <c r="U27" s="46"/>
      <c r="V27" s="46"/>
      <c r="W27" s="46"/>
      <c r="X27" s="46"/>
      <c r="Y27" s="46"/>
    </row>
    <row r="28" spans="1:25" x14ac:dyDescent="0.3">
      <c r="A28" s="405"/>
      <c r="B28" s="405"/>
      <c r="C28" s="405"/>
      <c r="D28" s="405"/>
      <c r="E28" s="405"/>
      <c r="F28" s="405"/>
      <c r="G28" s="405"/>
      <c r="H28" s="405"/>
      <c r="I28" s="405"/>
      <c r="J28" s="405"/>
      <c r="K28" s="405"/>
      <c r="L28" s="405"/>
      <c r="M28" s="405"/>
      <c r="N28" s="405"/>
      <c r="O28" s="405"/>
      <c r="P28" s="405"/>
      <c r="Q28" s="405"/>
      <c r="R28" s="405"/>
      <c r="S28" s="405"/>
      <c r="T28" s="405"/>
      <c r="U28" s="46"/>
      <c r="V28" s="46"/>
      <c r="W28" s="46"/>
      <c r="X28" s="46"/>
      <c r="Y28" s="46"/>
    </row>
    <row r="29" spans="1:25" x14ac:dyDescent="0.3">
      <c r="A29" s="345"/>
      <c r="B29" s="346" t="s">
        <v>47</v>
      </c>
      <c r="C29" s="347" t="s">
        <v>1112</v>
      </c>
      <c r="D29" s="348"/>
      <c r="E29" s="349" t="s">
        <v>1113</v>
      </c>
      <c r="F29" s="346"/>
      <c r="G29" s="346"/>
      <c r="H29" s="405"/>
      <c r="I29" s="405"/>
      <c r="J29" s="405"/>
      <c r="K29" s="405"/>
      <c r="L29" s="405"/>
      <c r="M29" s="405"/>
      <c r="N29" s="405"/>
      <c r="O29" s="405"/>
      <c r="P29" s="405"/>
      <c r="Q29" s="405"/>
      <c r="R29" s="405"/>
      <c r="S29" s="405"/>
      <c r="T29" s="405"/>
      <c r="U29" s="46"/>
      <c r="V29" s="46"/>
      <c r="W29" s="46"/>
      <c r="X29" s="46"/>
      <c r="Y29" s="46"/>
    </row>
    <row r="30" spans="1:25" x14ac:dyDescent="0.3">
      <c r="A30" s="350">
        <v>1</v>
      </c>
      <c r="B30" s="351" t="s">
        <v>10</v>
      </c>
      <c r="C30" s="351" t="s">
        <v>11</v>
      </c>
      <c r="D30" s="352" t="s">
        <v>12</v>
      </c>
      <c r="E30" s="352" t="s">
        <v>13</v>
      </c>
      <c r="F30" s="352" t="s">
        <v>14</v>
      </c>
      <c r="G30" s="353" t="s">
        <v>15</v>
      </c>
      <c r="H30" s="405"/>
      <c r="I30" s="405"/>
      <c r="J30" s="405"/>
      <c r="K30" s="405"/>
      <c r="L30" s="405"/>
      <c r="M30" s="405"/>
      <c r="N30" s="405"/>
      <c r="O30" s="405"/>
      <c r="P30" s="405"/>
      <c r="Q30" s="405"/>
      <c r="R30" s="405"/>
      <c r="S30" s="405"/>
      <c r="T30" s="405"/>
      <c r="U30" s="46"/>
      <c r="V30" s="46"/>
      <c r="W30" s="46"/>
      <c r="X30" s="46"/>
      <c r="Y30" s="46"/>
    </row>
    <row r="31" spans="1:25" x14ac:dyDescent="0.3">
      <c r="A31" s="354">
        <v>7</v>
      </c>
      <c r="B31" s="406" t="s">
        <v>1065</v>
      </c>
      <c r="C31" s="406" t="s">
        <v>821</v>
      </c>
      <c r="D31" s="407">
        <v>86</v>
      </c>
      <c r="E31" s="355">
        <v>7</v>
      </c>
      <c r="F31" s="180">
        <v>344</v>
      </c>
      <c r="G31" s="181">
        <v>34</v>
      </c>
      <c r="H31" s="405"/>
      <c r="I31" s="405"/>
      <c r="J31" s="405"/>
      <c r="K31" s="405"/>
      <c r="L31" s="405"/>
      <c r="M31" s="405"/>
      <c r="N31" s="405"/>
      <c r="O31" s="405"/>
      <c r="P31" s="405"/>
      <c r="Q31" s="405"/>
      <c r="R31" s="405"/>
      <c r="S31" s="405"/>
      <c r="T31" s="405"/>
      <c r="U31" s="46"/>
      <c r="V31" s="46"/>
      <c r="W31" s="46"/>
      <c r="X31" s="46"/>
      <c r="Y31" s="46"/>
    </row>
    <row r="32" spans="1:25" x14ac:dyDescent="0.3">
      <c r="A32" s="356">
        <v>3</v>
      </c>
      <c r="B32" s="408" t="s">
        <v>1068</v>
      </c>
      <c r="C32" s="408" t="s">
        <v>821</v>
      </c>
      <c r="D32" s="409">
        <v>88</v>
      </c>
      <c r="E32" s="363">
        <v>9</v>
      </c>
      <c r="F32" s="186">
        <v>344</v>
      </c>
      <c r="G32" s="187">
        <v>33</v>
      </c>
      <c r="H32" s="405"/>
      <c r="I32" s="405"/>
      <c r="J32" s="405"/>
      <c r="K32" s="405"/>
      <c r="L32" s="405"/>
      <c r="M32" s="405"/>
      <c r="N32" s="405"/>
      <c r="O32" s="405"/>
      <c r="P32" s="405"/>
      <c r="Q32" s="405"/>
      <c r="R32" s="405"/>
      <c r="S32" s="405"/>
      <c r="T32" s="405"/>
      <c r="U32" s="46"/>
      <c r="V32" s="46"/>
      <c r="W32" s="46"/>
      <c r="X32" s="46"/>
      <c r="Y32" s="46"/>
    </row>
    <row r="33" spans="1:25" x14ac:dyDescent="0.3">
      <c r="A33" s="410">
        <v>2</v>
      </c>
      <c r="B33" s="408" t="s">
        <v>1082</v>
      </c>
      <c r="C33" s="408" t="s">
        <v>98</v>
      </c>
      <c r="D33" s="409">
        <v>89</v>
      </c>
      <c r="E33" s="363">
        <v>10</v>
      </c>
      <c r="F33" s="186">
        <v>334</v>
      </c>
      <c r="G33" s="187">
        <v>32</v>
      </c>
      <c r="H33" s="405"/>
      <c r="I33" s="405"/>
      <c r="J33" s="405"/>
      <c r="K33" s="405"/>
      <c r="L33" s="405"/>
      <c r="M33" s="405"/>
      <c r="N33" s="405"/>
      <c r="O33" s="405"/>
      <c r="P33" s="405"/>
      <c r="Q33" s="405"/>
      <c r="R33" s="405"/>
      <c r="S33" s="405"/>
      <c r="T33" s="405"/>
      <c r="U33" s="46"/>
      <c r="V33" s="46"/>
      <c r="W33" s="46"/>
      <c r="X33" s="46"/>
      <c r="Y33" s="46"/>
    </row>
    <row r="34" spans="1:25" x14ac:dyDescent="0.3">
      <c r="A34" s="410">
        <v>10</v>
      </c>
      <c r="B34" s="408" t="s">
        <v>188</v>
      </c>
      <c r="C34" s="408" t="s">
        <v>39</v>
      </c>
      <c r="D34" s="409">
        <v>79</v>
      </c>
      <c r="E34" s="363">
        <v>5</v>
      </c>
      <c r="F34" s="186">
        <v>318</v>
      </c>
      <c r="G34" s="187">
        <v>23</v>
      </c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6"/>
      <c r="V34" s="46"/>
      <c r="W34" s="46"/>
      <c r="X34" s="46"/>
      <c r="Y34" s="46"/>
    </row>
    <row r="35" spans="1:25" x14ac:dyDescent="0.3">
      <c r="A35" s="356">
        <v>1</v>
      </c>
      <c r="B35" s="362" t="s">
        <v>599</v>
      </c>
      <c r="C35" s="362" t="s">
        <v>138</v>
      </c>
      <c r="D35" s="363">
        <v>87</v>
      </c>
      <c r="E35" s="363">
        <v>8</v>
      </c>
      <c r="F35" s="144">
        <v>317</v>
      </c>
      <c r="G35" s="145">
        <v>23</v>
      </c>
      <c r="H35" s="405"/>
      <c r="I35" s="405"/>
      <c r="J35" s="405"/>
      <c r="K35" s="405"/>
      <c r="L35" s="405"/>
      <c r="M35" s="405"/>
      <c r="N35" s="405"/>
      <c r="O35" s="405"/>
      <c r="P35" s="405"/>
      <c r="Q35" s="405"/>
      <c r="R35" s="405"/>
      <c r="S35" s="405"/>
      <c r="T35" s="405"/>
      <c r="U35" s="46"/>
      <c r="V35" s="46"/>
      <c r="W35" s="46"/>
      <c r="X35" s="46"/>
      <c r="Y35" s="46"/>
    </row>
    <row r="36" spans="1:25" x14ac:dyDescent="0.3">
      <c r="A36" s="410">
        <v>6</v>
      </c>
      <c r="B36" s="408" t="s">
        <v>194</v>
      </c>
      <c r="C36" s="408" t="s">
        <v>131</v>
      </c>
      <c r="D36" s="409">
        <v>80</v>
      </c>
      <c r="E36" s="363">
        <v>6</v>
      </c>
      <c r="F36" s="186">
        <v>313</v>
      </c>
      <c r="G36" s="187">
        <v>23</v>
      </c>
      <c r="H36" s="405"/>
      <c r="I36" s="405"/>
      <c r="J36" s="405"/>
      <c r="K36" s="405"/>
      <c r="L36" s="405"/>
      <c r="M36" s="405"/>
      <c r="N36" s="405"/>
      <c r="O36" s="405"/>
      <c r="P36" s="405"/>
      <c r="Q36" s="405"/>
      <c r="R36" s="405"/>
      <c r="S36" s="405"/>
      <c r="T36" s="405"/>
      <c r="U36" s="46"/>
      <c r="V36" s="46"/>
      <c r="W36" s="46"/>
      <c r="X36" s="46"/>
      <c r="Y36" s="46"/>
    </row>
    <row r="37" spans="1:25" x14ac:dyDescent="0.3">
      <c r="A37" s="410">
        <v>8</v>
      </c>
      <c r="B37" s="408" t="s">
        <v>1089</v>
      </c>
      <c r="C37" s="408" t="s">
        <v>1013</v>
      </c>
      <c r="D37" s="409">
        <v>75</v>
      </c>
      <c r="E37" s="363">
        <v>2</v>
      </c>
      <c r="F37" s="186">
        <v>305</v>
      </c>
      <c r="G37" s="187">
        <v>17</v>
      </c>
      <c r="H37" s="405"/>
      <c r="I37" s="405"/>
      <c r="J37" s="405"/>
      <c r="K37" s="405"/>
      <c r="L37" s="405"/>
      <c r="M37" s="405"/>
      <c r="N37" s="405"/>
      <c r="O37" s="405"/>
      <c r="P37" s="405"/>
      <c r="Q37" s="405"/>
      <c r="R37" s="405"/>
      <c r="S37" s="405"/>
      <c r="T37" s="405"/>
      <c r="U37" s="46"/>
      <c r="V37" s="46"/>
      <c r="W37" s="46"/>
      <c r="X37" s="46"/>
      <c r="Y37" s="46"/>
    </row>
    <row r="38" spans="1:25" x14ac:dyDescent="0.3">
      <c r="A38" s="410">
        <v>4</v>
      </c>
      <c r="B38" s="408" t="s">
        <v>796</v>
      </c>
      <c r="C38" s="408" t="s">
        <v>62</v>
      </c>
      <c r="D38" s="409">
        <v>76</v>
      </c>
      <c r="E38" s="363">
        <v>3</v>
      </c>
      <c r="F38" s="186">
        <v>307</v>
      </c>
      <c r="G38" s="187">
        <v>16</v>
      </c>
      <c r="H38" s="405"/>
      <c r="I38" s="405"/>
      <c r="J38" s="405"/>
      <c r="K38" s="405"/>
      <c r="L38" s="405"/>
      <c r="M38" s="405"/>
      <c r="N38" s="405"/>
      <c r="O38" s="405"/>
      <c r="P38" s="405"/>
      <c r="Q38" s="405"/>
      <c r="R38" s="405"/>
      <c r="S38" s="405"/>
      <c r="T38" s="405"/>
      <c r="U38" s="46"/>
      <c r="V38" s="46"/>
      <c r="W38" s="46"/>
      <c r="X38" s="46"/>
      <c r="Y38" s="46"/>
    </row>
    <row r="39" spans="1:25" x14ac:dyDescent="0.3">
      <c r="A39" s="356">
        <v>9</v>
      </c>
      <c r="B39" s="408" t="s">
        <v>1090</v>
      </c>
      <c r="C39" s="408" t="s">
        <v>821</v>
      </c>
      <c r="D39" s="409">
        <v>79</v>
      </c>
      <c r="E39" s="363">
        <v>5</v>
      </c>
      <c r="F39" s="186">
        <v>294</v>
      </c>
      <c r="G39" s="187">
        <v>12</v>
      </c>
      <c r="H39" s="405"/>
      <c r="I39" s="405"/>
      <c r="J39" s="405"/>
      <c r="K39" s="405"/>
      <c r="L39" s="405"/>
      <c r="M39" s="405"/>
      <c r="N39" s="405"/>
      <c r="O39" s="405"/>
      <c r="P39" s="405"/>
      <c r="Q39" s="405"/>
      <c r="R39" s="405"/>
      <c r="S39" s="405"/>
      <c r="T39" s="405"/>
      <c r="U39" s="46"/>
      <c r="V39" s="46"/>
      <c r="W39" s="46"/>
      <c r="X39" s="46"/>
      <c r="Y39" s="46"/>
    </row>
    <row r="40" spans="1:25" x14ac:dyDescent="0.3">
      <c r="A40" s="365">
        <v>5</v>
      </c>
      <c r="B40" s="412" t="s">
        <v>1094</v>
      </c>
      <c r="C40" s="412" t="s">
        <v>98</v>
      </c>
      <c r="D40" s="413">
        <v>72</v>
      </c>
      <c r="E40" s="367">
        <v>1</v>
      </c>
      <c r="F40" s="329">
        <v>289</v>
      </c>
      <c r="G40" s="330">
        <v>8</v>
      </c>
      <c r="H40" s="405"/>
      <c r="I40" s="405"/>
      <c r="J40" s="405"/>
      <c r="K40" s="405"/>
      <c r="L40" s="405"/>
      <c r="M40" s="405"/>
      <c r="N40" s="405"/>
      <c r="O40" s="405"/>
      <c r="P40" s="405"/>
      <c r="Q40" s="405"/>
      <c r="R40" s="405"/>
      <c r="S40" s="405"/>
      <c r="T40" s="405"/>
      <c r="U40" s="46"/>
      <c r="V40" s="46"/>
      <c r="W40" s="46"/>
      <c r="X40" s="46"/>
      <c r="Y40" s="46"/>
    </row>
    <row r="41" spans="1:25" x14ac:dyDescent="0.3">
      <c r="A41" s="405"/>
      <c r="B41" s="405"/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5"/>
      <c r="N41" s="405"/>
      <c r="O41" s="405"/>
      <c r="P41" s="405"/>
      <c r="Q41" s="405"/>
      <c r="R41" s="405"/>
      <c r="S41" s="405"/>
      <c r="T41" s="405"/>
      <c r="U41" s="46"/>
      <c r="V41" s="46"/>
      <c r="W41" s="46"/>
      <c r="X41" s="46"/>
      <c r="Y41" s="46"/>
    </row>
    <row r="42" spans="1:25" x14ac:dyDescent="0.3">
      <c r="A42" s="345"/>
      <c r="B42" s="346" t="s">
        <v>50</v>
      </c>
      <c r="C42" s="347" t="s">
        <v>1114</v>
      </c>
      <c r="D42" s="348"/>
      <c r="E42" s="349" t="s">
        <v>1115</v>
      </c>
      <c r="F42" s="346"/>
      <c r="G42" s="346"/>
      <c r="H42" s="405"/>
      <c r="I42" s="405"/>
      <c r="J42" s="405"/>
      <c r="K42" s="405"/>
      <c r="L42" s="405"/>
      <c r="M42" s="405"/>
      <c r="N42" s="405"/>
      <c r="O42" s="405"/>
      <c r="P42" s="405"/>
      <c r="Q42" s="405"/>
      <c r="R42" s="405"/>
      <c r="S42" s="405"/>
      <c r="T42" s="405"/>
      <c r="U42" s="46"/>
      <c r="V42" s="46"/>
      <c r="W42" s="46"/>
      <c r="X42" s="46"/>
      <c r="Y42" s="46"/>
    </row>
    <row r="43" spans="1:25" x14ac:dyDescent="0.3">
      <c r="A43" s="350">
        <v>1</v>
      </c>
      <c r="B43" s="351" t="s">
        <v>10</v>
      </c>
      <c r="C43" s="351" t="s">
        <v>11</v>
      </c>
      <c r="D43" s="352" t="s">
        <v>12</v>
      </c>
      <c r="E43" s="352" t="s">
        <v>13</v>
      </c>
      <c r="F43" s="352" t="s">
        <v>14</v>
      </c>
      <c r="G43" s="353" t="s">
        <v>15</v>
      </c>
      <c r="H43" s="405"/>
      <c r="I43" s="405"/>
      <c r="J43" s="405"/>
      <c r="K43" s="405"/>
      <c r="L43" s="405"/>
      <c r="M43" s="405"/>
      <c r="N43" s="405"/>
      <c r="O43" s="405"/>
      <c r="P43" s="405"/>
      <c r="Q43" s="405"/>
      <c r="R43" s="405"/>
      <c r="S43" s="405"/>
      <c r="T43" s="405"/>
      <c r="U43" s="46"/>
      <c r="V43" s="46"/>
      <c r="W43" s="46"/>
      <c r="X43" s="46"/>
      <c r="Y43" s="46"/>
    </row>
    <row r="44" spans="1:25" x14ac:dyDescent="0.3">
      <c r="A44" s="417">
        <v>2</v>
      </c>
      <c r="B44" s="406" t="s">
        <v>1085</v>
      </c>
      <c r="C44" s="406" t="s">
        <v>98</v>
      </c>
      <c r="D44" s="407">
        <v>84</v>
      </c>
      <c r="E44" s="355">
        <v>9</v>
      </c>
      <c r="F44" s="180">
        <v>322</v>
      </c>
      <c r="G44" s="181">
        <v>34</v>
      </c>
      <c r="H44" s="405"/>
      <c r="I44" s="405"/>
      <c r="J44" s="405"/>
      <c r="K44" s="405"/>
      <c r="L44" s="405"/>
      <c r="M44" s="405"/>
      <c r="N44" s="405"/>
      <c r="O44" s="405"/>
      <c r="P44" s="405"/>
      <c r="Q44" s="405"/>
      <c r="R44" s="405"/>
      <c r="S44" s="405"/>
      <c r="T44" s="405"/>
      <c r="U44" s="46"/>
      <c r="V44" s="46"/>
      <c r="W44" s="46"/>
      <c r="X44" s="46"/>
      <c r="Y44" s="46"/>
    </row>
    <row r="45" spans="1:25" x14ac:dyDescent="0.3">
      <c r="A45" s="356">
        <v>5</v>
      </c>
      <c r="B45" s="408" t="s">
        <v>606</v>
      </c>
      <c r="C45" s="408" t="s">
        <v>607</v>
      </c>
      <c r="D45" s="409">
        <v>81</v>
      </c>
      <c r="E45" s="363">
        <v>8</v>
      </c>
      <c r="F45" s="186">
        <v>301</v>
      </c>
      <c r="G45" s="187">
        <v>28</v>
      </c>
      <c r="H45" s="405"/>
      <c r="I45" s="405"/>
      <c r="J45" s="405"/>
      <c r="K45" s="405"/>
      <c r="L45" s="405"/>
      <c r="M45" s="405"/>
      <c r="N45" s="405"/>
      <c r="O45" s="405"/>
      <c r="P45" s="405"/>
      <c r="Q45" s="405"/>
      <c r="R45" s="405"/>
      <c r="S45" s="405"/>
      <c r="T45" s="405"/>
      <c r="U45" s="46"/>
      <c r="V45" s="46"/>
      <c r="W45" s="46"/>
      <c r="X45" s="46"/>
      <c r="Y45" s="46"/>
    </row>
    <row r="46" spans="1:25" x14ac:dyDescent="0.3">
      <c r="A46" s="356">
        <v>1</v>
      </c>
      <c r="B46" s="362" t="s">
        <v>798</v>
      </c>
      <c r="C46" s="362" t="s">
        <v>62</v>
      </c>
      <c r="D46" s="363">
        <v>71</v>
      </c>
      <c r="E46" s="363">
        <v>4</v>
      </c>
      <c r="F46" s="144">
        <v>288</v>
      </c>
      <c r="G46" s="145">
        <v>25</v>
      </c>
      <c r="H46" s="405"/>
      <c r="I46" s="405"/>
      <c r="J46" s="405"/>
      <c r="K46" s="405"/>
      <c r="L46" s="405"/>
      <c r="M46" s="405"/>
      <c r="N46" s="405"/>
      <c r="O46" s="405"/>
      <c r="P46" s="405"/>
      <c r="Q46" s="405"/>
      <c r="R46" s="405"/>
      <c r="S46" s="405"/>
      <c r="T46" s="405"/>
      <c r="U46" s="46"/>
      <c r="V46" s="46"/>
      <c r="W46" s="46"/>
      <c r="X46" s="46"/>
      <c r="Y46" s="46"/>
    </row>
    <row r="47" spans="1:25" x14ac:dyDescent="0.3">
      <c r="A47" s="356">
        <v>7</v>
      </c>
      <c r="B47" s="408" t="s">
        <v>1092</v>
      </c>
      <c r="C47" s="408" t="s">
        <v>1013</v>
      </c>
      <c r="D47" s="409">
        <v>79</v>
      </c>
      <c r="E47" s="363">
        <v>7</v>
      </c>
      <c r="F47" s="186">
        <v>286</v>
      </c>
      <c r="G47" s="187">
        <v>25</v>
      </c>
      <c r="H47" s="405"/>
      <c r="I47" s="405"/>
      <c r="J47" s="405"/>
      <c r="K47" s="405"/>
      <c r="L47" s="405"/>
      <c r="M47" s="405"/>
      <c r="N47" s="405"/>
      <c r="O47" s="405"/>
      <c r="P47" s="405"/>
      <c r="Q47" s="405"/>
      <c r="R47" s="405"/>
      <c r="S47" s="405"/>
      <c r="T47" s="405"/>
      <c r="U47" s="46"/>
      <c r="V47" s="46"/>
      <c r="W47" s="46"/>
      <c r="X47" s="46"/>
      <c r="Y47" s="46"/>
    </row>
    <row r="48" spans="1:25" x14ac:dyDescent="0.3">
      <c r="A48" s="410">
        <v>4</v>
      </c>
      <c r="B48" s="408" t="s">
        <v>1102</v>
      </c>
      <c r="C48" s="408" t="s">
        <v>1013</v>
      </c>
      <c r="D48" s="409">
        <v>76</v>
      </c>
      <c r="E48" s="363">
        <v>6</v>
      </c>
      <c r="F48" s="186">
        <v>284</v>
      </c>
      <c r="G48" s="187">
        <v>22</v>
      </c>
      <c r="H48" s="405"/>
      <c r="I48" s="405"/>
      <c r="J48" s="405"/>
      <c r="K48" s="405"/>
      <c r="L48" s="405"/>
      <c r="M48" s="405"/>
      <c r="N48" s="405"/>
      <c r="O48" s="405"/>
      <c r="P48" s="405"/>
      <c r="Q48" s="405"/>
      <c r="R48" s="405"/>
      <c r="S48" s="405"/>
      <c r="T48" s="405"/>
      <c r="U48" s="46"/>
      <c r="V48" s="46"/>
      <c r="W48" s="46"/>
      <c r="X48" s="46"/>
      <c r="Y48" s="46"/>
    </row>
    <row r="49" spans="1:25" x14ac:dyDescent="0.3">
      <c r="A49" s="410">
        <v>8</v>
      </c>
      <c r="B49" s="408" t="s">
        <v>1096</v>
      </c>
      <c r="C49" s="408" t="s">
        <v>1013</v>
      </c>
      <c r="D49" s="409">
        <v>71</v>
      </c>
      <c r="E49" s="363">
        <v>4</v>
      </c>
      <c r="F49" s="186">
        <v>263</v>
      </c>
      <c r="G49" s="187">
        <v>17</v>
      </c>
      <c r="H49" s="405"/>
      <c r="I49" s="405"/>
      <c r="J49" s="405"/>
      <c r="K49" s="405"/>
      <c r="L49" s="405"/>
      <c r="M49" s="405"/>
      <c r="N49" s="405"/>
      <c r="O49" s="405"/>
      <c r="P49" s="405"/>
      <c r="Q49" s="405"/>
      <c r="R49" s="405"/>
      <c r="S49" s="405"/>
      <c r="T49" s="405"/>
      <c r="U49" s="46"/>
      <c r="V49" s="46"/>
      <c r="W49" s="46"/>
      <c r="X49" s="46"/>
      <c r="Y49" s="46"/>
    </row>
    <row r="50" spans="1:25" x14ac:dyDescent="0.3">
      <c r="A50" s="356">
        <v>9</v>
      </c>
      <c r="B50" s="408" t="s">
        <v>1105</v>
      </c>
      <c r="C50" s="408" t="s">
        <v>1013</v>
      </c>
      <c r="D50" s="409">
        <v>59</v>
      </c>
      <c r="E50" s="363">
        <v>2</v>
      </c>
      <c r="F50" s="186">
        <v>251</v>
      </c>
      <c r="G50" s="187">
        <v>16</v>
      </c>
      <c r="H50" s="405"/>
      <c r="I50" s="405"/>
      <c r="J50" s="405"/>
      <c r="K50" s="405"/>
      <c r="L50" s="405"/>
      <c r="M50" s="405"/>
      <c r="N50" s="405"/>
      <c r="O50" s="405"/>
      <c r="P50" s="405"/>
      <c r="Q50" s="405"/>
      <c r="R50" s="405"/>
      <c r="S50" s="405"/>
      <c r="T50" s="405"/>
      <c r="U50" s="46"/>
      <c r="V50" s="46"/>
      <c r="W50" s="46"/>
      <c r="X50" s="46"/>
      <c r="Y50" s="46"/>
    </row>
    <row r="51" spans="1:25" x14ac:dyDescent="0.3">
      <c r="A51" s="356">
        <v>3</v>
      </c>
      <c r="B51" s="408" t="s">
        <v>1104</v>
      </c>
      <c r="C51" s="408" t="s">
        <v>821</v>
      </c>
      <c r="D51" s="409">
        <v>76</v>
      </c>
      <c r="E51" s="363">
        <v>6</v>
      </c>
      <c r="F51" s="186">
        <v>255</v>
      </c>
      <c r="G51" s="187">
        <v>15</v>
      </c>
      <c r="H51" s="405"/>
      <c r="I51" s="405"/>
      <c r="J51" s="405"/>
      <c r="K51" s="405"/>
      <c r="L51" s="405"/>
      <c r="M51" s="405"/>
      <c r="N51" s="405"/>
      <c r="O51" s="405"/>
      <c r="P51" s="405"/>
      <c r="Q51" s="405"/>
      <c r="R51" s="405"/>
      <c r="S51" s="405"/>
      <c r="T51" s="405"/>
      <c r="U51" s="46"/>
      <c r="V51" s="46"/>
      <c r="W51" s="46"/>
      <c r="X51" s="46"/>
      <c r="Y51" s="46"/>
    </row>
    <row r="52" spans="1:25" x14ac:dyDescent="0.3">
      <c r="A52" s="411">
        <v>6</v>
      </c>
      <c r="B52" s="412" t="s">
        <v>1106</v>
      </c>
      <c r="C52" s="412" t="s">
        <v>821</v>
      </c>
      <c r="D52" s="413">
        <v>51</v>
      </c>
      <c r="E52" s="367">
        <v>1</v>
      </c>
      <c r="F52" s="329">
        <v>182</v>
      </c>
      <c r="G52" s="330">
        <v>4</v>
      </c>
      <c r="H52" s="405"/>
      <c r="I52" s="405"/>
      <c r="J52" s="405"/>
      <c r="K52" s="405"/>
      <c r="L52" s="405"/>
      <c r="M52" s="405"/>
      <c r="N52" s="405"/>
      <c r="O52" s="405"/>
      <c r="P52" s="405"/>
      <c r="Q52" s="405"/>
      <c r="R52" s="405"/>
      <c r="S52" s="405"/>
      <c r="T52" s="405"/>
      <c r="U52" s="46"/>
      <c r="V52" s="46"/>
      <c r="W52" s="46"/>
      <c r="X52" s="46"/>
      <c r="Y52" s="46"/>
    </row>
    <row r="53" spans="1:25" x14ac:dyDescent="0.3">
      <c r="A53" s="405"/>
      <c r="B53" s="405"/>
      <c r="C53" s="405"/>
      <c r="D53" s="405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5"/>
      <c r="Q53" s="405"/>
      <c r="R53" s="405"/>
      <c r="S53" s="405"/>
      <c r="T53" s="405"/>
      <c r="U53" s="46"/>
      <c r="V53" s="46"/>
      <c r="W53" s="46"/>
      <c r="X53" s="46"/>
      <c r="Y53" s="46"/>
    </row>
    <row r="54" spans="1:25" x14ac:dyDescent="0.3">
      <c r="A54" s="405"/>
      <c r="B54" s="122" t="s">
        <v>265</v>
      </c>
      <c r="C54" s="122"/>
      <c r="D54" s="122"/>
      <c r="E54" s="122"/>
      <c r="F54" s="171" t="s">
        <v>168</v>
      </c>
      <c r="G54" s="122"/>
      <c r="H54" s="405"/>
      <c r="I54" s="405"/>
      <c r="J54" s="405"/>
      <c r="K54" s="405"/>
      <c r="L54" s="405"/>
      <c r="M54" s="405"/>
      <c r="N54" s="405"/>
      <c r="O54" s="405"/>
      <c r="P54" s="405"/>
      <c r="Q54" s="405"/>
      <c r="R54" s="405"/>
      <c r="S54" s="405"/>
      <c r="T54" s="405"/>
      <c r="U54" s="46"/>
      <c r="V54" s="46"/>
      <c r="W54" s="46"/>
      <c r="X54" s="46"/>
      <c r="Y54" s="46"/>
    </row>
    <row r="55" spans="1:25" x14ac:dyDescent="0.3">
      <c r="A55" s="405"/>
      <c r="B55" s="122" t="s">
        <v>169</v>
      </c>
      <c r="C55" s="122"/>
      <c r="D55" s="122"/>
      <c r="E55" s="122"/>
      <c r="F55" s="122"/>
      <c r="G55" s="122"/>
      <c r="H55" s="405"/>
      <c r="I55" s="405"/>
      <c r="J55" s="405"/>
      <c r="K55" s="405"/>
      <c r="L55" s="405"/>
      <c r="M55" s="405"/>
      <c r="N55" s="405"/>
      <c r="O55" s="405"/>
      <c r="P55" s="405"/>
      <c r="Q55" s="405"/>
      <c r="R55" s="405"/>
      <c r="S55" s="405"/>
      <c r="T55" s="405"/>
      <c r="U55" s="46"/>
      <c r="V55" s="46"/>
      <c r="W55" s="46"/>
      <c r="X55" s="46"/>
      <c r="Y55" s="46"/>
    </row>
    <row r="56" spans="1:25" x14ac:dyDescent="0.3">
      <c r="A56" s="405"/>
      <c r="B56" s="405"/>
      <c r="C56" s="405"/>
      <c r="D56" s="405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5"/>
      <c r="Q56" s="405"/>
      <c r="R56" s="405"/>
      <c r="S56" s="405"/>
      <c r="T56" s="405"/>
      <c r="U56" s="46"/>
      <c r="V56" s="46"/>
      <c r="W56" s="46"/>
      <c r="X56" s="46"/>
      <c r="Y56" s="46"/>
    </row>
    <row r="57" spans="1:25" x14ac:dyDescent="0.3">
      <c r="A57" s="405"/>
      <c r="B57" s="405"/>
      <c r="C57" s="405"/>
      <c r="D57" s="405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5"/>
      <c r="Q57" s="405"/>
      <c r="R57" s="405"/>
      <c r="S57" s="405"/>
      <c r="T57" s="405"/>
      <c r="U57" s="46"/>
      <c r="V57" s="46"/>
      <c r="W57" s="46"/>
      <c r="X57" s="46"/>
      <c r="Y57" s="46"/>
    </row>
    <row r="58" spans="1:25" x14ac:dyDescent="0.3">
      <c r="A58" s="405"/>
      <c r="B58" s="405"/>
      <c r="C58" s="405"/>
      <c r="D58" s="405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5"/>
      <c r="Q58" s="405"/>
      <c r="R58" s="405"/>
      <c r="S58" s="405"/>
      <c r="T58" s="405"/>
      <c r="U58" s="46"/>
      <c r="V58" s="46"/>
      <c r="W58" s="46"/>
      <c r="X58" s="46"/>
      <c r="Y58" s="46"/>
    </row>
    <row r="59" spans="1:25" x14ac:dyDescent="0.3">
      <c r="A59" s="405"/>
      <c r="B59" s="405"/>
      <c r="C59" s="405"/>
      <c r="D59" s="405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5"/>
      <c r="Q59" s="405"/>
      <c r="R59" s="405"/>
      <c r="S59" s="405"/>
      <c r="T59" s="405"/>
      <c r="U59" s="46"/>
      <c r="V59" s="46"/>
      <c r="W59" s="46"/>
      <c r="X59" s="46"/>
      <c r="Y59" s="46"/>
    </row>
    <row r="60" spans="1:25" x14ac:dyDescent="0.3">
      <c r="A60" s="405"/>
      <c r="B60" s="405"/>
      <c r="C60" s="405"/>
      <c r="D60" s="405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5"/>
      <c r="Q60" s="405"/>
      <c r="R60" s="405"/>
      <c r="S60" s="405"/>
      <c r="T60" s="405"/>
      <c r="U60" s="46"/>
      <c r="V60" s="46"/>
      <c r="W60" s="46"/>
      <c r="X60" s="46"/>
      <c r="Y60" s="46"/>
    </row>
    <row r="61" spans="1:25" x14ac:dyDescent="0.3">
      <c r="A61" s="405"/>
      <c r="B61" s="405"/>
      <c r="C61" s="405"/>
      <c r="D61" s="405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5"/>
      <c r="Q61" s="405"/>
      <c r="R61" s="405"/>
      <c r="S61" s="405"/>
      <c r="T61" s="405"/>
      <c r="U61" s="46"/>
      <c r="V61" s="46"/>
      <c r="W61" s="46"/>
      <c r="X61" s="46"/>
      <c r="Y61" s="46"/>
    </row>
    <row r="62" spans="1:25" x14ac:dyDescent="0.3">
      <c r="A62" s="405"/>
      <c r="B62" s="405"/>
      <c r="C62" s="405"/>
      <c r="D62" s="405"/>
      <c r="E62" s="405"/>
      <c r="F62" s="418"/>
      <c r="G62" s="405"/>
      <c r="H62" s="405"/>
      <c r="I62" s="405"/>
      <c r="J62" s="405"/>
      <c r="K62" s="405"/>
      <c r="L62" s="405"/>
      <c r="M62" s="405"/>
      <c r="N62" s="405"/>
      <c r="O62" s="405"/>
      <c r="P62" s="405"/>
      <c r="Q62" s="405"/>
      <c r="R62" s="405"/>
      <c r="S62" s="405"/>
      <c r="T62" s="405"/>
      <c r="U62" s="46"/>
      <c r="V62" s="46"/>
      <c r="W62" s="46"/>
      <c r="X62" s="46"/>
      <c r="Y62" s="46"/>
    </row>
    <row r="63" spans="1:25" x14ac:dyDescent="0.3">
      <c r="A63" s="405"/>
      <c r="B63" s="405"/>
      <c r="C63" s="405"/>
      <c r="D63" s="405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5"/>
      <c r="Q63" s="405"/>
      <c r="R63" s="405"/>
      <c r="S63" s="405"/>
      <c r="T63" s="405"/>
      <c r="U63" s="46"/>
      <c r="V63" s="46"/>
      <c r="W63" s="46"/>
      <c r="X63" s="46"/>
      <c r="Y63" s="46"/>
    </row>
    <row r="64" spans="1:25" x14ac:dyDescent="0.3">
      <c r="A64" s="405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6"/>
      <c r="V64" s="46"/>
      <c r="W64" s="46"/>
      <c r="X64" s="46"/>
      <c r="Y64" s="46"/>
    </row>
    <row r="65" spans="1:25" x14ac:dyDescent="0.3">
      <c r="A65" s="405"/>
      <c r="B65" s="405"/>
      <c r="C65" s="405"/>
      <c r="D65" s="405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5"/>
      <c r="Q65" s="405"/>
      <c r="R65" s="405"/>
      <c r="S65" s="405"/>
      <c r="T65" s="405"/>
      <c r="U65" s="46"/>
      <c r="V65" s="46"/>
      <c r="W65" s="46"/>
      <c r="X65" s="46"/>
      <c r="Y65" s="46"/>
    </row>
    <row r="66" spans="1:25" x14ac:dyDescent="0.3">
      <c r="A66" s="405"/>
      <c r="B66" s="405"/>
      <c r="C66" s="405"/>
      <c r="D66" s="405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5"/>
      <c r="Q66" s="405"/>
      <c r="R66" s="405"/>
      <c r="S66" s="405"/>
      <c r="T66" s="405"/>
      <c r="U66" s="46"/>
      <c r="V66" s="46"/>
      <c r="W66" s="46"/>
      <c r="X66" s="46"/>
      <c r="Y66" s="46"/>
    </row>
    <row r="67" spans="1:25" x14ac:dyDescent="0.3">
      <c r="A67" s="405"/>
      <c r="B67" s="405"/>
      <c r="C67" s="405"/>
      <c r="D67" s="405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5"/>
      <c r="Q67" s="405"/>
      <c r="R67" s="405"/>
      <c r="S67" s="405"/>
      <c r="T67" s="405"/>
      <c r="U67" s="46"/>
      <c r="V67" s="46"/>
      <c r="W67" s="46"/>
      <c r="X67" s="46"/>
      <c r="Y67" s="46"/>
    </row>
    <row r="68" spans="1:25" x14ac:dyDescent="0.3">
      <c r="A68" s="405"/>
      <c r="B68" s="405"/>
      <c r="C68" s="405"/>
      <c r="D68" s="405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5"/>
      <c r="Q68" s="405"/>
      <c r="R68" s="405"/>
      <c r="S68" s="405"/>
      <c r="T68" s="405"/>
      <c r="U68" s="46"/>
      <c r="V68" s="46"/>
      <c r="W68" s="46"/>
      <c r="X68" s="46"/>
      <c r="Y68" s="46"/>
    </row>
    <row r="69" spans="1:25" x14ac:dyDescent="0.3">
      <c r="A69" s="405"/>
      <c r="B69" s="405"/>
      <c r="C69" s="405"/>
      <c r="D69" s="405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5"/>
      <c r="Q69" s="405"/>
      <c r="R69" s="405"/>
      <c r="S69" s="405"/>
      <c r="T69" s="405"/>
      <c r="U69" s="46"/>
      <c r="V69" s="46"/>
      <c r="W69" s="46"/>
      <c r="X69" s="46"/>
      <c r="Y69" s="46"/>
    </row>
    <row r="70" spans="1:25" x14ac:dyDescent="0.3">
      <c r="A70" s="405"/>
      <c r="B70" s="405"/>
      <c r="C70" s="405"/>
      <c r="D70" s="405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5"/>
      <c r="Q70" s="405"/>
      <c r="R70" s="405"/>
      <c r="S70" s="405"/>
      <c r="T70" s="405"/>
      <c r="U70" s="46"/>
      <c r="V70" s="46"/>
      <c r="W70" s="46"/>
      <c r="X70" s="46"/>
      <c r="Y70" s="46"/>
    </row>
    <row r="71" spans="1:25" x14ac:dyDescent="0.3">
      <c r="A71" s="405"/>
      <c r="B71" s="405"/>
      <c r="C71" s="405"/>
      <c r="D71" s="405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5"/>
      <c r="Q71" s="405"/>
      <c r="R71" s="405"/>
      <c r="S71" s="405"/>
      <c r="T71" s="405"/>
      <c r="U71" s="46"/>
      <c r="V71" s="46"/>
      <c r="W71" s="46"/>
      <c r="X71" s="46"/>
      <c r="Y71" s="46"/>
    </row>
    <row r="72" spans="1:25" x14ac:dyDescent="0.3">
      <c r="A72" s="405"/>
      <c r="B72" s="405"/>
      <c r="C72" s="405"/>
      <c r="D72" s="405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5"/>
      <c r="Q72" s="405"/>
      <c r="R72" s="405"/>
      <c r="S72" s="405"/>
      <c r="T72" s="405"/>
      <c r="U72" s="46"/>
      <c r="V72" s="46"/>
      <c r="W72" s="46"/>
      <c r="X72" s="46"/>
      <c r="Y72" s="46"/>
    </row>
    <row r="73" spans="1:25" x14ac:dyDescent="0.3">
      <c r="A73" s="405"/>
      <c r="B73" s="405"/>
      <c r="C73" s="405"/>
      <c r="D73" s="405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5"/>
      <c r="Q73" s="405"/>
      <c r="R73" s="405"/>
      <c r="S73" s="405"/>
      <c r="T73" s="405"/>
      <c r="U73" s="46"/>
      <c r="V73" s="46"/>
      <c r="W73" s="46"/>
      <c r="X73" s="46"/>
      <c r="Y73" s="46"/>
    </row>
    <row r="74" spans="1:25" x14ac:dyDescent="0.3">
      <c r="A74" s="405"/>
      <c r="B74" s="405"/>
      <c r="C74" s="405"/>
      <c r="D74" s="405"/>
      <c r="E74" s="405"/>
      <c r="F74" s="405"/>
      <c r="G74" s="405"/>
      <c r="H74" s="405"/>
      <c r="I74" s="405"/>
      <c r="J74" s="405"/>
      <c r="K74" s="405"/>
      <c r="L74" s="405"/>
      <c r="M74" s="405"/>
      <c r="N74" s="405"/>
      <c r="O74" s="405"/>
      <c r="P74" s="405"/>
      <c r="Q74" s="405"/>
      <c r="R74" s="405"/>
      <c r="S74" s="405"/>
      <c r="T74" s="405"/>
      <c r="U74" s="46"/>
      <c r="V74" s="46"/>
      <c r="W74" s="46"/>
      <c r="X74" s="46"/>
      <c r="Y74" s="46"/>
    </row>
    <row r="75" spans="1:25" x14ac:dyDescent="0.3">
      <c r="A75" s="405"/>
      <c r="B75" s="405"/>
      <c r="C75" s="405"/>
      <c r="D75" s="405"/>
      <c r="E75" s="405"/>
      <c r="F75" s="405"/>
      <c r="G75" s="405"/>
      <c r="H75" s="405"/>
      <c r="I75" s="405"/>
      <c r="J75" s="405"/>
      <c r="K75" s="405"/>
      <c r="L75" s="405"/>
      <c r="M75" s="405"/>
      <c r="N75" s="405"/>
      <c r="O75" s="405"/>
      <c r="P75" s="405"/>
      <c r="Q75" s="405"/>
      <c r="R75" s="405"/>
      <c r="S75" s="405"/>
      <c r="T75" s="405"/>
      <c r="U75" s="46"/>
      <c r="V75" s="46"/>
      <c r="W75" s="46"/>
      <c r="X75" s="46"/>
      <c r="Y75" s="46"/>
    </row>
    <row r="76" spans="1:25" x14ac:dyDescent="0.3">
      <c r="A76" s="405"/>
      <c r="B76" s="405"/>
      <c r="C76" s="405"/>
      <c r="D76" s="405"/>
      <c r="E76" s="405"/>
      <c r="F76" s="405"/>
      <c r="G76" s="405"/>
      <c r="H76" s="405"/>
      <c r="I76" s="405"/>
      <c r="J76" s="405"/>
      <c r="K76" s="405"/>
      <c r="L76" s="405"/>
      <c r="M76" s="405"/>
      <c r="N76" s="405"/>
      <c r="O76" s="405"/>
      <c r="P76" s="405"/>
      <c r="Q76" s="405"/>
      <c r="R76" s="405"/>
      <c r="S76" s="405"/>
      <c r="T76" s="405"/>
      <c r="U76" s="46"/>
      <c r="V76" s="46"/>
      <c r="W76" s="46"/>
      <c r="X76" s="46"/>
      <c r="Y76" s="46"/>
    </row>
    <row r="77" spans="1:25" x14ac:dyDescent="0.3">
      <c r="A77" s="419"/>
      <c r="B77" s="419"/>
      <c r="C77" s="419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N77" s="419"/>
      <c r="O77" s="419"/>
      <c r="P77" s="419"/>
      <c r="Q77" s="419"/>
      <c r="R77" s="419"/>
      <c r="S77" s="419"/>
      <c r="T77" s="419"/>
    </row>
    <row r="78" spans="1:25" x14ac:dyDescent="0.3">
      <c r="A78" s="419"/>
      <c r="B78" s="419"/>
      <c r="C78" s="419"/>
      <c r="D78" s="419"/>
      <c r="E78" s="419"/>
      <c r="F78" s="419"/>
      <c r="G78" s="419"/>
      <c r="H78" s="419"/>
      <c r="I78" s="419"/>
      <c r="J78" s="419"/>
      <c r="K78" s="419"/>
      <c r="L78" s="419"/>
      <c r="M78" s="419"/>
      <c r="N78" s="419"/>
      <c r="O78" s="419"/>
      <c r="P78" s="419"/>
      <c r="Q78" s="419"/>
      <c r="R78" s="419"/>
      <c r="S78" s="419"/>
      <c r="T78" s="419"/>
    </row>
    <row r="79" spans="1:25" x14ac:dyDescent="0.3">
      <c r="A79" s="419"/>
      <c r="B79" s="419"/>
      <c r="C79" s="419"/>
      <c r="D79" s="419"/>
      <c r="E79" s="419"/>
      <c r="F79" s="419"/>
      <c r="G79" s="419"/>
      <c r="H79" s="419"/>
      <c r="I79" s="419"/>
      <c r="J79" s="419"/>
      <c r="K79" s="419"/>
      <c r="L79" s="419"/>
      <c r="M79" s="419"/>
      <c r="N79" s="419"/>
      <c r="O79" s="419"/>
      <c r="P79" s="419"/>
      <c r="Q79" s="419"/>
      <c r="R79" s="419"/>
      <c r="S79" s="419"/>
      <c r="T79" s="419"/>
    </row>
    <row r="80" spans="1:25" x14ac:dyDescent="0.3">
      <c r="A80" s="419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19"/>
      <c r="O80" s="419"/>
      <c r="P80" s="419"/>
      <c r="Q80" s="419"/>
      <c r="R80" s="419"/>
      <c r="S80" s="419"/>
      <c r="T80" s="419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01F76FFA-F799-4189-A2E9-05C10384331C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E95A7-0521-4842-991B-BFFC13527302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22" customWidth="1"/>
    <col min="2" max="6" width="5" style="122" customWidth="1"/>
    <col min="7" max="7" width="4.7109375" style="119" customWidth="1"/>
    <col min="8" max="8" width="20.7109375" style="122" customWidth="1"/>
    <col min="9" max="14" width="5" style="122" customWidth="1"/>
    <col min="15" max="22" width="4.140625" style="122" customWidth="1"/>
    <col min="23" max="25" width="10.28515625" style="122"/>
  </cols>
  <sheetData>
    <row r="1" spans="1:25" ht="18" x14ac:dyDescent="0.35">
      <c r="A1" s="420" t="s">
        <v>1116</v>
      </c>
      <c r="B1" s="421"/>
      <c r="C1" s="421"/>
      <c r="D1" s="334"/>
      <c r="E1" s="334"/>
      <c r="F1" s="334"/>
      <c r="G1" s="422"/>
      <c r="H1" s="334"/>
      <c r="I1" s="335" t="s">
        <v>980</v>
      </c>
      <c r="J1" s="423">
        <v>2</v>
      </c>
      <c r="K1" s="116"/>
      <c r="L1" s="334"/>
      <c r="M1" s="334"/>
      <c r="N1" s="116"/>
      <c r="O1" s="334"/>
      <c r="P1" s="334"/>
      <c r="Q1" s="334"/>
      <c r="R1" s="334"/>
      <c r="S1" s="334"/>
      <c r="T1" s="334"/>
      <c r="U1" s="334"/>
      <c r="V1" s="334"/>
      <c r="W1" s="334"/>
      <c r="X1" s="116"/>
      <c r="Y1" s="116"/>
    </row>
    <row r="2" spans="1:25" ht="19.5" customHeight="1" x14ac:dyDescent="0.35">
      <c r="A2" s="424" t="s">
        <v>2</v>
      </c>
      <c r="C2" s="339"/>
      <c r="I2" s="123" t="s">
        <v>3</v>
      </c>
      <c r="J2" s="123"/>
      <c r="K2" s="123"/>
      <c r="L2" s="123"/>
      <c r="M2" s="123"/>
      <c r="N2" s="123"/>
    </row>
    <row r="3" spans="1:25" ht="15.75" customHeight="1" x14ac:dyDescent="0.3">
      <c r="A3" s="125" t="s">
        <v>4</v>
      </c>
      <c r="B3" s="125"/>
      <c r="C3" s="125"/>
      <c r="D3" s="125"/>
      <c r="E3" s="125"/>
      <c r="F3" s="125"/>
      <c r="G3" s="124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</row>
    <row r="4" spans="1:25" ht="15.75" customHeight="1" x14ac:dyDescent="0.3">
      <c r="A4" s="425" t="s">
        <v>1117</v>
      </c>
      <c r="B4" s="243"/>
      <c r="C4" s="426">
        <v>552</v>
      </c>
      <c r="D4" s="243"/>
      <c r="E4" s="427" t="s">
        <v>15</v>
      </c>
      <c r="F4" s="428">
        <f>SUM(F5:F7)</f>
        <v>555</v>
      </c>
      <c r="G4" s="429" t="s">
        <v>279</v>
      </c>
      <c r="H4" s="425" t="s">
        <v>1118</v>
      </c>
      <c r="I4" s="243"/>
      <c r="J4" s="426">
        <v>559</v>
      </c>
      <c r="K4" s="243"/>
      <c r="L4" s="427" t="s">
        <v>15</v>
      </c>
      <c r="M4" s="428">
        <f>SUM(M5:M7)</f>
        <v>567</v>
      </c>
    </row>
    <row r="5" spans="1:25" ht="15.75" customHeight="1" x14ac:dyDescent="0.3">
      <c r="A5" s="430" t="s">
        <v>1024</v>
      </c>
      <c r="B5" s="431"/>
      <c r="C5" s="432"/>
      <c r="D5" s="255">
        <v>87</v>
      </c>
      <c r="E5" s="255">
        <v>90</v>
      </c>
      <c r="F5" s="433">
        <f>SUM(D5:E5)</f>
        <v>177</v>
      </c>
      <c r="H5" s="430" t="s">
        <v>985</v>
      </c>
      <c r="I5" s="431"/>
      <c r="J5" s="432"/>
      <c r="K5" s="255">
        <v>99</v>
      </c>
      <c r="L5" s="255">
        <v>98</v>
      </c>
      <c r="M5" s="433">
        <f>SUM(K5:L5)</f>
        <v>197</v>
      </c>
    </row>
    <row r="6" spans="1:25" ht="15.75" customHeight="1" x14ac:dyDescent="0.3">
      <c r="A6" s="434" t="s">
        <v>1010</v>
      </c>
      <c r="B6" s="435"/>
      <c r="C6" s="436"/>
      <c r="D6" s="254">
        <v>89</v>
      </c>
      <c r="E6" s="254">
        <v>90</v>
      </c>
      <c r="F6" s="256">
        <f>SUM(D6:E6)</f>
        <v>179</v>
      </c>
      <c r="H6" s="434" t="s">
        <v>989</v>
      </c>
      <c r="I6" s="435"/>
      <c r="J6" s="436"/>
      <c r="K6" s="254">
        <v>98</v>
      </c>
      <c r="L6" s="254">
        <v>90</v>
      </c>
      <c r="M6" s="256">
        <f>SUM(K6:L6)</f>
        <v>188</v>
      </c>
    </row>
    <row r="7" spans="1:25" ht="15.75" customHeight="1" x14ac:dyDescent="0.3">
      <c r="A7" s="437" t="s">
        <v>987</v>
      </c>
      <c r="B7" s="438"/>
      <c r="C7" s="439"/>
      <c r="D7" s="440">
        <v>100</v>
      </c>
      <c r="E7" s="440">
        <v>99</v>
      </c>
      <c r="F7" s="441">
        <f>SUM(D7:E7)</f>
        <v>199</v>
      </c>
      <c r="H7" s="437" t="s">
        <v>1006</v>
      </c>
      <c r="I7" s="438"/>
      <c r="J7" s="439"/>
      <c r="K7" s="440">
        <v>91</v>
      </c>
      <c r="L7" s="440">
        <v>91</v>
      </c>
      <c r="M7" s="441">
        <f>SUM(K7:L7)</f>
        <v>182</v>
      </c>
    </row>
    <row r="8" spans="1:25" ht="15.75" customHeight="1" x14ac:dyDescent="0.3">
      <c r="O8" s="442"/>
    </row>
    <row r="9" spans="1:25" ht="15.75" customHeight="1" x14ac:dyDescent="0.3">
      <c r="A9" s="425" t="s">
        <v>1119</v>
      </c>
      <c r="B9" s="243"/>
      <c r="C9" s="426">
        <v>558</v>
      </c>
      <c r="D9" s="243"/>
      <c r="E9" s="427" t="s">
        <v>15</v>
      </c>
      <c r="F9" s="428">
        <f>SUM(F10:F12)</f>
        <v>564</v>
      </c>
      <c r="G9" s="429" t="s">
        <v>279</v>
      </c>
      <c r="H9" s="122" t="s">
        <v>282</v>
      </c>
    </row>
    <row r="10" spans="1:25" ht="15.75" customHeight="1" x14ac:dyDescent="0.3">
      <c r="A10" s="430" t="s">
        <v>557</v>
      </c>
      <c r="B10" s="431"/>
      <c r="C10" s="432"/>
      <c r="D10" s="255">
        <v>95</v>
      </c>
      <c r="E10" s="255">
        <v>94</v>
      </c>
      <c r="F10" s="433">
        <f>SUM(D10:E10)</f>
        <v>189</v>
      </c>
    </row>
    <row r="11" spans="1:25" ht="15.75" customHeight="1" x14ac:dyDescent="0.3">
      <c r="A11" s="434" t="s">
        <v>555</v>
      </c>
      <c r="B11" s="435"/>
      <c r="C11" s="436"/>
      <c r="D11" s="254">
        <v>88</v>
      </c>
      <c r="E11" s="254">
        <v>88</v>
      </c>
      <c r="F11" s="256">
        <f>SUM(D11:E11)</f>
        <v>176</v>
      </c>
    </row>
    <row r="12" spans="1:25" ht="15.75" customHeight="1" x14ac:dyDescent="0.3">
      <c r="A12" s="437" t="s">
        <v>992</v>
      </c>
      <c r="B12" s="438"/>
      <c r="C12" s="439"/>
      <c r="D12" s="440">
        <v>100</v>
      </c>
      <c r="E12" s="440">
        <v>99</v>
      </c>
      <c r="F12" s="441">
        <f>SUM(D12:E12)</f>
        <v>199</v>
      </c>
    </row>
    <row r="13" spans="1:25" ht="15.75" customHeight="1" x14ac:dyDescent="0.3"/>
    <row r="14" spans="1:25" ht="15.75" customHeight="1" x14ac:dyDescent="0.3">
      <c r="A14" s="425" t="s">
        <v>1120</v>
      </c>
      <c r="B14" s="243"/>
      <c r="C14" s="426">
        <v>569</v>
      </c>
      <c r="D14" s="243"/>
      <c r="E14" s="427" t="s">
        <v>15</v>
      </c>
      <c r="F14" s="428">
        <f>SUM(F15:F17)</f>
        <v>566</v>
      </c>
      <c r="G14" s="429" t="s">
        <v>279</v>
      </c>
      <c r="H14" s="425" t="s">
        <v>1121</v>
      </c>
      <c r="I14" s="243"/>
      <c r="J14" s="426">
        <v>558</v>
      </c>
      <c r="K14" s="243"/>
      <c r="L14" s="427" t="s">
        <v>15</v>
      </c>
      <c r="M14" s="428">
        <f>SUM(M15:M17)</f>
        <v>549</v>
      </c>
    </row>
    <row r="15" spans="1:25" ht="15.75" customHeight="1" x14ac:dyDescent="0.3">
      <c r="A15" s="430" t="s">
        <v>991</v>
      </c>
      <c r="B15" s="431"/>
      <c r="C15" s="432"/>
      <c r="D15" s="255">
        <v>98</v>
      </c>
      <c r="E15" s="255">
        <v>97</v>
      </c>
      <c r="F15" s="433">
        <f>SUM(D15:E15)</f>
        <v>195</v>
      </c>
      <c r="H15" s="430" t="s">
        <v>1009</v>
      </c>
      <c r="I15" s="431"/>
      <c r="J15" s="432"/>
      <c r="K15" s="255">
        <v>85</v>
      </c>
      <c r="L15" s="255">
        <v>91</v>
      </c>
      <c r="M15" s="433">
        <f>SUM(K15:L15)</f>
        <v>176</v>
      </c>
    </row>
    <row r="16" spans="1:25" ht="15.75" customHeight="1" x14ac:dyDescent="0.3">
      <c r="A16" s="434" t="s">
        <v>990</v>
      </c>
      <c r="B16" s="435"/>
      <c r="C16" s="436"/>
      <c r="D16" s="254">
        <v>96</v>
      </c>
      <c r="E16" s="254">
        <v>95</v>
      </c>
      <c r="F16" s="256">
        <f>SUM(D16:E16)</f>
        <v>191</v>
      </c>
      <c r="H16" s="434" t="s">
        <v>995</v>
      </c>
      <c r="I16" s="435"/>
      <c r="J16" s="436"/>
      <c r="K16" s="254">
        <v>93</v>
      </c>
      <c r="L16" s="254">
        <v>93</v>
      </c>
      <c r="M16" s="256">
        <f>SUM(K16:L16)</f>
        <v>186</v>
      </c>
    </row>
    <row r="17" spans="1:20" ht="15.75" customHeight="1" x14ac:dyDescent="0.3">
      <c r="A17" s="437" t="s">
        <v>993</v>
      </c>
      <c r="B17" s="438"/>
      <c r="C17" s="439"/>
      <c r="D17" s="440">
        <v>90</v>
      </c>
      <c r="E17" s="440">
        <v>90</v>
      </c>
      <c r="F17" s="441">
        <f>SUM(D17:E17)</f>
        <v>180</v>
      </c>
      <c r="H17" s="437" t="s">
        <v>669</v>
      </c>
      <c r="I17" s="438"/>
      <c r="J17" s="439"/>
      <c r="K17" s="440">
        <v>93</v>
      </c>
      <c r="L17" s="440">
        <v>94</v>
      </c>
      <c r="M17" s="441">
        <f>SUM(K17:L17)</f>
        <v>187</v>
      </c>
    </row>
    <row r="18" spans="1:20" ht="15.75" customHeight="1" x14ac:dyDescent="0.3"/>
    <row r="19" spans="1:20" ht="15.75" customHeight="1" x14ac:dyDescent="0.3">
      <c r="H19" s="443" t="s">
        <v>4</v>
      </c>
      <c r="I19" s="245" t="s">
        <v>285</v>
      </c>
      <c r="J19" s="245" t="s">
        <v>286</v>
      </c>
      <c r="K19" s="245" t="s">
        <v>287</v>
      </c>
      <c r="L19" s="245" t="s">
        <v>288</v>
      </c>
      <c r="M19" s="245" t="s">
        <v>14</v>
      </c>
      <c r="N19" s="246" t="s">
        <v>289</v>
      </c>
    </row>
    <row r="20" spans="1:20" ht="15.75" customHeight="1" x14ac:dyDescent="0.3">
      <c r="B20" s="122" t="s">
        <v>1122</v>
      </c>
      <c r="H20" s="444" t="s">
        <v>1118</v>
      </c>
      <c r="I20" s="255">
        <v>4</v>
      </c>
      <c r="J20" s="255">
        <v>4</v>
      </c>
      <c r="K20" s="255"/>
      <c r="L20" s="255"/>
      <c r="M20" s="255">
        <v>2256</v>
      </c>
      <c r="N20" s="433">
        <v>8</v>
      </c>
    </row>
    <row r="21" spans="1:20" ht="15.75" customHeight="1" x14ac:dyDescent="0.3">
      <c r="B21" s="445" t="s">
        <v>1123</v>
      </c>
      <c r="H21" s="446" t="s">
        <v>1117</v>
      </c>
      <c r="I21" s="359">
        <v>4</v>
      </c>
      <c r="J21" s="359">
        <v>3</v>
      </c>
      <c r="K21" s="359"/>
      <c r="L21" s="359">
        <v>1</v>
      </c>
      <c r="M21" s="359">
        <v>2204</v>
      </c>
      <c r="N21" s="360">
        <v>6</v>
      </c>
    </row>
    <row r="22" spans="1:20" ht="15.75" customHeight="1" x14ac:dyDescent="0.3">
      <c r="B22" s="126" t="s">
        <v>292</v>
      </c>
      <c r="H22" s="447" t="s">
        <v>1120</v>
      </c>
      <c r="I22" s="254">
        <v>4</v>
      </c>
      <c r="J22" s="254">
        <v>2</v>
      </c>
      <c r="K22" s="254"/>
      <c r="L22" s="254">
        <v>2</v>
      </c>
      <c r="M22" s="254">
        <v>2246</v>
      </c>
      <c r="N22" s="256">
        <v>4</v>
      </c>
    </row>
    <row r="23" spans="1:20" ht="15.75" customHeight="1" x14ac:dyDescent="0.3">
      <c r="H23" s="446" t="s">
        <v>1119</v>
      </c>
      <c r="I23" s="254">
        <v>4</v>
      </c>
      <c r="J23" s="254">
        <v>2</v>
      </c>
      <c r="K23" s="254"/>
      <c r="L23" s="254">
        <v>2</v>
      </c>
      <c r="M23" s="254">
        <v>2232</v>
      </c>
      <c r="N23" s="256">
        <v>4</v>
      </c>
    </row>
    <row r="24" spans="1:20" ht="15.75" customHeight="1" x14ac:dyDescent="0.3">
      <c r="H24" s="446" t="s">
        <v>1121</v>
      </c>
      <c r="I24" s="254">
        <v>4</v>
      </c>
      <c r="J24" s="254">
        <v>1</v>
      </c>
      <c r="K24" s="254"/>
      <c r="L24" s="254">
        <v>3</v>
      </c>
      <c r="M24" s="254">
        <v>1650</v>
      </c>
      <c r="N24" s="256">
        <v>2</v>
      </c>
    </row>
    <row r="25" spans="1:20" ht="15.75" customHeight="1" x14ac:dyDescent="0.3">
      <c r="H25" s="448" t="s">
        <v>282</v>
      </c>
      <c r="I25" s="440"/>
      <c r="J25" s="440"/>
      <c r="K25" s="440"/>
      <c r="L25" s="440"/>
      <c r="M25" s="440"/>
      <c r="N25" s="441"/>
    </row>
    <row r="26" spans="1:20" ht="15.75" customHeight="1" x14ac:dyDescent="0.3"/>
    <row r="27" spans="1:20" ht="15.75" customHeight="1" x14ac:dyDescent="0.3">
      <c r="A27" s="449"/>
      <c r="B27" s="449"/>
      <c r="C27" s="449"/>
      <c r="D27" s="449"/>
      <c r="E27" s="449"/>
      <c r="F27" s="449"/>
      <c r="G27" s="450"/>
      <c r="H27" s="449"/>
      <c r="I27" s="449"/>
      <c r="J27" s="449"/>
      <c r="K27" s="449"/>
      <c r="L27" s="449"/>
      <c r="M27" s="449"/>
      <c r="N27" s="449"/>
      <c r="P27" s="344"/>
    </row>
    <row r="28" spans="1:20" ht="15.75" customHeight="1" x14ac:dyDescent="0.3"/>
    <row r="29" spans="1:20" ht="15.75" customHeight="1" x14ac:dyDescent="0.3">
      <c r="A29" s="125" t="s">
        <v>7</v>
      </c>
      <c r="B29" s="125"/>
      <c r="C29" s="125"/>
      <c r="D29" s="125"/>
      <c r="E29" s="125"/>
      <c r="F29" s="125"/>
      <c r="G29" s="124"/>
      <c r="H29" s="125"/>
      <c r="I29" s="125"/>
      <c r="J29" s="125"/>
      <c r="K29" s="125"/>
      <c r="L29" s="125"/>
      <c r="M29" s="125"/>
      <c r="N29" s="125"/>
      <c r="O29" s="125"/>
    </row>
    <row r="30" spans="1:20" ht="15.75" customHeight="1" x14ac:dyDescent="0.3">
      <c r="A30" s="425" t="s">
        <v>1124</v>
      </c>
      <c r="B30" s="243"/>
      <c r="C30" s="426">
        <v>545</v>
      </c>
      <c r="D30" s="243"/>
      <c r="E30" s="427" t="s">
        <v>15</v>
      </c>
      <c r="F30" s="428">
        <f>SUM(F31:F33)</f>
        <v>542</v>
      </c>
      <c r="G30" s="429" t="s">
        <v>279</v>
      </c>
      <c r="H30" s="425" t="s">
        <v>1125</v>
      </c>
      <c r="I30" s="243"/>
      <c r="J30" s="426">
        <v>539</v>
      </c>
      <c r="K30" s="243"/>
      <c r="L30" s="427" t="s">
        <v>15</v>
      </c>
      <c r="M30" s="428">
        <f>SUM(M31:M33)</f>
        <v>526</v>
      </c>
      <c r="O30" s="451"/>
      <c r="P30" s="451"/>
      <c r="Q30" s="451"/>
      <c r="R30" s="451"/>
      <c r="S30" s="451"/>
      <c r="T30" s="451"/>
    </row>
    <row r="31" spans="1:20" ht="15.75" customHeight="1" x14ac:dyDescent="0.3">
      <c r="A31" s="430" t="s">
        <v>1002</v>
      </c>
      <c r="B31" s="431"/>
      <c r="C31" s="432"/>
      <c r="D31" s="255">
        <v>91</v>
      </c>
      <c r="E31" s="255">
        <v>92</v>
      </c>
      <c r="F31" s="433">
        <f>SUM(D31:E31)</f>
        <v>183</v>
      </c>
      <c r="H31" s="430" t="s">
        <v>401</v>
      </c>
      <c r="I31" s="431"/>
      <c r="J31" s="432"/>
      <c r="K31" s="255">
        <v>93</v>
      </c>
      <c r="L31" s="255">
        <v>95</v>
      </c>
      <c r="M31" s="433">
        <f>SUM(K31:L31)</f>
        <v>188</v>
      </c>
      <c r="O31" s="451"/>
      <c r="P31" s="451"/>
      <c r="Q31" s="451"/>
      <c r="R31" s="451"/>
      <c r="S31" s="451"/>
      <c r="T31" s="451"/>
    </row>
    <row r="32" spans="1:20" ht="15.75" customHeight="1" x14ac:dyDescent="0.3">
      <c r="A32" s="434" t="s">
        <v>561</v>
      </c>
      <c r="B32" s="435"/>
      <c r="C32" s="436"/>
      <c r="D32" s="254">
        <v>95</v>
      </c>
      <c r="E32" s="254">
        <v>85</v>
      </c>
      <c r="F32" s="256">
        <f>SUM(D32:E32)</f>
        <v>180</v>
      </c>
      <c r="H32" s="434" t="s">
        <v>194</v>
      </c>
      <c r="I32" s="435"/>
      <c r="J32" s="436"/>
      <c r="K32" s="254">
        <v>80</v>
      </c>
      <c r="L32" s="254">
        <v>82</v>
      </c>
      <c r="M32" s="256">
        <f>SUM(K32:L32)</f>
        <v>162</v>
      </c>
      <c r="O32" s="451"/>
      <c r="P32" s="451"/>
      <c r="Q32" s="451"/>
      <c r="R32" s="451"/>
      <c r="S32" s="451"/>
      <c r="T32" s="451"/>
    </row>
    <row r="33" spans="1:20" ht="15.75" customHeight="1" x14ac:dyDescent="0.3">
      <c r="A33" s="437" t="s">
        <v>626</v>
      </c>
      <c r="B33" s="438"/>
      <c r="C33" s="439"/>
      <c r="D33" s="440">
        <v>88</v>
      </c>
      <c r="E33" s="440">
        <v>91</v>
      </c>
      <c r="F33" s="441">
        <f>SUM(D33:E33)</f>
        <v>179</v>
      </c>
      <c r="H33" s="437" t="s">
        <v>204</v>
      </c>
      <c r="I33" s="438"/>
      <c r="J33" s="439"/>
      <c r="K33" s="440">
        <v>90</v>
      </c>
      <c r="L33" s="440">
        <v>86</v>
      </c>
      <c r="M33" s="441">
        <f>SUM(K33:L33)</f>
        <v>176</v>
      </c>
      <c r="O33" s="451"/>
      <c r="P33" s="451"/>
      <c r="Q33" s="451"/>
      <c r="R33" s="451"/>
      <c r="S33" s="451"/>
      <c r="T33" s="451"/>
    </row>
    <row r="34" spans="1:20" ht="15.75" customHeight="1" x14ac:dyDescent="0.3">
      <c r="O34" s="451"/>
      <c r="P34" s="451"/>
      <c r="Q34" s="451"/>
      <c r="R34" s="451"/>
      <c r="S34" s="451"/>
      <c r="T34" s="451"/>
    </row>
    <row r="35" spans="1:20" ht="15.75" customHeight="1" x14ac:dyDescent="0.3">
      <c r="A35" s="425" t="s">
        <v>1126</v>
      </c>
      <c r="B35" s="243"/>
      <c r="C35" s="426">
        <v>533</v>
      </c>
      <c r="D35" s="243"/>
      <c r="E35" s="427" t="s">
        <v>15</v>
      </c>
      <c r="F35" s="428">
        <f>SUM(F36:F38)</f>
        <v>561</v>
      </c>
      <c r="G35" s="429" t="s">
        <v>279</v>
      </c>
      <c r="H35" s="451" t="s">
        <v>282</v>
      </c>
      <c r="I35" s="451"/>
      <c r="J35" s="451"/>
      <c r="K35" s="451"/>
      <c r="L35" s="451"/>
      <c r="M35" s="451"/>
      <c r="O35" s="451"/>
      <c r="P35" s="451"/>
      <c r="Q35" s="451"/>
      <c r="R35" s="451"/>
      <c r="S35" s="451"/>
      <c r="T35" s="451"/>
    </row>
    <row r="36" spans="1:20" ht="15.75" customHeight="1" x14ac:dyDescent="0.3">
      <c r="A36" s="430" t="s">
        <v>1022</v>
      </c>
      <c r="B36" s="431"/>
      <c r="C36" s="432"/>
      <c r="D36" s="255">
        <v>93</v>
      </c>
      <c r="E36" s="255">
        <v>92</v>
      </c>
      <c r="F36" s="433">
        <f>SUM(D36:E36)</f>
        <v>185</v>
      </c>
      <c r="H36" s="451"/>
      <c r="I36" s="451"/>
      <c r="J36" s="451"/>
      <c r="K36" s="451"/>
      <c r="L36" s="451"/>
      <c r="M36" s="451"/>
      <c r="O36" s="451"/>
      <c r="P36" s="451"/>
      <c r="Q36" s="451"/>
      <c r="R36" s="451"/>
      <c r="S36" s="451"/>
      <c r="T36" s="451"/>
    </row>
    <row r="37" spans="1:20" ht="15.75" customHeight="1" x14ac:dyDescent="0.3">
      <c r="A37" s="434" t="s">
        <v>1034</v>
      </c>
      <c r="B37" s="435"/>
      <c r="C37" s="436"/>
      <c r="D37" s="254">
        <v>93</v>
      </c>
      <c r="E37" s="254">
        <v>94</v>
      </c>
      <c r="F37" s="256">
        <f>SUM(D37:E37)</f>
        <v>187</v>
      </c>
      <c r="H37" s="451"/>
      <c r="I37" s="451"/>
      <c r="J37" s="451"/>
      <c r="K37" s="451"/>
      <c r="L37" s="451"/>
      <c r="M37" s="451"/>
      <c r="O37" s="451"/>
      <c r="P37" s="451"/>
      <c r="Q37" s="451"/>
      <c r="R37" s="451"/>
      <c r="S37" s="451"/>
      <c r="T37" s="451"/>
    </row>
    <row r="38" spans="1:20" ht="15.75" customHeight="1" x14ac:dyDescent="0.3">
      <c r="A38" s="437" t="s">
        <v>703</v>
      </c>
      <c r="B38" s="438"/>
      <c r="C38" s="439"/>
      <c r="D38" s="440">
        <v>93</v>
      </c>
      <c r="E38" s="440">
        <v>96</v>
      </c>
      <c r="F38" s="441">
        <f>SUM(D38:E38)</f>
        <v>189</v>
      </c>
      <c r="H38" s="451"/>
      <c r="I38" s="451"/>
      <c r="J38" s="451"/>
      <c r="K38" s="451"/>
      <c r="L38" s="451"/>
      <c r="M38" s="451"/>
      <c r="O38" s="451"/>
      <c r="P38" s="451"/>
      <c r="Q38" s="451"/>
      <c r="R38" s="451"/>
      <c r="S38" s="451"/>
      <c r="T38" s="451"/>
    </row>
    <row r="39" spans="1:20" ht="15.75" customHeight="1" x14ac:dyDescent="0.3">
      <c r="O39" s="451"/>
      <c r="P39" s="451"/>
      <c r="Q39" s="451"/>
      <c r="R39" s="451"/>
      <c r="S39" s="451"/>
      <c r="T39" s="451"/>
    </row>
    <row r="40" spans="1:20" ht="15.75" customHeight="1" x14ac:dyDescent="0.3">
      <c r="A40" s="425" t="s">
        <v>1127</v>
      </c>
      <c r="B40" s="243"/>
      <c r="C40" s="426">
        <v>536</v>
      </c>
      <c r="D40" s="243"/>
      <c r="E40" s="427" t="s">
        <v>15</v>
      </c>
      <c r="F40" s="428">
        <f>SUM(F41:F43)</f>
        <v>551</v>
      </c>
      <c r="G40" s="429" t="s">
        <v>279</v>
      </c>
      <c r="H40" s="425" t="s">
        <v>297</v>
      </c>
      <c r="I40" s="243"/>
      <c r="J40" s="426">
        <v>550</v>
      </c>
      <c r="K40" s="243"/>
      <c r="L40" s="427" t="s">
        <v>15</v>
      </c>
      <c r="M40" s="428">
        <f>SUM(M41:M43)</f>
        <v>554</v>
      </c>
      <c r="O40" s="451"/>
      <c r="P40" s="451"/>
      <c r="Q40" s="451"/>
      <c r="R40" s="451"/>
      <c r="S40" s="451"/>
      <c r="T40" s="451"/>
    </row>
    <row r="41" spans="1:20" ht="15.75" customHeight="1" x14ac:dyDescent="0.3">
      <c r="A41" s="430" t="s">
        <v>994</v>
      </c>
      <c r="B41" s="431"/>
      <c r="C41" s="432"/>
      <c r="D41" s="255">
        <v>88</v>
      </c>
      <c r="E41" s="255">
        <v>93</v>
      </c>
      <c r="F41" s="433">
        <f>SUM(D41:E41)</f>
        <v>181</v>
      </c>
      <c r="H41" s="430" t="s">
        <v>1004</v>
      </c>
      <c r="I41" s="431"/>
      <c r="J41" s="432"/>
      <c r="K41" s="255">
        <v>91</v>
      </c>
      <c r="L41" s="255">
        <v>97</v>
      </c>
      <c r="M41" s="433">
        <f>SUM(K41:L41)</f>
        <v>188</v>
      </c>
      <c r="O41" s="451"/>
      <c r="P41" s="451"/>
      <c r="Q41" s="451"/>
      <c r="R41" s="451"/>
      <c r="S41" s="451"/>
      <c r="T41" s="451"/>
    </row>
    <row r="42" spans="1:20" ht="15.75" customHeight="1" x14ac:dyDescent="0.3">
      <c r="A42" s="434" t="s">
        <v>1030</v>
      </c>
      <c r="B42" s="435"/>
      <c r="C42" s="436"/>
      <c r="D42" s="254">
        <v>88</v>
      </c>
      <c r="E42" s="254">
        <v>93</v>
      </c>
      <c r="F42" s="256">
        <f>SUM(D42:E42)</f>
        <v>181</v>
      </c>
      <c r="H42" s="434" t="s">
        <v>1019</v>
      </c>
      <c r="I42" s="435"/>
      <c r="J42" s="436"/>
      <c r="K42" s="254">
        <v>91</v>
      </c>
      <c r="L42" s="254">
        <v>91</v>
      </c>
      <c r="M42" s="256">
        <f>SUM(K42:L42)</f>
        <v>182</v>
      </c>
      <c r="O42" s="451"/>
      <c r="P42" s="451"/>
      <c r="Q42" s="451"/>
      <c r="R42" s="451"/>
      <c r="S42" s="451"/>
      <c r="T42" s="451"/>
    </row>
    <row r="43" spans="1:20" ht="15.75" customHeight="1" x14ac:dyDescent="0.3">
      <c r="A43" s="437" t="s">
        <v>551</v>
      </c>
      <c r="B43" s="438"/>
      <c r="C43" s="439"/>
      <c r="D43" s="440">
        <v>95</v>
      </c>
      <c r="E43" s="440">
        <v>94</v>
      </c>
      <c r="F43" s="441">
        <f>SUM(D43:E43)</f>
        <v>189</v>
      </c>
      <c r="H43" s="437" t="s">
        <v>779</v>
      </c>
      <c r="I43" s="438"/>
      <c r="J43" s="439"/>
      <c r="K43" s="440">
        <v>92</v>
      </c>
      <c r="L43" s="440">
        <v>92</v>
      </c>
      <c r="M43" s="441">
        <f>SUM(K43:L43)</f>
        <v>184</v>
      </c>
      <c r="O43" s="451"/>
      <c r="P43" s="451"/>
      <c r="Q43" s="451"/>
      <c r="R43" s="451"/>
      <c r="S43" s="451"/>
      <c r="T43" s="451"/>
    </row>
    <row r="44" spans="1:20" ht="15.75" customHeight="1" x14ac:dyDescent="0.3">
      <c r="O44" s="451"/>
      <c r="P44" s="451"/>
      <c r="Q44" s="451"/>
      <c r="R44" s="451"/>
      <c r="S44" s="451"/>
      <c r="T44" s="451"/>
    </row>
    <row r="45" spans="1:20" ht="15.75" customHeight="1" x14ac:dyDescent="0.3">
      <c r="H45" s="443" t="s">
        <v>7</v>
      </c>
      <c r="I45" s="245" t="s">
        <v>285</v>
      </c>
      <c r="J45" s="245" t="s">
        <v>286</v>
      </c>
      <c r="K45" s="245" t="s">
        <v>287</v>
      </c>
      <c r="L45" s="245" t="s">
        <v>288</v>
      </c>
      <c r="M45" s="245" t="s">
        <v>14</v>
      </c>
      <c r="N45" s="246" t="s">
        <v>289</v>
      </c>
    </row>
    <row r="46" spans="1:20" ht="15.75" customHeight="1" x14ac:dyDescent="0.3">
      <c r="B46" s="126" t="s">
        <v>1128</v>
      </c>
      <c r="H46" s="452" t="s">
        <v>1124</v>
      </c>
      <c r="I46" s="453">
        <v>4</v>
      </c>
      <c r="J46" s="453">
        <v>3</v>
      </c>
      <c r="K46" s="453"/>
      <c r="L46" s="453">
        <v>1</v>
      </c>
      <c r="M46" s="453">
        <v>2195</v>
      </c>
      <c r="N46" s="454">
        <v>6</v>
      </c>
      <c r="O46" s="451"/>
      <c r="P46" s="451"/>
    </row>
    <row r="47" spans="1:20" ht="15.75" customHeight="1" x14ac:dyDescent="0.3">
      <c r="B47" s="455" t="s">
        <v>1129</v>
      </c>
      <c r="H47" s="456" t="s">
        <v>1127</v>
      </c>
      <c r="I47" s="457">
        <v>4</v>
      </c>
      <c r="J47" s="457">
        <v>3</v>
      </c>
      <c r="K47" s="457"/>
      <c r="L47" s="457">
        <v>1</v>
      </c>
      <c r="M47" s="457">
        <v>2187</v>
      </c>
      <c r="N47" s="458">
        <v>6</v>
      </c>
      <c r="O47" s="451"/>
      <c r="P47" s="451"/>
    </row>
    <row r="48" spans="1:20" ht="15.75" customHeight="1" x14ac:dyDescent="0.3">
      <c r="B48" s="126" t="s">
        <v>292</v>
      </c>
      <c r="H48" s="456" t="s">
        <v>1126</v>
      </c>
      <c r="I48" s="457">
        <v>4</v>
      </c>
      <c r="J48" s="457">
        <v>3</v>
      </c>
      <c r="K48" s="457"/>
      <c r="L48" s="457">
        <v>1</v>
      </c>
      <c r="M48" s="457">
        <v>2186</v>
      </c>
      <c r="N48" s="458">
        <v>6</v>
      </c>
      <c r="O48" s="451"/>
      <c r="P48" s="451"/>
    </row>
    <row r="49" spans="1:16" ht="15.75" customHeight="1" x14ac:dyDescent="0.3">
      <c r="H49" s="456" t="s">
        <v>297</v>
      </c>
      <c r="I49" s="457">
        <v>4</v>
      </c>
      <c r="J49" s="457">
        <v>2</v>
      </c>
      <c r="K49" s="457"/>
      <c r="L49" s="457">
        <v>2</v>
      </c>
      <c r="M49" s="457">
        <v>2212</v>
      </c>
      <c r="N49" s="458">
        <v>4</v>
      </c>
      <c r="O49" s="451"/>
      <c r="P49" s="451"/>
    </row>
    <row r="50" spans="1:16" ht="15.75" customHeight="1" x14ac:dyDescent="0.3">
      <c r="H50" s="456" t="s">
        <v>1125</v>
      </c>
      <c r="I50" s="457">
        <v>4</v>
      </c>
      <c r="J50" s="457">
        <v>1</v>
      </c>
      <c r="K50" s="457"/>
      <c r="L50" s="457">
        <v>3</v>
      </c>
      <c r="M50" s="457">
        <v>2123</v>
      </c>
      <c r="N50" s="458">
        <v>2</v>
      </c>
      <c r="O50" s="451"/>
      <c r="P50" s="451"/>
    </row>
    <row r="51" spans="1:16" ht="15.75" customHeight="1" x14ac:dyDescent="0.3">
      <c r="H51" s="459" t="s">
        <v>282</v>
      </c>
      <c r="I51" s="460"/>
      <c r="J51" s="460"/>
      <c r="K51" s="460"/>
      <c r="L51" s="460"/>
      <c r="M51" s="460"/>
      <c r="N51" s="461"/>
      <c r="O51" s="451"/>
      <c r="P51" s="451"/>
    </row>
    <row r="52" spans="1:16" ht="15.75" customHeight="1" x14ac:dyDescent="0.3"/>
    <row r="53" spans="1:16" ht="15.75" customHeight="1" x14ac:dyDescent="0.3">
      <c r="A53" s="122" t="s">
        <v>1059</v>
      </c>
      <c r="E53" s="119"/>
      <c r="G53" s="462" t="s">
        <v>168</v>
      </c>
    </row>
    <row r="54" spans="1:16" ht="15.75" customHeight="1" x14ac:dyDescent="0.3">
      <c r="A54" s="122" t="s">
        <v>169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>
      <c r="D63" s="262"/>
    </row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3A47A497-0B04-4761-85E4-AE12A45EFFB0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D4F1C-14AE-4F84-B94E-5BB0CA6C9567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463" t="s">
        <v>1116</v>
      </c>
      <c r="B1" s="464"/>
      <c r="C1" s="464"/>
      <c r="D1" s="3"/>
      <c r="E1" s="3"/>
      <c r="F1" s="3"/>
      <c r="G1" s="62"/>
      <c r="H1" s="3"/>
      <c r="I1" s="4" t="s">
        <v>1060</v>
      </c>
      <c r="J1" s="63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5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47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07" t="s">
        <v>1130</v>
      </c>
      <c r="B4" s="207"/>
      <c r="C4" s="308">
        <v>524</v>
      </c>
      <c r="D4" s="207"/>
      <c r="E4" s="299" t="s">
        <v>15</v>
      </c>
      <c r="F4" s="309">
        <f>SUM(F5:F7)</f>
        <v>519</v>
      </c>
      <c r="G4" s="71" t="s">
        <v>279</v>
      </c>
      <c r="H4" s="307" t="s">
        <v>1131</v>
      </c>
      <c r="I4" s="207"/>
      <c r="J4" s="308">
        <v>530</v>
      </c>
      <c r="K4" s="207"/>
      <c r="L4" s="299" t="s">
        <v>15</v>
      </c>
      <c r="M4" s="309">
        <f>SUM(M5:M7)</f>
        <v>537</v>
      </c>
      <c r="N4"/>
      <c r="O4" s="46"/>
      <c r="P4" s="46"/>
      <c r="Q4" s="46"/>
      <c r="R4" s="46"/>
      <c r="S4" s="46"/>
      <c r="T4" s="46"/>
    </row>
    <row r="5" spans="1:25" ht="15.75" customHeight="1" x14ac:dyDescent="0.3">
      <c r="A5" s="310" t="s">
        <v>1021</v>
      </c>
      <c r="B5" s="311"/>
      <c r="C5" s="312"/>
      <c r="D5" s="73">
        <v>89</v>
      </c>
      <c r="E5" s="73">
        <v>90</v>
      </c>
      <c r="F5" s="74">
        <f>SUM(D5:E5)</f>
        <v>179</v>
      </c>
      <c r="G5"/>
      <c r="H5" s="310" t="s">
        <v>780</v>
      </c>
      <c r="I5" s="311"/>
      <c r="J5" s="312"/>
      <c r="K5" s="73">
        <v>94</v>
      </c>
      <c r="L5" s="73">
        <v>91</v>
      </c>
      <c r="M5" s="74">
        <f>SUM(K5:L5)</f>
        <v>185</v>
      </c>
      <c r="N5"/>
      <c r="O5" s="46"/>
      <c r="P5" s="46"/>
      <c r="Q5" s="46"/>
      <c r="R5" s="46"/>
      <c r="S5" s="46"/>
      <c r="T5" s="46"/>
    </row>
    <row r="6" spans="1:25" ht="15.75" customHeight="1" x14ac:dyDescent="0.3">
      <c r="A6" s="314" t="s">
        <v>1042</v>
      </c>
      <c r="B6" s="315"/>
      <c r="C6" s="316"/>
      <c r="D6" s="186">
        <v>83</v>
      </c>
      <c r="E6" s="186">
        <v>80</v>
      </c>
      <c r="F6" s="143">
        <f>SUM(D6:E6)</f>
        <v>163</v>
      </c>
      <c r="G6"/>
      <c r="H6" s="314" t="s">
        <v>712</v>
      </c>
      <c r="I6" s="315"/>
      <c r="J6" s="316"/>
      <c r="K6" s="186">
        <v>88</v>
      </c>
      <c r="L6" s="186">
        <v>88</v>
      </c>
      <c r="M6" s="143">
        <f>SUM(K6:L6)</f>
        <v>176</v>
      </c>
      <c r="N6"/>
      <c r="O6" s="46"/>
      <c r="P6" s="46"/>
      <c r="Q6" s="46"/>
      <c r="R6" s="46"/>
      <c r="S6" s="46"/>
      <c r="T6" s="46"/>
    </row>
    <row r="7" spans="1:25" ht="15.75" customHeight="1" x14ac:dyDescent="0.3">
      <c r="A7" s="317" t="s">
        <v>1033</v>
      </c>
      <c r="B7" s="318"/>
      <c r="C7" s="319"/>
      <c r="D7" s="329">
        <v>90</v>
      </c>
      <c r="E7" s="329">
        <v>87</v>
      </c>
      <c r="F7" s="321">
        <f>SUM(D7:E7)</f>
        <v>177</v>
      </c>
      <c r="G7"/>
      <c r="H7" s="317" t="s">
        <v>631</v>
      </c>
      <c r="I7" s="318"/>
      <c r="J7" s="319"/>
      <c r="K7" s="329">
        <v>84</v>
      </c>
      <c r="L7" s="329">
        <v>92</v>
      </c>
      <c r="M7" s="321">
        <f>SUM(K7:L7)</f>
        <v>176</v>
      </c>
      <c r="N7"/>
      <c r="O7" s="46"/>
      <c r="P7" s="46"/>
      <c r="Q7" s="46"/>
      <c r="R7" s="46"/>
      <c r="S7" s="46"/>
      <c r="T7" s="46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6"/>
      <c r="P8" s="46"/>
      <c r="Q8" s="46"/>
      <c r="R8" s="46"/>
      <c r="S8" s="46"/>
      <c r="T8" s="46"/>
    </row>
    <row r="9" spans="1:25" ht="15.75" customHeight="1" x14ac:dyDescent="0.3">
      <c r="A9" s="307" t="s">
        <v>1132</v>
      </c>
      <c r="B9" s="207"/>
      <c r="C9" s="308">
        <v>512</v>
      </c>
      <c r="D9" s="207"/>
      <c r="E9" s="299" t="s">
        <v>15</v>
      </c>
      <c r="F9" s="309">
        <f>SUM(F10:F12)</f>
        <v>517</v>
      </c>
      <c r="G9" s="71" t="s">
        <v>279</v>
      </c>
      <c r="H9" s="46" t="s">
        <v>282</v>
      </c>
      <c r="I9" s="46"/>
      <c r="J9" s="46"/>
      <c r="K9" s="46"/>
      <c r="L9" s="46"/>
      <c r="M9" s="46"/>
      <c r="N9"/>
      <c r="O9" s="46"/>
      <c r="P9" s="46"/>
      <c r="Q9" s="46"/>
      <c r="R9" s="46"/>
      <c r="S9" s="46"/>
      <c r="T9" s="46"/>
    </row>
    <row r="10" spans="1:25" ht="15.75" customHeight="1" x14ac:dyDescent="0.3">
      <c r="A10" s="310" t="s">
        <v>1052</v>
      </c>
      <c r="B10" s="311"/>
      <c r="C10" s="312"/>
      <c r="D10" s="73">
        <v>83</v>
      </c>
      <c r="E10" s="73">
        <v>86</v>
      </c>
      <c r="F10" s="74">
        <f>SUM(D10:E10)</f>
        <v>169</v>
      </c>
      <c r="G10"/>
      <c r="H10" s="46"/>
      <c r="I10" s="46"/>
      <c r="J10" s="46"/>
      <c r="K10" s="46"/>
      <c r="L10" s="46"/>
      <c r="M10" s="46"/>
      <c r="N10"/>
      <c r="O10" s="46"/>
      <c r="P10" s="46"/>
      <c r="Q10" s="46"/>
      <c r="R10" s="46"/>
      <c r="S10" s="46"/>
      <c r="T10" s="46"/>
    </row>
    <row r="11" spans="1:25" ht="15.75" customHeight="1" x14ac:dyDescent="0.3">
      <c r="A11" s="314" t="s">
        <v>1049</v>
      </c>
      <c r="B11" s="315"/>
      <c r="C11" s="316"/>
      <c r="D11" s="186">
        <v>93</v>
      </c>
      <c r="E11" s="186">
        <v>90</v>
      </c>
      <c r="F11" s="143">
        <f>SUM(D11:E11)</f>
        <v>183</v>
      </c>
      <c r="G11"/>
      <c r="H11" s="46"/>
      <c r="I11" s="46"/>
      <c r="J11" s="46"/>
      <c r="K11" s="46"/>
      <c r="L11" s="46"/>
      <c r="M11" s="46"/>
      <c r="N11"/>
      <c r="O11" s="46"/>
      <c r="P11" s="46"/>
      <c r="Q11" s="46"/>
      <c r="R11" s="46"/>
      <c r="S11" s="46"/>
      <c r="T11" s="46"/>
    </row>
    <row r="12" spans="1:25" ht="15.75" customHeight="1" x14ac:dyDescent="0.3">
      <c r="A12" s="317" t="s">
        <v>1036</v>
      </c>
      <c r="B12" s="318"/>
      <c r="C12" s="319"/>
      <c r="D12" s="329">
        <v>95</v>
      </c>
      <c r="E12" s="329">
        <v>70</v>
      </c>
      <c r="F12" s="321">
        <f>SUM(D12:E12)</f>
        <v>165</v>
      </c>
      <c r="G12"/>
      <c r="H12" s="46"/>
      <c r="I12" s="46"/>
      <c r="J12" s="46"/>
      <c r="K12" s="46"/>
      <c r="L12" s="46"/>
      <c r="M12" s="46"/>
      <c r="N12"/>
      <c r="O12" s="46"/>
      <c r="P12" s="46"/>
      <c r="Q12" s="46"/>
      <c r="R12" s="46"/>
      <c r="S12" s="46"/>
      <c r="T12" s="46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6"/>
      <c r="P13" s="46"/>
      <c r="Q13" s="46"/>
      <c r="R13" s="46"/>
      <c r="S13" s="46"/>
      <c r="T13" s="46"/>
    </row>
    <row r="14" spans="1:25" ht="15.75" customHeight="1" x14ac:dyDescent="0.3">
      <c r="A14" s="307" t="s">
        <v>1133</v>
      </c>
      <c r="B14" s="207"/>
      <c r="C14" s="308">
        <v>525</v>
      </c>
      <c r="D14" s="207"/>
      <c r="E14" s="299" t="s">
        <v>15</v>
      </c>
      <c r="F14" s="309">
        <f>SUM(F15:F17)</f>
        <v>528</v>
      </c>
      <c r="G14" s="71" t="s">
        <v>279</v>
      </c>
      <c r="H14" s="307" t="s">
        <v>957</v>
      </c>
      <c r="I14" s="207"/>
      <c r="J14" s="308">
        <v>518</v>
      </c>
      <c r="K14" s="207"/>
      <c r="L14" s="299" t="s">
        <v>15</v>
      </c>
      <c r="M14" s="309">
        <f>SUM(M15:M17)</f>
        <v>503</v>
      </c>
      <c r="N14"/>
      <c r="O14" s="46"/>
      <c r="P14" s="46"/>
      <c r="Q14" s="46"/>
      <c r="R14" s="46"/>
      <c r="S14" s="46"/>
      <c r="T14" s="46"/>
    </row>
    <row r="15" spans="1:25" ht="15.75" customHeight="1" x14ac:dyDescent="0.3">
      <c r="A15" s="310" t="s">
        <v>665</v>
      </c>
      <c r="B15" s="311"/>
      <c r="C15" s="312"/>
      <c r="D15" s="73">
        <v>94</v>
      </c>
      <c r="E15" s="73">
        <v>91</v>
      </c>
      <c r="F15" s="74">
        <f>SUM(D15:E15)</f>
        <v>185</v>
      </c>
      <c r="G15"/>
      <c r="H15" s="310" t="s">
        <v>97</v>
      </c>
      <c r="I15" s="311"/>
      <c r="J15" s="312"/>
      <c r="K15" s="73">
        <v>93</v>
      </c>
      <c r="L15" s="73">
        <v>83</v>
      </c>
      <c r="M15" s="74">
        <f>SUM(K15:L15)</f>
        <v>176</v>
      </c>
      <c r="N15"/>
      <c r="O15" s="46"/>
      <c r="P15" s="46"/>
      <c r="Q15" s="46"/>
      <c r="R15" s="46"/>
      <c r="S15" s="46"/>
      <c r="T15" s="46"/>
    </row>
    <row r="16" spans="1:25" ht="15.75" customHeight="1" x14ac:dyDescent="0.3">
      <c r="A16" s="314" t="s">
        <v>1134</v>
      </c>
      <c r="B16" s="315"/>
      <c r="C16" s="316"/>
      <c r="D16" s="186">
        <v>84</v>
      </c>
      <c r="E16" s="186">
        <v>85</v>
      </c>
      <c r="F16" s="143">
        <f>SUM(D16:E16)</f>
        <v>169</v>
      </c>
      <c r="G16"/>
      <c r="H16" s="465" t="s">
        <v>733</v>
      </c>
      <c r="I16" s="315"/>
      <c r="J16" s="316"/>
      <c r="K16" s="186">
        <v>74</v>
      </c>
      <c r="L16" s="186">
        <v>77</v>
      </c>
      <c r="M16" s="143">
        <f>SUM(K16:L16)</f>
        <v>151</v>
      </c>
      <c r="N16"/>
      <c r="O16" s="46"/>
      <c r="P16" s="46"/>
      <c r="Q16" s="46"/>
      <c r="R16" s="46"/>
      <c r="S16" s="46"/>
      <c r="T16" s="46"/>
    </row>
    <row r="17" spans="1:20" ht="15.75" customHeight="1" x14ac:dyDescent="0.3">
      <c r="A17" s="317" t="s">
        <v>642</v>
      </c>
      <c r="B17" s="318"/>
      <c r="C17" s="319"/>
      <c r="D17" s="329">
        <v>90</v>
      </c>
      <c r="E17" s="329">
        <v>84</v>
      </c>
      <c r="F17" s="321">
        <f>SUM(D17:E17)</f>
        <v>174</v>
      </c>
      <c r="G17"/>
      <c r="H17" s="317" t="s">
        <v>743</v>
      </c>
      <c r="I17" s="318"/>
      <c r="J17" s="319"/>
      <c r="K17" s="329">
        <v>90</v>
      </c>
      <c r="L17" s="329">
        <v>86</v>
      </c>
      <c r="M17" s="321">
        <f>SUM(K17:L17)</f>
        <v>176</v>
      </c>
      <c r="N17"/>
      <c r="O17" s="46"/>
      <c r="P17" s="46"/>
      <c r="Q17" s="46"/>
      <c r="R17" s="46"/>
      <c r="S17" s="46"/>
      <c r="T17" s="46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6"/>
      <c r="P18" s="46"/>
      <c r="Q18" s="46"/>
      <c r="R18" s="46"/>
      <c r="S18" s="46"/>
      <c r="T18" s="46"/>
    </row>
    <row r="19" spans="1:20" ht="15.75" customHeight="1" x14ac:dyDescent="0.3">
      <c r="H19" s="322" t="s">
        <v>47</v>
      </c>
      <c r="I19" s="209" t="s">
        <v>285</v>
      </c>
      <c r="J19" s="209" t="s">
        <v>286</v>
      </c>
      <c r="K19" s="209" t="s">
        <v>287</v>
      </c>
      <c r="L19" s="209" t="s">
        <v>288</v>
      </c>
      <c r="M19" s="209" t="s">
        <v>14</v>
      </c>
      <c r="N19" s="210" t="s">
        <v>289</v>
      </c>
    </row>
    <row r="20" spans="1:20" ht="15.75" customHeight="1" x14ac:dyDescent="0.3">
      <c r="B20" s="10" t="s">
        <v>1135</v>
      </c>
      <c r="H20" s="88" t="s">
        <v>1131</v>
      </c>
      <c r="I20" s="73">
        <v>4</v>
      </c>
      <c r="J20" s="73">
        <v>4</v>
      </c>
      <c r="K20" s="73"/>
      <c r="L20" s="73"/>
      <c r="M20" s="73">
        <v>2135</v>
      </c>
      <c r="N20" s="89">
        <v>8</v>
      </c>
      <c r="O20" s="46"/>
      <c r="P20" s="46"/>
    </row>
    <row r="21" spans="1:20" ht="15.75" customHeight="1" x14ac:dyDescent="0.3">
      <c r="B21" s="83" t="s">
        <v>1136</v>
      </c>
      <c r="H21" s="327" t="s">
        <v>1132</v>
      </c>
      <c r="I21" s="186">
        <v>4</v>
      </c>
      <c r="J21" s="186">
        <v>3</v>
      </c>
      <c r="K21" s="186"/>
      <c r="L21" s="186">
        <v>1</v>
      </c>
      <c r="M21" s="186">
        <v>2071</v>
      </c>
      <c r="N21" s="187">
        <v>6</v>
      </c>
      <c r="O21" s="46"/>
      <c r="P21" s="46"/>
    </row>
    <row r="22" spans="1:20" ht="15.75" customHeight="1" x14ac:dyDescent="0.3">
      <c r="B22" s="9" t="s">
        <v>292</v>
      </c>
      <c r="H22" s="327" t="s">
        <v>1130</v>
      </c>
      <c r="I22" s="186">
        <v>4</v>
      </c>
      <c r="J22" s="186">
        <v>2</v>
      </c>
      <c r="K22" s="186"/>
      <c r="L22" s="186">
        <v>2</v>
      </c>
      <c r="M22" s="186">
        <v>2066</v>
      </c>
      <c r="N22" s="187">
        <v>4</v>
      </c>
      <c r="O22" s="46"/>
      <c r="P22" s="46"/>
    </row>
    <row r="23" spans="1:20" ht="15.75" customHeight="1" x14ac:dyDescent="0.3">
      <c r="H23" s="327" t="s">
        <v>957</v>
      </c>
      <c r="I23" s="186">
        <v>4</v>
      </c>
      <c r="J23" s="186">
        <v>2</v>
      </c>
      <c r="K23" s="186"/>
      <c r="L23" s="186">
        <v>2</v>
      </c>
      <c r="M23" s="186">
        <v>2057</v>
      </c>
      <c r="N23" s="187">
        <v>4</v>
      </c>
      <c r="O23" s="46"/>
      <c r="P23" s="46"/>
    </row>
    <row r="24" spans="1:20" ht="15.75" customHeight="1" x14ac:dyDescent="0.3">
      <c r="H24" s="327" t="s">
        <v>1133</v>
      </c>
      <c r="I24" s="186">
        <v>4</v>
      </c>
      <c r="J24" s="186">
        <v>1</v>
      </c>
      <c r="K24" s="186"/>
      <c r="L24" s="186">
        <v>3</v>
      </c>
      <c r="M24" s="186">
        <v>1584</v>
      </c>
      <c r="N24" s="187">
        <v>2</v>
      </c>
      <c r="O24" s="46"/>
      <c r="P24" s="46"/>
    </row>
    <row r="25" spans="1:20" ht="15.75" customHeight="1" x14ac:dyDescent="0.3">
      <c r="H25" s="328" t="s">
        <v>282</v>
      </c>
      <c r="I25" s="329"/>
      <c r="J25" s="329"/>
      <c r="K25" s="329"/>
      <c r="L25" s="329"/>
      <c r="M25" s="329"/>
      <c r="N25" s="330"/>
      <c r="O25" s="46"/>
      <c r="P25" s="46"/>
    </row>
    <row r="26" spans="1:20" ht="15.75" customHeight="1" x14ac:dyDescent="0.3"/>
    <row r="27" spans="1:20" ht="15.75" customHeight="1" x14ac:dyDescent="0.3">
      <c r="A27" s="85"/>
      <c r="B27" s="85"/>
      <c r="C27" s="85"/>
      <c r="D27" s="85"/>
      <c r="E27" s="85"/>
      <c r="F27" s="85"/>
      <c r="G27" s="86"/>
      <c r="H27" s="85"/>
      <c r="I27" s="85"/>
      <c r="J27" s="85"/>
      <c r="K27" s="85"/>
      <c r="L27" s="85"/>
      <c r="M27" s="85"/>
      <c r="N27" s="85"/>
      <c r="P27" s="87"/>
    </row>
    <row r="28" spans="1:20" ht="15.75" customHeight="1" x14ac:dyDescent="0.3"/>
    <row r="29" spans="1:20" ht="15.75" customHeight="1" x14ac:dyDescent="0.3">
      <c r="A29" s="8" t="s">
        <v>50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307" t="s">
        <v>1137</v>
      </c>
      <c r="B30" s="207"/>
      <c r="C30" s="308">
        <v>500</v>
      </c>
      <c r="D30" s="207"/>
      <c r="E30" s="299" t="s">
        <v>15</v>
      </c>
      <c r="F30" s="309">
        <f>SUM(F31:F33)</f>
        <v>508</v>
      </c>
      <c r="G30" s="71" t="s">
        <v>279</v>
      </c>
      <c r="H30" s="307" t="s">
        <v>1138</v>
      </c>
      <c r="I30" s="207"/>
      <c r="J30" s="308">
        <v>460</v>
      </c>
      <c r="K30" s="207"/>
      <c r="L30" s="299" t="s">
        <v>15</v>
      </c>
      <c r="M30" s="309">
        <f>SUM(M31:M33)</f>
        <v>487</v>
      </c>
      <c r="N30"/>
      <c r="O30" s="46"/>
      <c r="P30" s="46"/>
      <c r="Q30" s="46"/>
      <c r="R30" s="46"/>
      <c r="S30" s="46"/>
      <c r="T30" s="46"/>
    </row>
    <row r="31" spans="1:20" ht="15.75" customHeight="1" x14ac:dyDescent="0.3">
      <c r="A31" s="310" t="s">
        <v>596</v>
      </c>
      <c r="B31" s="311"/>
      <c r="C31" s="312"/>
      <c r="D31" s="73">
        <v>82</v>
      </c>
      <c r="E31" s="73">
        <v>86</v>
      </c>
      <c r="F31" s="74">
        <f>SUM(D31:E31)</f>
        <v>168</v>
      </c>
      <c r="G31"/>
      <c r="H31" s="310" t="s">
        <v>1082</v>
      </c>
      <c r="I31" s="311"/>
      <c r="J31" s="312"/>
      <c r="K31" s="73">
        <v>88</v>
      </c>
      <c r="L31" s="73">
        <v>89</v>
      </c>
      <c r="M31" s="74">
        <f>SUM(K31:L31)</f>
        <v>177</v>
      </c>
      <c r="N31"/>
      <c r="O31" s="46"/>
      <c r="P31" s="46"/>
      <c r="Q31" s="46"/>
      <c r="R31" s="46"/>
      <c r="S31" s="46"/>
      <c r="T31" s="46"/>
    </row>
    <row r="32" spans="1:20" ht="15.75" customHeight="1" x14ac:dyDescent="0.3">
      <c r="A32" s="314" t="s">
        <v>630</v>
      </c>
      <c r="B32" s="315"/>
      <c r="C32" s="316"/>
      <c r="D32" s="186">
        <v>89</v>
      </c>
      <c r="E32" s="186">
        <v>89</v>
      </c>
      <c r="F32" s="143">
        <f>SUM(D32:E32)</f>
        <v>178</v>
      </c>
      <c r="G32"/>
      <c r="H32" s="314" t="s">
        <v>1085</v>
      </c>
      <c r="I32" s="315"/>
      <c r="J32" s="316"/>
      <c r="K32" s="186">
        <v>85</v>
      </c>
      <c r="L32" s="186">
        <v>84</v>
      </c>
      <c r="M32" s="143">
        <f>SUM(K32:L32)</f>
        <v>169</v>
      </c>
      <c r="N32"/>
      <c r="O32" s="46"/>
      <c r="P32" s="46"/>
      <c r="Q32" s="46"/>
      <c r="R32" s="46"/>
      <c r="S32" s="46"/>
      <c r="T32" s="46"/>
    </row>
    <row r="33" spans="1:20" ht="15.75" customHeight="1" x14ac:dyDescent="0.3">
      <c r="A33" s="317" t="s">
        <v>1139</v>
      </c>
      <c r="B33" s="318"/>
      <c r="C33" s="319"/>
      <c r="D33" s="329">
        <v>83</v>
      </c>
      <c r="E33" s="329">
        <v>79</v>
      </c>
      <c r="F33" s="321">
        <f>SUM(D33:E33)</f>
        <v>162</v>
      </c>
      <c r="G33"/>
      <c r="H33" s="317" t="s">
        <v>1094</v>
      </c>
      <c r="I33" s="318"/>
      <c r="J33" s="319"/>
      <c r="K33" s="329">
        <v>69</v>
      </c>
      <c r="L33" s="329">
        <v>72</v>
      </c>
      <c r="M33" s="321">
        <f>SUM(K33:L33)</f>
        <v>141</v>
      </c>
      <c r="N33"/>
      <c r="O33" s="46"/>
      <c r="P33" s="46"/>
      <c r="Q33" s="46"/>
      <c r="R33" s="46"/>
      <c r="S33" s="46"/>
      <c r="T33" s="46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6"/>
      <c r="P34" s="46"/>
      <c r="Q34" s="46"/>
      <c r="R34" s="46"/>
      <c r="S34" s="46"/>
      <c r="T34" s="46"/>
    </row>
    <row r="35" spans="1:20" ht="15.75" customHeight="1" x14ac:dyDescent="0.3">
      <c r="A35" s="307" t="s">
        <v>1140</v>
      </c>
      <c r="B35" s="207"/>
      <c r="C35" s="308">
        <v>430</v>
      </c>
      <c r="D35" s="207"/>
      <c r="E35" s="299" t="s">
        <v>15</v>
      </c>
      <c r="F35" s="309">
        <f>SUM(F36:F38)</f>
        <v>459</v>
      </c>
      <c r="G35" s="71" t="s">
        <v>279</v>
      </c>
      <c r="H35" s="46" t="s">
        <v>282</v>
      </c>
      <c r="I35" s="46"/>
      <c r="J35" s="46"/>
      <c r="K35" s="46"/>
      <c r="L35" s="46"/>
      <c r="M35" s="46"/>
      <c r="N35"/>
      <c r="O35" s="46"/>
      <c r="P35" s="46"/>
      <c r="Q35" s="46"/>
      <c r="R35" s="46"/>
      <c r="S35" s="46"/>
      <c r="T35" s="46"/>
    </row>
    <row r="36" spans="1:20" ht="15.75" customHeight="1" x14ac:dyDescent="0.3">
      <c r="A36" s="310" t="s">
        <v>584</v>
      </c>
      <c r="B36" s="311"/>
      <c r="C36" s="312"/>
      <c r="D36" s="73">
        <v>77</v>
      </c>
      <c r="E36" s="73">
        <v>81</v>
      </c>
      <c r="F36" s="74">
        <f>SUM(D36:E36)</f>
        <v>158</v>
      </c>
      <c r="G36"/>
      <c r="H36" s="46"/>
      <c r="I36" s="46"/>
      <c r="J36" s="46"/>
      <c r="K36" s="46"/>
      <c r="L36" s="46"/>
      <c r="M36" s="46"/>
      <c r="N36"/>
      <c r="O36" s="46"/>
      <c r="P36" s="46"/>
      <c r="Q36" s="46"/>
      <c r="R36" s="46"/>
      <c r="S36" s="46"/>
      <c r="T36" s="46"/>
    </row>
    <row r="37" spans="1:20" ht="15.75" customHeight="1" x14ac:dyDescent="0.3">
      <c r="A37" s="314" t="s">
        <v>1091</v>
      </c>
      <c r="B37" s="315"/>
      <c r="C37" s="316"/>
      <c r="D37" s="186">
        <v>74</v>
      </c>
      <c r="E37" s="186">
        <v>86</v>
      </c>
      <c r="F37" s="143">
        <f>SUM(D37:E37)</f>
        <v>160</v>
      </c>
      <c r="G37"/>
      <c r="H37" s="46"/>
      <c r="I37" s="46"/>
      <c r="J37" s="46"/>
      <c r="K37" s="46"/>
      <c r="L37" s="46"/>
      <c r="M37" s="46"/>
      <c r="N37"/>
      <c r="O37" s="46"/>
      <c r="P37" s="46"/>
      <c r="Q37" s="46"/>
      <c r="R37" s="46"/>
      <c r="S37" s="46"/>
      <c r="T37" s="46"/>
    </row>
    <row r="38" spans="1:20" ht="15.75" customHeight="1" x14ac:dyDescent="0.3">
      <c r="A38" s="317" t="s">
        <v>608</v>
      </c>
      <c r="B38" s="318"/>
      <c r="C38" s="319"/>
      <c r="D38" s="329">
        <v>75</v>
      </c>
      <c r="E38" s="329">
        <v>66</v>
      </c>
      <c r="F38" s="321">
        <f>SUM(D38:E38)</f>
        <v>141</v>
      </c>
      <c r="G38"/>
      <c r="H38" s="46"/>
      <c r="I38" s="46"/>
      <c r="J38" s="46"/>
      <c r="K38" s="46"/>
      <c r="L38" s="46"/>
      <c r="M38" s="46"/>
      <c r="N38"/>
      <c r="O38" s="46"/>
      <c r="P38" s="46"/>
      <c r="Q38" s="46"/>
      <c r="R38" s="46"/>
      <c r="S38" s="46"/>
      <c r="T38" s="46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6"/>
      <c r="P39" s="46"/>
      <c r="Q39" s="46"/>
      <c r="R39" s="46"/>
      <c r="S39" s="46"/>
      <c r="T39" s="46"/>
    </row>
    <row r="40" spans="1:20" ht="15.75" customHeight="1" x14ac:dyDescent="0.3">
      <c r="A40" s="307" t="s">
        <v>1141</v>
      </c>
      <c r="B40" s="207"/>
      <c r="C40" s="308">
        <v>504</v>
      </c>
      <c r="D40" s="207"/>
      <c r="E40" s="299" t="s">
        <v>15</v>
      </c>
      <c r="F40" s="309">
        <f>SUM(F41:F43)</f>
        <v>531</v>
      </c>
      <c r="G40" s="71" t="s">
        <v>279</v>
      </c>
      <c r="H40" s="307" t="s">
        <v>1142</v>
      </c>
      <c r="I40" s="207"/>
      <c r="J40" s="308">
        <v>483</v>
      </c>
      <c r="K40" s="207"/>
      <c r="L40" s="299" t="s">
        <v>15</v>
      </c>
      <c r="M40" s="309">
        <f>SUM(M41:M43)</f>
        <v>497</v>
      </c>
      <c r="N40"/>
      <c r="O40" s="46"/>
      <c r="P40" s="46"/>
      <c r="Q40" s="46"/>
      <c r="R40" s="46"/>
      <c r="S40" s="46"/>
      <c r="T40" s="46"/>
    </row>
    <row r="41" spans="1:20" ht="15.75" customHeight="1" x14ac:dyDescent="0.3">
      <c r="A41" s="310" t="s">
        <v>1051</v>
      </c>
      <c r="B41" s="311"/>
      <c r="C41" s="312"/>
      <c r="D41" s="73">
        <v>88</v>
      </c>
      <c r="E41" s="73">
        <v>91</v>
      </c>
      <c r="F41" s="74">
        <f>SUM(D41:E41)</f>
        <v>179</v>
      </c>
      <c r="G41"/>
      <c r="H41" s="310" t="s">
        <v>1068</v>
      </c>
      <c r="I41" s="311"/>
      <c r="J41" s="312"/>
      <c r="K41" s="73">
        <v>85</v>
      </c>
      <c r="L41" s="73">
        <v>79</v>
      </c>
      <c r="M41" s="74">
        <f>SUM(K41:L41)</f>
        <v>164</v>
      </c>
      <c r="N41"/>
      <c r="O41" s="46"/>
      <c r="P41" s="46"/>
      <c r="Q41" s="46"/>
      <c r="R41" s="46"/>
      <c r="S41" s="46"/>
      <c r="T41" s="46"/>
    </row>
    <row r="42" spans="1:20" ht="15.75" customHeight="1" x14ac:dyDescent="0.3">
      <c r="A42" s="314" t="s">
        <v>1067</v>
      </c>
      <c r="B42" s="315"/>
      <c r="C42" s="316"/>
      <c r="D42" s="186">
        <v>87</v>
      </c>
      <c r="E42" s="186">
        <v>89</v>
      </c>
      <c r="F42" s="143">
        <f>SUM(D42:E42)</f>
        <v>176</v>
      </c>
      <c r="G42"/>
      <c r="H42" s="314" t="s">
        <v>1065</v>
      </c>
      <c r="I42" s="315"/>
      <c r="J42" s="316"/>
      <c r="K42" s="186">
        <v>90</v>
      </c>
      <c r="L42" s="186">
        <v>91</v>
      </c>
      <c r="M42" s="143">
        <f>SUM(K42:L42)</f>
        <v>181</v>
      </c>
      <c r="N42"/>
      <c r="O42" s="46"/>
      <c r="P42" s="46"/>
      <c r="Q42" s="46"/>
      <c r="R42" s="46"/>
      <c r="S42" s="46"/>
      <c r="T42" s="46"/>
    </row>
    <row r="43" spans="1:20" ht="15.75" customHeight="1" x14ac:dyDescent="0.3">
      <c r="A43" s="317" t="s">
        <v>1037</v>
      </c>
      <c r="B43" s="318"/>
      <c r="C43" s="319"/>
      <c r="D43" s="329">
        <v>84</v>
      </c>
      <c r="E43" s="329">
        <v>92</v>
      </c>
      <c r="F43" s="321">
        <f>SUM(D43:E43)</f>
        <v>176</v>
      </c>
      <c r="G43"/>
      <c r="H43" s="466" t="s">
        <v>1090</v>
      </c>
      <c r="I43" s="318"/>
      <c r="J43" s="319"/>
      <c r="K43" s="329">
        <v>75</v>
      </c>
      <c r="L43" s="329">
        <v>77</v>
      </c>
      <c r="M43" s="321">
        <f>SUM(K43:L43)</f>
        <v>152</v>
      </c>
      <c r="N43"/>
      <c r="O43" s="46"/>
      <c r="P43" s="46"/>
      <c r="Q43" s="46"/>
      <c r="R43" s="46"/>
      <c r="S43" s="46"/>
      <c r="T43" s="46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6"/>
      <c r="P44" s="46"/>
      <c r="Q44" s="46"/>
      <c r="R44" s="46"/>
      <c r="S44" s="46"/>
      <c r="T44" s="46"/>
    </row>
    <row r="45" spans="1:20" ht="15.75" customHeight="1" x14ac:dyDescent="0.3">
      <c r="H45" s="322" t="s">
        <v>50</v>
      </c>
      <c r="I45" s="209" t="s">
        <v>285</v>
      </c>
      <c r="J45" s="209" t="s">
        <v>286</v>
      </c>
      <c r="K45" s="209" t="s">
        <v>287</v>
      </c>
      <c r="L45" s="209" t="s">
        <v>288</v>
      </c>
      <c r="M45" s="209" t="s">
        <v>14</v>
      </c>
      <c r="N45" s="210" t="s">
        <v>289</v>
      </c>
    </row>
    <row r="46" spans="1:20" ht="15.75" customHeight="1" x14ac:dyDescent="0.3">
      <c r="B46" s="9" t="s">
        <v>1143</v>
      </c>
      <c r="H46" s="88" t="s">
        <v>1141</v>
      </c>
      <c r="I46" s="73">
        <v>4</v>
      </c>
      <c r="J46" s="73">
        <v>4</v>
      </c>
      <c r="K46" s="73"/>
      <c r="L46" s="73"/>
      <c r="M46" s="73">
        <v>2074</v>
      </c>
      <c r="N46" s="89">
        <v>8</v>
      </c>
      <c r="O46" s="46"/>
      <c r="P46" s="46"/>
    </row>
    <row r="47" spans="1:20" ht="15.75" customHeight="1" x14ac:dyDescent="0.3">
      <c r="B47" s="90" t="s">
        <v>1144</v>
      </c>
      <c r="H47" s="327" t="s">
        <v>1137</v>
      </c>
      <c r="I47" s="186">
        <v>4</v>
      </c>
      <c r="J47" s="186">
        <v>3</v>
      </c>
      <c r="K47" s="186"/>
      <c r="L47" s="186">
        <v>1</v>
      </c>
      <c r="M47" s="186">
        <v>1848</v>
      </c>
      <c r="N47" s="187">
        <v>6</v>
      </c>
      <c r="O47" s="46"/>
      <c r="P47" s="46"/>
    </row>
    <row r="48" spans="1:20" ht="15.75" customHeight="1" x14ac:dyDescent="0.3">
      <c r="B48" s="9" t="s">
        <v>292</v>
      </c>
      <c r="H48" s="327" t="s">
        <v>1142</v>
      </c>
      <c r="I48" s="186">
        <v>4</v>
      </c>
      <c r="J48" s="186">
        <v>2</v>
      </c>
      <c r="K48" s="186"/>
      <c r="L48" s="186">
        <v>2</v>
      </c>
      <c r="M48" s="186">
        <v>1977</v>
      </c>
      <c r="N48" s="187">
        <v>4</v>
      </c>
      <c r="O48" s="46"/>
      <c r="P48" s="46"/>
    </row>
    <row r="49" spans="1:16" ht="15.75" customHeight="1" x14ac:dyDescent="0.3">
      <c r="H49" s="327" t="s">
        <v>1138</v>
      </c>
      <c r="I49" s="186">
        <v>4</v>
      </c>
      <c r="J49" s="186">
        <v>2</v>
      </c>
      <c r="K49" s="186"/>
      <c r="L49" s="186">
        <v>2</v>
      </c>
      <c r="M49" s="186">
        <v>1877</v>
      </c>
      <c r="N49" s="187">
        <v>4</v>
      </c>
      <c r="O49" s="46"/>
      <c r="P49" s="46"/>
    </row>
    <row r="50" spans="1:16" ht="15.75" customHeight="1" x14ac:dyDescent="0.3">
      <c r="H50" s="327" t="s">
        <v>1140</v>
      </c>
      <c r="I50" s="186">
        <v>4</v>
      </c>
      <c r="J50" s="186">
        <v>1</v>
      </c>
      <c r="K50" s="186"/>
      <c r="L50" s="186">
        <v>3</v>
      </c>
      <c r="M50" s="186">
        <v>1746</v>
      </c>
      <c r="N50" s="187">
        <v>2</v>
      </c>
      <c r="O50" s="46"/>
      <c r="P50" s="46"/>
    </row>
    <row r="51" spans="1:16" ht="15.75" customHeight="1" x14ac:dyDescent="0.3">
      <c r="H51" s="328" t="s">
        <v>282</v>
      </c>
      <c r="I51" s="329"/>
      <c r="J51" s="329"/>
      <c r="K51" s="329"/>
      <c r="L51" s="329"/>
      <c r="M51" s="329"/>
      <c r="N51" s="330"/>
      <c r="O51" s="46"/>
      <c r="P51" s="46"/>
    </row>
    <row r="52" spans="1:16" ht="15.75" customHeight="1" x14ac:dyDescent="0.3"/>
    <row r="53" spans="1:16" ht="15.75" customHeight="1" x14ac:dyDescent="0.3">
      <c r="A53" s="10" t="s">
        <v>1107</v>
      </c>
      <c r="E53" s="36"/>
      <c r="G53" s="93" t="s">
        <v>168</v>
      </c>
    </row>
    <row r="54" spans="1:16" ht="15.75" customHeight="1" x14ac:dyDescent="0.3">
      <c r="A54" s="10" t="s">
        <v>169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>
      <c r="F63" s="106"/>
    </row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CFB46BA0-D7D8-4CBC-A3DE-2912F8B59E6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35DE-2B63-42AA-BC68-B7C7477BBADC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277</v>
      </c>
      <c r="B1" s="2"/>
      <c r="C1" s="2"/>
      <c r="D1" s="3"/>
      <c r="E1" s="3"/>
      <c r="F1" s="3"/>
      <c r="G1" s="62"/>
      <c r="H1" s="3"/>
      <c r="I1" s="4" t="s">
        <v>1</v>
      </c>
      <c r="J1" s="63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4"/>
      <c r="C2" s="65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47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6" t="s">
        <v>300</v>
      </c>
      <c r="B4" s="67"/>
      <c r="C4" s="68">
        <v>495</v>
      </c>
      <c r="D4" s="67"/>
      <c r="E4" s="69" t="s">
        <v>15</v>
      </c>
      <c r="F4" s="70">
        <f>SUM(F5:F7)</f>
        <v>472</v>
      </c>
      <c r="G4" s="71" t="s">
        <v>279</v>
      </c>
      <c r="H4" s="66" t="s">
        <v>301</v>
      </c>
      <c r="I4" s="67"/>
      <c r="J4" s="68">
        <v>494</v>
      </c>
      <c r="K4" s="67"/>
      <c r="L4" s="69" t="s">
        <v>15</v>
      </c>
      <c r="M4" s="70">
        <f>SUM(M5:M7)</f>
        <v>436</v>
      </c>
      <c r="N4"/>
      <c r="O4" s="46"/>
      <c r="P4" s="46"/>
      <c r="Q4" s="46"/>
      <c r="R4" s="46"/>
      <c r="S4" s="46"/>
      <c r="T4" s="46"/>
    </row>
    <row r="5" spans="1:25" ht="15.75" customHeight="1" x14ac:dyDescent="0.3">
      <c r="A5" s="72" t="s">
        <v>220</v>
      </c>
      <c r="B5" s="73">
        <v>34</v>
      </c>
      <c r="C5" s="73">
        <v>37</v>
      </c>
      <c r="D5" s="73">
        <v>36</v>
      </c>
      <c r="E5" s="73">
        <v>29</v>
      </c>
      <c r="F5" s="74">
        <f>SUM(B5:E5)</f>
        <v>136</v>
      </c>
      <c r="G5"/>
      <c r="H5" s="72" t="s">
        <v>216</v>
      </c>
      <c r="I5" s="73">
        <v>32</v>
      </c>
      <c r="J5" s="73">
        <v>27</v>
      </c>
      <c r="K5" s="73">
        <v>40</v>
      </c>
      <c r="L5" s="73">
        <v>34</v>
      </c>
      <c r="M5" s="74">
        <f>SUM(I5:L5)</f>
        <v>133</v>
      </c>
      <c r="N5"/>
      <c r="O5" s="46"/>
      <c r="P5" s="46"/>
      <c r="Q5" s="46"/>
      <c r="R5" s="46"/>
      <c r="S5" s="46"/>
      <c r="T5" s="46"/>
    </row>
    <row r="6" spans="1:25" ht="15.75" customHeight="1" x14ac:dyDescent="0.3">
      <c r="A6" s="75" t="s">
        <v>302</v>
      </c>
      <c r="B6" s="22">
        <v>34</v>
      </c>
      <c r="C6" s="22">
        <v>46</v>
      </c>
      <c r="D6" s="22">
        <v>35</v>
      </c>
      <c r="E6" s="22">
        <v>35</v>
      </c>
      <c r="F6" s="25">
        <f>SUM(B6:E6)</f>
        <v>150</v>
      </c>
      <c r="G6"/>
      <c r="H6" s="75" t="s">
        <v>111</v>
      </c>
      <c r="I6" s="22">
        <v>35</v>
      </c>
      <c r="J6" s="22">
        <v>33</v>
      </c>
      <c r="K6" s="22">
        <v>36</v>
      </c>
      <c r="L6" s="22">
        <v>38</v>
      </c>
      <c r="M6" s="25">
        <f>SUM(I6:L6)</f>
        <v>142</v>
      </c>
      <c r="N6"/>
      <c r="O6" s="46"/>
      <c r="P6" s="46"/>
      <c r="Q6" s="46"/>
      <c r="R6" s="46"/>
      <c r="S6" s="46"/>
      <c r="T6" s="46"/>
    </row>
    <row r="7" spans="1:25" ht="15.75" customHeight="1" x14ac:dyDescent="0.3">
      <c r="A7" s="76" t="s">
        <v>18</v>
      </c>
      <c r="B7" s="32">
        <v>45</v>
      </c>
      <c r="C7" s="32">
        <v>46</v>
      </c>
      <c r="D7" s="32">
        <v>47</v>
      </c>
      <c r="E7" s="32">
        <v>48</v>
      </c>
      <c r="F7" s="35">
        <f>SUM(B7:E7)</f>
        <v>186</v>
      </c>
      <c r="G7"/>
      <c r="H7" s="76" t="s">
        <v>139</v>
      </c>
      <c r="I7" s="32">
        <v>41</v>
      </c>
      <c r="J7" s="32">
        <v>41</v>
      </c>
      <c r="K7" s="32">
        <v>40</v>
      </c>
      <c r="L7" s="32">
        <v>39</v>
      </c>
      <c r="M7" s="35">
        <f>SUM(I7:L7)</f>
        <v>161</v>
      </c>
      <c r="N7"/>
      <c r="O7" s="46"/>
      <c r="P7" s="46"/>
      <c r="Q7" s="46"/>
      <c r="R7" s="46"/>
      <c r="S7" s="46"/>
      <c r="T7" s="46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6"/>
      <c r="P8" s="46"/>
      <c r="Q8" s="46"/>
      <c r="R8" s="46"/>
      <c r="S8" s="46"/>
      <c r="T8" s="46"/>
    </row>
    <row r="9" spans="1:25" ht="15.75" customHeight="1" x14ac:dyDescent="0.3">
      <c r="A9" s="66" t="s">
        <v>303</v>
      </c>
      <c r="B9" s="67"/>
      <c r="C9" s="68">
        <v>489</v>
      </c>
      <c r="D9" s="67"/>
      <c r="E9" s="69" t="s">
        <v>15</v>
      </c>
      <c r="F9" s="94">
        <f>SUM(F10:F12)</f>
        <v>315</v>
      </c>
      <c r="G9" s="71" t="s">
        <v>279</v>
      </c>
      <c r="H9" s="46" t="s">
        <v>282</v>
      </c>
      <c r="I9" s="46"/>
      <c r="J9" s="46"/>
      <c r="K9" s="46"/>
      <c r="L9" s="46"/>
      <c r="M9" s="46"/>
      <c r="N9"/>
      <c r="O9" s="46"/>
      <c r="P9" s="46"/>
      <c r="Q9" s="46"/>
      <c r="R9" s="46"/>
      <c r="S9" s="46"/>
      <c r="T9" s="46"/>
    </row>
    <row r="10" spans="1:25" ht="15.75" customHeight="1" x14ac:dyDescent="0.3">
      <c r="A10" s="72" t="s">
        <v>109</v>
      </c>
      <c r="B10" s="73" t="s">
        <v>110</v>
      </c>
      <c r="C10" s="73"/>
      <c r="D10" s="73"/>
      <c r="E10" s="73"/>
      <c r="F10" s="74">
        <f>SUM(B10:E10)</f>
        <v>0</v>
      </c>
      <c r="G10"/>
      <c r="H10" s="46"/>
      <c r="I10" s="46"/>
      <c r="J10" s="46"/>
      <c r="K10" s="46"/>
      <c r="L10" s="46"/>
      <c r="M10" s="46"/>
      <c r="N10"/>
      <c r="O10" s="46"/>
      <c r="P10" s="46"/>
      <c r="Q10" s="46"/>
      <c r="R10" s="46"/>
      <c r="S10" s="46"/>
      <c r="T10" s="46"/>
    </row>
    <row r="11" spans="1:25" ht="15.75" customHeight="1" x14ac:dyDescent="0.3">
      <c r="A11" s="75" t="s">
        <v>192</v>
      </c>
      <c r="B11" s="22">
        <v>39</v>
      </c>
      <c r="C11" s="22">
        <v>35</v>
      </c>
      <c r="D11" s="22">
        <v>43</v>
      </c>
      <c r="E11" s="22">
        <v>40</v>
      </c>
      <c r="F11" s="25">
        <f>SUM(B11:E11)</f>
        <v>157</v>
      </c>
      <c r="G11"/>
      <c r="H11" s="46"/>
      <c r="I11" s="46"/>
      <c r="J11" s="46"/>
      <c r="K11" s="46"/>
      <c r="L11" s="46"/>
      <c r="M11" s="46"/>
      <c r="N11"/>
      <c r="O11" s="46"/>
      <c r="P11" s="46"/>
      <c r="Q11" s="46"/>
      <c r="R11" s="46"/>
      <c r="S11" s="46"/>
      <c r="T11" s="46"/>
    </row>
    <row r="12" spans="1:25" ht="15.75" customHeight="1" x14ac:dyDescent="0.3">
      <c r="A12" s="76" t="s">
        <v>188</v>
      </c>
      <c r="B12" s="32">
        <v>42</v>
      </c>
      <c r="C12" s="32">
        <v>39</v>
      </c>
      <c r="D12" s="32">
        <v>40</v>
      </c>
      <c r="E12" s="32">
        <v>37</v>
      </c>
      <c r="F12" s="35">
        <f>SUM(B12:E12)</f>
        <v>158</v>
      </c>
      <c r="G12"/>
      <c r="H12" s="46"/>
      <c r="I12" s="46"/>
      <c r="J12" s="46"/>
      <c r="K12" s="46"/>
      <c r="L12" s="46"/>
      <c r="M12" s="46"/>
      <c r="N12"/>
      <c r="O12" s="46"/>
      <c r="P12" s="46"/>
      <c r="Q12" s="46"/>
      <c r="R12" s="46"/>
      <c r="S12" s="46"/>
      <c r="T12" s="46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6"/>
      <c r="P13" s="46"/>
      <c r="Q13" s="46"/>
      <c r="R13" s="46"/>
      <c r="S13" s="46"/>
      <c r="T13" s="46"/>
    </row>
    <row r="14" spans="1:25" ht="15.75" customHeight="1" x14ac:dyDescent="0.3">
      <c r="A14" s="66" t="s">
        <v>304</v>
      </c>
      <c r="B14" s="67"/>
      <c r="C14" s="68">
        <v>486</v>
      </c>
      <c r="D14" s="67"/>
      <c r="E14" s="69" t="s">
        <v>15</v>
      </c>
      <c r="F14" s="70">
        <f>SUM(F15:F17)</f>
        <v>434</v>
      </c>
      <c r="G14" s="71" t="s">
        <v>279</v>
      </c>
      <c r="H14" s="66" t="s">
        <v>305</v>
      </c>
      <c r="I14" s="67"/>
      <c r="J14" s="68">
        <v>482</v>
      </c>
      <c r="K14" s="67"/>
      <c r="L14" s="69" t="s">
        <v>15</v>
      </c>
      <c r="M14" s="70">
        <f>SUM(M15:M17)</f>
        <v>483</v>
      </c>
      <c r="N14"/>
      <c r="O14" s="46"/>
      <c r="P14" s="46"/>
      <c r="Q14" s="46"/>
      <c r="R14" s="46"/>
      <c r="S14" s="46"/>
      <c r="T14" s="46"/>
    </row>
    <row r="15" spans="1:25" ht="15.75" customHeight="1" x14ac:dyDescent="0.3">
      <c r="A15" s="72" t="s">
        <v>134</v>
      </c>
      <c r="B15" s="73">
        <v>36</v>
      </c>
      <c r="C15" s="73">
        <v>35</v>
      </c>
      <c r="D15" s="73">
        <v>43</v>
      </c>
      <c r="E15" s="73">
        <v>43</v>
      </c>
      <c r="F15" s="74">
        <f>SUM(B15:E15)</f>
        <v>157</v>
      </c>
      <c r="G15"/>
      <c r="H15" s="72" t="s">
        <v>130</v>
      </c>
      <c r="I15" s="73">
        <v>42</v>
      </c>
      <c r="J15" s="73">
        <v>41</v>
      </c>
      <c r="K15" s="73">
        <v>46</v>
      </c>
      <c r="L15" s="73">
        <v>44</v>
      </c>
      <c r="M15" s="74">
        <f>SUM(I15:L15)</f>
        <v>173</v>
      </c>
      <c r="N15"/>
      <c r="O15" s="46"/>
      <c r="P15" s="46"/>
      <c r="Q15" s="46"/>
      <c r="R15" s="46"/>
      <c r="S15" s="46"/>
      <c r="T15" s="46"/>
    </row>
    <row r="16" spans="1:25" ht="15.75" customHeight="1" x14ac:dyDescent="0.3">
      <c r="A16" s="75" t="s">
        <v>164</v>
      </c>
      <c r="B16" s="22">
        <v>31</v>
      </c>
      <c r="C16" s="22">
        <v>37</v>
      </c>
      <c r="D16" s="22">
        <v>34</v>
      </c>
      <c r="E16" s="22">
        <v>35</v>
      </c>
      <c r="F16" s="25">
        <f>SUM(B16:E16)</f>
        <v>137</v>
      </c>
      <c r="G16"/>
      <c r="H16" s="75" t="s">
        <v>194</v>
      </c>
      <c r="I16" s="22">
        <v>41</v>
      </c>
      <c r="J16" s="22">
        <v>40</v>
      </c>
      <c r="K16" s="22">
        <v>39</v>
      </c>
      <c r="L16" s="22">
        <v>36</v>
      </c>
      <c r="M16" s="25">
        <f>SUM(I16:L16)</f>
        <v>156</v>
      </c>
      <c r="N16"/>
      <c r="O16" s="46"/>
      <c r="P16" s="46"/>
      <c r="Q16" s="46"/>
      <c r="R16" s="46"/>
      <c r="S16" s="46"/>
      <c r="T16" s="46"/>
    </row>
    <row r="17" spans="1:20" ht="15.75" customHeight="1" x14ac:dyDescent="0.3">
      <c r="A17" s="76" t="s">
        <v>211</v>
      </c>
      <c r="B17" s="32">
        <v>34</v>
      </c>
      <c r="C17" s="32">
        <v>34</v>
      </c>
      <c r="D17" s="32">
        <v>41</v>
      </c>
      <c r="E17" s="32">
        <v>31</v>
      </c>
      <c r="F17" s="35">
        <f>SUM(B17:E17)</f>
        <v>140</v>
      </c>
      <c r="G17"/>
      <c r="H17" s="76" t="s">
        <v>204</v>
      </c>
      <c r="I17" s="32">
        <v>40</v>
      </c>
      <c r="J17" s="32">
        <v>37</v>
      </c>
      <c r="K17" s="32">
        <v>37</v>
      </c>
      <c r="L17" s="32">
        <v>40</v>
      </c>
      <c r="M17" s="35">
        <f>SUM(I17:L17)</f>
        <v>154</v>
      </c>
      <c r="N17"/>
      <c r="O17" s="46"/>
      <c r="P17" s="46"/>
      <c r="Q17" s="46"/>
      <c r="R17" s="46"/>
      <c r="S17" s="46"/>
      <c r="T17" s="46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6"/>
      <c r="P18" s="46"/>
      <c r="Q18" s="46"/>
      <c r="R18" s="46"/>
      <c r="S18" s="46"/>
      <c r="T18" s="46"/>
    </row>
    <row r="19" spans="1:20" ht="15.75" customHeight="1" x14ac:dyDescent="0.3">
      <c r="H19" s="79" t="s">
        <v>47</v>
      </c>
      <c r="I19" s="13" t="s">
        <v>285</v>
      </c>
      <c r="J19" s="13" t="s">
        <v>286</v>
      </c>
      <c r="K19" s="13" t="s">
        <v>287</v>
      </c>
      <c r="L19" s="13" t="s">
        <v>288</v>
      </c>
      <c r="M19" s="13" t="s">
        <v>14</v>
      </c>
      <c r="N19" s="14" t="s">
        <v>289</v>
      </c>
    </row>
    <row r="20" spans="1:20" ht="15.75" customHeight="1" x14ac:dyDescent="0.3">
      <c r="B20" s="10" t="s">
        <v>306</v>
      </c>
      <c r="H20" s="88" t="s">
        <v>305</v>
      </c>
      <c r="I20" s="73">
        <v>4</v>
      </c>
      <c r="J20" s="73">
        <v>4</v>
      </c>
      <c r="K20" s="73"/>
      <c r="L20" s="73"/>
      <c r="M20" s="73">
        <v>1873</v>
      </c>
      <c r="N20" s="89">
        <v>8</v>
      </c>
      <c r="O20" s="46"/>
      <c r="P20" s="46"/>
    </row>
    <row r="21" spans="1:20" ht="15.75" customHeight="1" x14ac:dyDescent="0.3">
      <c r="B21" s="83" t="s">
        <v>307</v>
      </c>
      <c r="H21" s="91" t="s">
        <v>300</v>
      </c>
      <c r="I21" s="22">
        <v>4</v>
      </c>
      <c r="J21" s="22">
        <v>3</v>
      </c>
      <c r="K21" s="22"/>
      <c r="L21" s="22">
        <v>1</v>
      </c>
      <c r="M21" s="22">
        <v>1758</v>
      </c>
      <c r="N21" s="51">
        <v>6</v>
      </c>
      <c r="O21" s="46"/>
      <c r="P21" s="46"/>
    </row>
    <row r="22" spans="1:20" ht="15.75" customHeight="1" x14ac:dyDescent="0.3">
      <c r="B22" s="9" t="s">
        <v>292</v>
      </c>
      <c r="H22" s="91" t="s">
        <v>304</v>
      </c>
      <c r="I22" s="22">
        <v>4</v>
      </c>
      <c r="J22" s="22">
        <v>2</v>
      </c>
      <c r="K22" s="22"/>
      <c r="L22" s="22">
        <v>2</v>
      </c>
      <c r="M22" s="22">
        <v>1849</v>
      </c>
      <c r="N22" s="51">
        <v>4</v>
      </c>
      <c r="O22" s="46"/>
      <c r="P22" s="46"/>
    </row>
    <row r="23" spans="1:20" ht="15.75" customHeight="1" x14ac:dyDescent="0.3">
      <c r="H23" s="91" t="s">
        <v>301</v>
      </c>
      <c r="I23" s="22">
        <v>4</v>
      </c>
      <c r="J23" s="22">
        <v>2</v>
      </c>
      <c r="K23" s="22"/>
      <c r="L23" s="22">
        <v>2</v>
      </c>
      <c r="M23" s="22">
        <v>1828</v>
      </c>
      <c r="N23" s="51">
        <v>4</v>
      </c>
      <c r="O23" s="46"/>
      <c r="P23" s="46"/>
    </row>
    <row r="24" spans="1:20" ht="15.75" customHeight="1" x14ac:dyDescent="0.3">
      <c r="H24" s="91" t="s">
        <v>303</v>
      </c>
      <c r="I24" s="22">
        <v>4</v>
      </c>
      <c r="J24" s="22">
        <v>1</v>
      </c>
      <c r="K24" s="22"/>
      <c r="L24" s="22">
        <v>3</v>
      </c>
      <c r="M24" s="22">
        <v>1693</v>
      </c>
      <c r="N24" s="51">
        <v>2</v>
      </c>
      <c r="O24" s="46"/>
      <c r="P24" s="46"/>
    </row>
    <row r="25" spans="1:20" ht="15.75" customHeight="1" x14ac:dyDescent="0.3">
      <c r="H25" s="92" t="s">
        <v>282</v>
      </c>
      <c r="I25" s="32"/>
      <c r="J25" s="32"/>
      <c r="K25" s="32"/>
      <c r="L25" s="32"/>
      <c r="M25" s="32"/>
      <c r="N25" s="56"/>
      <c r="O25" s="46"/>
      <c r="P25" s="46"/>
    </row>
    <row r="26" spans="1:20" ht="15.75" customHeight="1" x14ac:dyDescent="0.3">
      <c r="H26" s="84"/>
    </row>
    <row r="27" spans="1:20" ht="15.75" customHeight="1" x14ac:dyDescent="0.3">
      <c r="A27" s="85"/>
      <c r="B27" s="85"/>
      <c r="C27" s="85"/>
      <c r="D27" s="85"/>
      <c r="E27" s="85"/>
      <c r="F27" s="85"/>
      <c r="G27" s="86"/>
      <c r="H27" s="85"/>
      <c r="I27" s="85"/>
      <c r="J27" s="85"/>
      <c r="K27" s="85"/>
      <c r="L27" s="85"/>
      <c r="M27" s="85"/>
      <c r="N27" s="85"/>
      <c r="P27" s="87"/>
    </row>
    <row r="28" spans="1:20" ht="15.75" customHeight="1" x14ac:dyDescent="0.3"/>
    <row r="29" spans="1:20" ht="15.75" customHeight="1" x14ac:dyDescent="0.3">
      <c r="A29" s="8" t="s">
        <v>50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6" t="s">
        <v>308</v>
      </c>
      <c r="B30" s="67"/>
      <c r="C30" s="68">
        <v>472</v>
      </c>
      <c r="D30" s="67"/>
      <c r="E30" s="69" t="s">
        <v>15</v>
      </c>
      <c r="F30" s="70">
        <f>SUM(F31:F33)</f>
        <v>466</v>
      </c>
      <c r="G30" s="71" t="s">
        <v>279</v>
      </c>
      <c r="H30" s="66" t="s">
        <v>309</v>
      </c>
      <c r="I30" s="67"/>
      <c r="J30" s="68">
        <v>468</v>
      </c>
      <c r="K30" s="67"/>
      <c r="L30" s="69" t="s">
        <v>15</v>
      </c>
      <c r="M30" s="70">
        <f>SUM(M31:M33)</f>
        <v>506</v>
      </c>
      <c r="N30"/>
      <c r="O30" s="46"/>
      <c r="P30" s="46"/>
      <c r="Q30" s="46"/>
      <c r="R30" s="46"/>
      <c r="S30" s="46"/>
      <c r="T30" s="46"/>
    </row>
    <row r="31" spans="1:20" ht="15.75" customHeight="1" x14ac:dyDescent="0.3">
      <c r="A31" s="72" t="s">
        <v>210</v>
      </c>
      <c r="B31" s="73">
        <v>41</v>
      </c>
      <c r="C31" s="73">
        <v>41</v>
      </c>
      <c r="D31" s="73">
        <v>37</v>
      </c>
      <c r="E31" s="73">
        <v>44</v>
      </c>
      <c r="F31" s="74">
        <f>SUM(B31:E31)</f>
        <v>163</v>
      </c>
      <c r="G31"/>
      <c r="H31" s="72" t="s">
        <v>258</v>
      </c>
      <c r="I31" s="73">
        <v>42</v>
      </c>
      <c r="J31" s="73">
        <v>39</v>
      </c>
      <c r="K31" s="73">
        <v>40</v>
      </c>
      <c r="L31" s="73">
        <v>38</v>
      </c>
      <c r="M31" s="74">
        <f>SUM(I31:L31)</f>
        <v>159</v>
      </c>
      <c r="N31"/>
      <c r="O31" s="46"/>
      <c r="P31" s="46"/>
      <c r="Q31" s="46"/>
      <c r="R31" s="46"/>
      <c r="S31" s="46"/>
      <c r="T31" s="46"/>
    </row>
    <row r="32" spans="1:20" ht="15.75" customHeight="1" x14ac:dyDescent="0.3">
      <c r="A32" s="75" t="s">
        <v>208</v>
      </c>
      <c r="B32" s="22">
        <v>36</v>
      </c>
      <c r="C32" s="22">
        <v>38</v>
      </c>
      <c r="D32" s="22">
        <v>34</v>
      </c>
      <c r="E32" s="22">
        <v>33</v>
      </c>
      <c r="F32" s="25">
        <f>SUM(B32:E32)</f>
        <v>141</v>
      </c>
      <c r="G32"/>
      <c r="H32" s="75" t="s">
        <v>101</v>
      </c>
      <c r="I32" s="22">
        <v>42</v>
      </c>
      <c r="J32" s="22">
        <v>45</v>
      </c>
      <c r="K32" s="22">
        <v>48</v>
      </c>
      <c r="L32" s="22">
        <v>40</v>
      </c>
      <c r="M32" s="25">
        <f>SUM(I32:L32)</f>
        <v>175</v>
      </c>
      <c r="N32"/>
      <c r="O32" s="46"/>
      <c r="P32" s="46"/>
      <c r="Q32" s="46"/>
      <c r="R32" s="46"/>
      <c r="S32" s="46"/>
      <c r="T32" s="46"/>
    </row>
    <row r="33" spans="1:20" ht="15.75" customHeight="1" x14ac:dyDescent="0.3">
      <c r="A33" s="76" t="s">
        <v>178</v>
      </c>
      <c r="B33" s="32">
        <v>47</v>
      </c>
      <c r="C33" s="32">
        <v>38</v>
      </c>
      <c r="D33" s="32">
        <v>38</v>
      </c>
      <c r="E33" s="32">
        <v>39</v>
      </c>
      <c r="F33" s="35">
        <f>SUM(B33:E33)</f>
        <v>162</v>
      </c>
      <c r="G33"/>
      <c r="H33" s="76" t="s">
        <v>86</v>
      </c>
      <c r="I33" s="32">
        <v>45</v>
      </c>
      <c r="J33" s="32">
        <v>41</v>
      </c>
      <c r="K33" s="32">
        <v>43</v>
      </c>
      <c r="L33" s="32">
        <v>43</v>
      </c>
      <c r="M33" s="35">
        <f>SUM(I33:L33)</f>
        <v>172</v>
      </c>
      <c r="N33"/>
      <c r="O33" s="46"/>
      <c r="P33" s="46"/>
      <c r="Q33" s="46"/>
      <c r="R33" s="46"/>
      <c r="S33" s="46"/>
      <c r="T33" s="46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6"/>
      <c r="P34" s="46"/>
      <c r="Q34" s="46"/>
      <c r="R34" s="46"/>
      <c r="S34" s="46"/>
      <c r="T34" s="46"/>
    </row>
    <row r="35" spans="1:20" ht="15.75" customHeight="1" x14ac:dyDescent="0.3">
      <c r="A35" s="66" t="s">
        <v>310</v>
      </c>
      <c r="B35" s="67"/>
      <c r="C35" s="68">
        <v>473</v>
      </c>
      <c r="D35" s="67"/>
      <c r="E35" s="69" t="s">
        <v>15</v>
      </c>
      <c r="F35" s="70">
        <f>SUM(F36:F38)</f>
        <v>497</v>
      </c>
      <c r="G35" s="71" t="s">
        <v>279</v>
      </c>
      <c r="H35" s="46" t="s">
        <v>311</v>
      </c>
      <c r="I35" s="46"/>
      <c r="J35" s="95">
        <v>470</v>
      </c>
      <c r="K35" s="46"/>
      <c r="L35" s="46"/>
      <c r="M35" s="46">
        <v>470</v>
      </c>
      <c r="N35"/>
      <c r="O35" s="46"/>
      <c r="P35" s="46"/>
      <c r="Q35" s="46"/>
      <c r="R35" s="46"/>
      <c r="S35" s="46"/>
      <c r="T35" s="46"/>
    </row>
    <row r="36" spans="1:20" ht="15.75" customHeight="1" x14ac:dyDescent="0.3">
      <c r="A36" s="72" t="s">
        <v>256</v>
      </c>
      <c r="B36" s="73">
        <v>35</v>
      </c>
      <c r="C36" s="73">
        <v>31</v>
      </c>
      <c r="D36" s="73">
        <v>38</v>
      </c>
      <c r="E36" s="73">
        <v>37</v>
      </c>
      <c r="F36" s="74">
        <f>SUM(B36:E36)</f>
        <v>141</v>
      </c>
      <c r="G36"/>
      <c r="H36" s="46"/>
      <c r="I36" s="46"/>
      <c r="J36" s="46"/>
      <c r="K36" s="46"/>
      <c r="L36" s="46"/>
      <c r="M36" s="46"/>
      <c r="N36"/>
      <c r="O36" s="46"/>
      <c r="P36" s="46"/>
      <c r="Q36" s="46"/>
      <c r="R36" s="46"/>
      <c r="S36" s="46"/>
      <c r="T36" s="46"/>
    </row>
    <row r="37" spans="1:20" ht="15.75" customHeight="1" x14ac:dyDescent="0.3">
      <c r="A37" s="75" t="s">
        <v>44</v>
      </c>
      <c r="B37" s="22">
        <v>46</v>
      </c>
      <c r="C37" s="22">
        <v>44</v>
      </c>
      <c r="D37" s="22">
        <v>45</v>
      </c>
      <c r="E37" s="22">
        <v>42</v>
      </c>
      <c r="F37" s="25">
        <f>SUM(B37:E37)</f>
        <v>177</v>
      </c>
      <c r="G37"/>
      <c r="H37" s="46"/>
      <c r="I37" s="46"/>
      <c r="J37" s="46"/>
      <c r="K37" s="46"/>
      <c r="L37" s="46"/>
      <c r="M37" s="46"/>
      <c r="N37"/>
      <c r="O37" s="46"/>
      <c r="P37" s="46"/>
      <c r="Q37" s="46"/>
      <c r="R37" s="46"/>
      <c r="S37" s="46"/>
      <c r="T37" s="46"/>
    </row>
    <row r="38" spans="1:20" ht="15.75" customHeight="1" x14ac:dyDescent="0.3">
      <c r="A38" s="76" t="s">
        <v>26</v>
      </c>
      <c r="B38" s="32">
        <v>46</v>
      </c>
      <c r="C38" s="32">
        <v>44</v>
      </c>
      <c r="D38" s="32">
        <v>43</v>
      </c>
      <c r="E38" s="32">
        <v>46</v>
      </c>
      <c r="F38" s="35">
        <f>SUM(B38:E38)</f>
        <v>179</v>
      </c>
      <c r="G38"/>
      <c r="H38" s="46"/>
      <c r="I38" s="46"/>
      <c r="J38" s="46"/>
      <c r="K38" s="46"/>
      <c r="L38" s="46"/>
      <c r="M38" s="46"/>
      <c r="N38"/>
      <c r="O38" s="46"/>
      <c r="P38" s="46"/>
      <c r="Q38" s="46"/>
      <c r="R38" s="46"/>
      <c r="S38" s="46"/>
      <c r="T38" s="46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6"/>
      <c r="P39" s="46"/>
      <c r="Q39" s="46"/>
      <c r="R39" s="46"/>
      <c r="S39" s="46"/>
      <c r="T39" s="46"/>
    </row>
    <row r="40" spans="1:20" ht="15.75" customHeight="1" x14ac:dyDescent="0.3">
      <c r="A40" s="66" t="s">
        <v>312</v>
      </c>
      <c r="B40" s="67"/>
      <c r="C40" s="68">
        <v>468</v>
      </c>
      <c r="D40" s="67"/>
      <c r="E40" s="69" t="s">
        <v>15</v>
      </c>
      <c r="F40" s="70">
        <f>SUM(F41:F43)</f>
        <v>470</v>
      </c>
      <c r="G40" s="71" t="s">
        <v>279</v>
      </c>
      <c r="H40" s="46" t="s">
        <v>313</v>
      </c>
      <c r="I40" s="46"/>
      <c r="J40" s="46"/>
      <c r="K40" s="46"/>
      <c r="L40" s="46"/>
      <c r="M40" s="46"/>
      <c r="N40"/>
      <c r="O40" s="46"/>
      <c r="P40" s="46"/>
      <c r="Q40" s="46"/>
      <c r="R40" s="46"/>
      <c r="S40" s="46"/>
      <c r="T40" s="46"/>
    </row>
    <row r="41" spans="1:20" ht="15.75" customHeight="1" x14ac:dyDescent="0.3">
      <c r="A41" s="72" t="s">
        <v>236</v>
      </c>
      <c r="B41" s="73">
        <v>37</v>
      </c>
      <c r="C41" s="73">
        <v>36</v>
      </c>
      <c r="D41" s="73">
        <v>41</v>
      </c>
      <c r="E41" s="73">
        <v>34</v>
      </c>
      <c r="F41" s="74">
        <f>SUM(B41:E41)</f>
        <v>148</v>
      </c>
      <c r="G41"/>
      <c r="H41" s="46"/>
      <c r="I41" s="46"/>
      <c r="J41" s="46"/>
      <c r="K41" s="46"/>
      <c r="L41" s="46"/>
      <c r="M41" s="46"/>
      <c r="N41"/>
      <c r="O41" s="46"/>
      <c r="P41" s="46"/>
      <c r="Q41" s="46"/>
      <c r="R41" s="46"/>
      <c r="S41" s="46"/>
      <c r="T41" s="46"/>
    </row>
    <row r="42" spans="1:20" ht="15.75" customHeight="1" x14ac:dyDescent="0.3">
      <c r="A42" s="75" t="s">
        <v>40</v>
      </c>
      <c r="B42" s="22">
        <v>45</v>
      </c>
      <c r="C42" s="22">
        <v>45</v>
      </c>
      <c r="D42" s="22">
        <v>45</v>
      </c>
      <c r="E42" s="22">
        <v>46</v>
      </c>
      <c r="F42" s="25">
        <f>SUM(B42:E42)</f>
        <v>181</v>
      </c>
      <c r="G42"/>
      <c r="H42" s="46"/>
      <c r="I42" s="46"/>
      <c r="J42" s="46"/>
      <c r="K42" s="46"/>
      <c r="L42" s="46"/>
      <c r="M42" s="46"/>
      <c r="N42"/>
      <c r="O42" s="46"/>
      <c r="P42" s="46"/>
      <c r="Q42" s="46"/>
      <c r="R42" s="46"/>
      <c r="S42" s="46"/>
      <c r="T42" s="46"/>
    </row>
    <row r="43" spans="1:20" ht="15.75" customHeight="1" x14ac:dyDescent="0.3">
      <c r="A43" s="76" t="s">
        <v>255</v>
      </c>
      <c r="B43" s="32">
        <v>38</v>
      </c>
      <c r="C43" s="32">
        <v>37</v>
      </c>
      <c r="D43" s="32">
        <v>35</v>
      </c>
      <c r="E43" s="32">
        <v>31</v>
      </c>
      <c r="F43" s="35">
        <f>SUM(B43:E43)</f>
        <v>141</v>
      </c>
      <c r="G43"/>
      <c r="H43" s="46"/>
      <c r="I43" s="46"/>
      <c r="J43" s="46"/>
      <c r="K43" s="46"/>
      <c r="L43" s="46"/>
      <c r="M43" s="46"/>
      <c r="N43"/>
      <c r="O43" s="46"/>
      <c r="P43" s="46"/>
      <c r="Q43" s="46"/>
      <c r="R43" s="46"/>
      <c r="S43" s="46"/>
      <c r="T43" s="46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6"/>
      <c r="P44" s="46"/>
      <c r="Q44" s="46"/>
      <c r="R44" s="46"/>
      <c r="S44" s="46"/>
      <c r="T44" s="46"/>
    </row>
    <row r="45" spans="1:20" ht="15.75" customHeight="1" x14ac:dyDescent="0.3">
      <c r="H45" s="79" t="s">
        <v>50</v>
      </c>
      <c r="I45" s="13" t="s">
        <v>285</v>
      </c>
      <c r="J45" s="13" t="s">
        <v>286</v>
      </c>
      <c r="K45" s="13" t="s">
        <v>287</v>
      </c>
      <c r="L45" s="13" t="s">
        <v>288</v>
      </c>
      <c r="M45" s="13" t="s">
        <v>14</v>
      </c>
      <c r="N45" s="14" t="s">
        <v>289</v>
      </c>
    </row>
    <row r="46" spans="1:20" ht="15.75" customHeight="1" x14ac:dyDescent="0.3">
      <c r="B46" s="9" t="s">
        <v>314</v>
      </c>
      <c r="H46" s="88" t="s">
        <v>309</v>
      </c>
      <c r="I46" s="73">
        <v>4</v>
      </c>
      <c r="J46" s="73">
        <v>4</v>
      </c>
      <c r="K46" s="73"/>
      <c r="L46" s="73"/>
      <c r="M46" s="73">
        <v>1958</v>
      </c>
      <c r="N46" s="89">
        <v>8</v>
      </c>
      <c r="O46" s="46"/>
      <c r="P46" s="46"/>
    </row>
    <row r="47" spans="1:20" ht="15.75" customHeight="1" x14ac:dyDescent="0.3">
      <c r="B47" s="90" t="s">
        <v>315</v>
      </c>
      <c r="H47" s="91" t="s">
        <v>310</v>
      </c>
      <c r="I47" s="22">
        <v>4</v>
      </c>
      <c r="J47" s="22">
        <v>3</v>
      </c>
      <c r="K47" s="22"/>
      <c r="L47" s="22">
        <v>1</v>
      </c>
      <c r="M47" s="22">
        <v>1980</v>
      </c>
      <c r="N47" s="51">
        <v>6</v>
      </c>
      <c r="O47" s="46"/>
      <c r="P47" s="46"/>
    </row>
    <row r="48" spans="1:20" ht="15.75" customHeight="1" x14ac:dyDescent="0.3">
      <c r="B48" s="9" t="s">
        <v>292</v>
      </c>
      <c r="H48" s="91" t="s">
        <v>308</v>
      </c>
      <c r="I48" s="22">
        <v>4</v>
      </c>
      <c r="J48" s="22">
        <v>2</v>
      </c>
      <c r="K48" s="22"/>
      <c r="L48" s="22">
        <v>2</v>
      </c>
      <c r="M48" s="22">
        <v>1903</v>
      </c>
      <c r="N48" s="51">
        <v>4</v>
      </c>
      <c r="O48" s="46"/>
      <c r="P48" s="46"/>
    </row>
    <row r="49" spans="1:16" ht="15.75" customHeight="1" x14ac:dyDescent="0.3">
      <c r="H49" s="91" t="s">
        <v>312</v>
      </c>
      <c r="I49" s="22">
        <v>4</v>
      </c>
      <c r="J49" s="22">
        <v>2</v>
      </c>
      <c r="K49" s="22"/>
      <c r="L49" s="22">
        <v>2</v>
      </c>
      <c r="M49" s="22">
        <v>1878</v>
      </c>
      <c r="N49" s="51">
        <v>4</v>
      </c>
      <c r="O49" s="46"/>
      <c r="P49" s="46"/>
    </row>
    <row r="50" spans="1:16" ht="15.75" customHeight="1" x14ac:dyDescent="0.3">
      <c r="H50" s="91" t="s">
        <v>311</v>
      </c>
      <c r="I50" s="22">
        <v>4</v>
      </c>
      <c r="J50" s="22">
        <v>1</v>
      </c>
      <c r="K50" s="22"/>
      <c r="L50" s="22">
        <v>3</v>
      </c>
      <c r="M50" s="22">
        <v>1880</v>
      </c>
      <c r="N50" s="51">
        <v>2</v>
      </c>
      <c r="O50" s="46"/>
      <c r="P50" s="46"/>
    </row>
    <row r="51" spans="1:16" ht="15.75" customHeight="1" x14ac:dyDescent="0.3">
      <c r="H51" s="92" t="s">
        <v>313</v>
      </c>
      <c r="I51" s="32"/>
      <c r="J51" s="32"/>
      <c r="K51" s="32"/>
      <c r="L51" s="32"/>
      <c r="M51" s="32"/>
      <c r="N51" s="56"/>
      <c r="O51" s="46"/>
      <c r="P51" s="46"/>
    </row>
    <row r="52" spans="1:16" ht="15.75" customHeight="1" x14ac:dyDescent="0.3"/>
    <row r="53" spans="1:16" ht="15.75" customHeight="1" x14ac:dyDescent="0.3">
      <c r="A53" s="10" t="s">
        <v>167</v>
      </c>
      <c r="E53" s="36"/>
      <c r="G53" s="93" t="s">
        <v>168</v>
      </c>
    </row>
    <row r="54" spans="1:16" ht="15.75" customHeight="1" x14ac:dyDescent="0.3">
      <c r="A54" s="10" t="s">
        <v>169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FDA98101-6EC1-4997-B02E-1C354C1E8EB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930CA-263C-4622-A814-2C8BC3083B20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468" customWidth="1"/>
    <col min="2" max="3" width="20.7109375" style="278" customWidth="1"/>
    <col min="4" max="10" width="5" style="278" customWidth="1"/>
    <col min="11" max="11" width="1.7109375" style="278" customWidth="1"/>
    <col min="12" max="12" width="2.7109375" style="468" customWidth="1"/>
    <col min="13" max="14" width="20.7109375" style="278" customWidth="1"/>
    <col min="15" max="21" width="5" style="278" customWidth="1"/>
    <col min="22" max="25" width="4.7109375" style="278" customWidth="1"/>
    <col min="26" max="26" width="4.7109375" customWidth="1"/>
  </cols>
  <sheetData>
    <row r="1" spans="1:25" ht="18" x14ac:dyDescent="0.35">
      <c r="A1" s="467"/>
      <c r="B1" s="277" t="s">
        <v>1145</v>
      </c>
      <c r="C1" s="277"/>
      <c r="D1" s="3"/>
      <c r="E1" s="3"/>
      <c r="F1" s="3"/>
      <c r="G1" s="3"/>
      <c r="H1" s="3"/>
      <c r="I1" s="4" t="s">
        <v>1146</v>
      </c>
      <c r="J1" s="277"/>
      <c r="K1" s="3"/>
      <c r="L1" s="467"/>
      <c r="M1" s="277"/>
      <c r="N1" s="277"/>
      <c r="O1" s="3"/>
      <c r="P1" s="3"/>
      <c r="Q1" s="3"/>
      <c r="R1" s="3"/>
      <c r="S1" s="3"/>
      <c r="T1" s="3"/>
      <c r="U1" s="3"/>
      <c r="V1" s="3"/>
      <c r="W1" s="3"/>
      <c r="X1" s="277"/>
      <c r="Y1" s="277"/>
    </row>
    <row r="2" spans="1:25" ht="20.100000000000001" customHeight="1" x14ac:dyDescent="0.35">
      <c r="B2" s="5" t="s">
        <v>2</v>
      </c>
      <c r="C2" s="469"/>
      <c r="E2" s="470" t="s">
        <v>381</v>
      </c>
      <c r="F2" s="470"/>
      <c r="G2" s="470"/>
      <c r="H2" s="470"/>
      <c r="I2" s="470"/>
      <c r="J2" s="470"/>
    </row>
    <row r="3" spans="1:25" ht="15.75" customHeight="1" x14ac:dyDescent="0.3">
      <c r="A3" s="471"/>
      <c r="B3" s="279" t="s">
        <v>4</v>
      </c>
      <c r="C3" s="280" t="s">
        <v>1147</v>
      </c>
      <c r="D3" s="280"/>
      <c r="E3" s="280" t="s">
        <v>1148</v>
      </c>
      <c r="F3" s="279"/>
      <c r="G3" s="279"/>
      <c r="H3" s="279"/>
      <c r="I3" s="279"/>
      <c r="J3" s="279"/>
      <c r="K3" s="279"/>
      <c r="L3" s="471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</row>
    <row r="4" spans="1:25" ht="15.75" customHeight="1" x14ac:dyDescent="0.3">
      <c r="A4" s="204">
        <v>3</v>
      </c>
      <c r="B4" s="281" t="s">
        <v>10</v>
      </c>
      <c r="C4" s="281" t="s">
        <v>11</v>
      </c>
      <c r="D4" s="282">
        <v>150</v>
      </c>
      <c r="E4" s="282">
        <v>20</v>
      </c>
      <c r="F4" s="282">
        <v>10</v>
      </c>
      <c r="G4" s="282" t="s">
        <v>12</v>
      </c>
      <c r="H4" s="282" t="s">
        <v>13</v>
      </c>
      <c r="I4" s="282" t="s">
        <v>14</v>
      </c>
      <c r="J4" s="283" t="s">
        <v>15</v>
      </c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</row>
    <row r="5" spans="1:25" ht="15.75" customHeight="1" x14ac:dyDescent="0.3">
      <c r="A5" s="284">
        <v>9</v>
      </c>
      <c r="B5" s="472" t="s">
        <v>125</v>
      </c>
      <c r="C5" s="472" t="s">
        <v>103</v>
      </c>
      <c r="D5" s="180">
        <v>92</v>
      </c>
      <c r="E5" s="180">
        <v>89</v>
      </c>
      <c r="F5" s="180">
        <v>90</v>
      </c>
      <c r="G5" s="285">
        <f t="shared" ref="G5:G15" si="0">SUM(D5:F5)</f>
        <v>271</v>
      </c>
      <c r="H5" s="285">
        <v>11</v>
      </c>
      <c r="I5" s="285">
        <v>1090</v>
      </c>
      <c r="J5" s="297">
        <v>42</v>
      </c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5" ht="15.75" customHeight="1" x14ac:dyDescent="0.3">
      <c r="A6" s="286">
        <v>3</v>
      </c>
      <c r="B6" s="214" t="s">
        <v>102</v>
      </c>
      <c r="C6" s="214" t="s">
        <v>103</v>
      </c>
      <c r="D6" s="186">
        <v>89</v>
      </c>
      <c r="E6" s="186">
        <v>93</v>
      </c>
      <c r="F6" s="186">
        <v>83</v>
      </c>
      <c r="G6" s="288">
        <f t="shared" si="0"/>
        <v>265</v>
      </c>
      <c r="H6" s="287">
        <v>9</v>
      </c>
      <c r="I6" s="142">
        <v>1084</v>
      </c>
      <c r="J6" s="143">
        <v>40</v>
      </c>
      <c r="L6" s="105"/>
      <c r="M6" s="105"/>
      <c r="N6" s="105"/>
      <c r="O6" s="105"/>
      <c r="P6" s="105"/>
      <c r="Q6" s="105"/>
      <c r="R6" s="105"/>
      <c r="S6" s="105"/>
      <c r="T6" s="105"/>
      <c r="U6" s="105"/>
    </row>
    <row r="7" spans="1:25" ht="15.75" customHeight="1" x14ac:dyDescent="0.3">
      <c r="A7" s="286">
        <v>7</v>
      </c>
      <c r="B7" s="290" t="s">
        <v>61</v>
      </c>
      <c r="C7" s="290" t="s">
        <v>62</v>
      </c>
      <c r="D7" s="186">
        <v>91</v>
      </c>
      <c r="E7" s="186">
        <v>88</v>
      </c>
      <c r="F7" s="186">
        <v>87</v>
      </c>
      <c r="G7" s="288">
        <f t="shared" si="0"/>
        <v>266</v>
      </c>
      <c r="H7" s="287">
        <v>10</v>
      </c>
      <c r="I7" s="288">
        <v>1074</v>
      </c>
      <c r="J7" s="289">
        <v>38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5"/>
      <c r="X7" s="10"/>
      <c r="Y7" s="10"/>
    </row>
    <row r="8" spans="1:25" ht="15.75" customHeight="1" x14ac:dyDescent="0.3">
      <c r="A8" s="286">
        <v>6</v>
      </c>
      <c r="B8" s="214" t="s">
        <v>180</v>
      </c>
      <c r="C8" s="214" t="s">
        <v>103</v>
      </c>
      <c r="D8" s="186">
        <v>85</v>
      </c>
      <c r="E8" s="186">
        <v>92</v>
      </c>
      <c r="F8" s="186">
        <v>87</v>
      </c>
      <c r="G8" s="288">
        <f t="shared" si="0"/>
        <v>264</v>
      </c>
      <c r="H8" s="287">
        <v>8</v>
      </c>
      <c r="I8" s="288">
        <v>1023</v>
      </c>
      <c r="J8" s="289">
        <v>31</v>
      </c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V8" s="105"/>
      <c r="X8" s="10"/>
      <c r="Y8" s="10"/>
    </row>
    <row r="9" spans="1:25" ht="15.75" customHeight="1" x14ac:dyDescent="0.3">
      <c r="A9" s="286">
        <v>8</v>
      </c>
      <c r="B9" s="290" t="s">
        <v>69</v>
      </c>
      <c r="C9" s="290" t="s">
        <v>62</v>
      </c>
      <c r="D9" s="186">
        <v>84</v>
      </c>
      <c r="E9" s="186">
        <v>88</v>
      </c>
      <c r="F9" s="186">
        <v>79</v>
      </c>
      <c r="G9" s="288">
        <f t="shared" si="0"/>
        <v>251</v>
      </c>
      <c r="H9" s="287">
        <v>7</v>
      </c>
      <c r="I9" s="288">
        <v>1015</v>
      </c>
      <c r="J9" s="289">
        <v>30</v>
      </c>
      <c r="M9" s="10"/>
    </row>
    <row r="10" spans="1:25" ht="15.75" customHeight="1" x14ac:dyDescent="0.3">
      <c r="A10" s="286">
        <v>2</v>
      </c>
      <c r="B10" s="290" t="s">
        <v>209</v>
      </c>
      <c r="C10" s="290" t="s">
        <v>103</v>
      </c>
      <c r="D10" s="186">
        <v>82</v>
      </c>
      <c r="E10" s="186">
        <v>84</v>
      </c>
      <c r="F10" s="186">
        <v>81</v>
      </c>
      <c r="G10" s="288">
        <f t="shared" si="0"/>
        <v>247</v>
      </c>
      <c r="H10" s="287">
        <v>6</v>
      </c>
      <c r="I10" s="288">
        <v>971</v>
      </c>
      <c r="J10" s="289">
        <v>23</v>
      </c>
      <c r="M10" s="10"/>
    </row>
    <row r="11" spans="1:25" ht="15.75" customHeight="1" x14ac:dyDescent="0.3">
      <c r="A11" s="286">
        <v>5</v>
      </c>
      <c r="B11" s="214" t="s">
        <v>1149</v>
      </c>
      <c r="C11" s="214" t="s">
        <v>103</v>
      </c>
      <c r="D11" s="186">
        <v>78</v>
      </c>
      <c r="E11" s="186">
        <v>77</v>
      </c>
      <c r="F11" s="186">
        <v>79</v>
      </c>
      <c r="G11" s="288">
        <f t="shared" si="0"/>
        <v>234</v>
      </c>
      <c r="H11" s="287">
        <v>5</v>
      </c>
      <c r="I11" s="288">
        <v>932</v>
      </c>
      <c r="J11" s="289">
        <v>19</v>
      </c>
      <c r="L11" s="278"/>
    </row>
    <row r="12" spans="1:25" ht="15.75" customHeight="1" x14ac:dyDescent="0.3">
      <c r="A12" s="286">
        <v>11</v>
      </c>
      <c r="B12" s="290" t="s">
        <v>1033</v>
      </c>
      <c r="C12" s="290" t="s">
        <v>206</v>
      </c>
      <c r="D12" s="186">
        <v>81</v>
      </c>
      <c r="E12" s="186">
        <v>72</v>
      </c>
      <c r="F12" s="186">
        <v>61</v>
      </c>
      <c r="G12" s="288">
        <f t="shared" si="0"/>
        <v>214</v>
      </c>
      <c r="H12" s="287">
        <v>4</v>
      </c>
      <c r="I12" s="288">
        <v>916</v>
      </c>
      <c r="J12" s="289">
        <v>18</v>
      </c>
      <c r="L12" s="278"/>
      <c r="V12" s="10"/>
      <c r="W12" s="10"/>
    </row>
    <row r="13" spans="1:25" ht="15.75" customHeight="1" x14ac:dyDescent="0.3">
      <c r="A13" s="286">
        <v>1</v>
      </c>
      <c r="B13" s="290" t="s">
        <v>525</v>
      </c>
      <c r="C13" s="290" t="s">
        <v>62</v>
      </c>
      <c r="D13" s="186">
        <v>68</v>
      </c>
      <c r="E13" s="186">
        <v>70</v>
      </c>
      <c r="F13" s="186">
        <v>64</v>
      </c>
      <c r="G13" s="288">
        <f t="shared" si="0"/>
        <v>202</v>
      </c>
      <c r="H13" s="287">
        <v>3</v>
      </c>
      <c r="I13" s="144">
        <v>794</v>
      </c>
      <c r="J13" s="145">
        <v>11</v>
      </c>
      <c r="L13" s="278"/>
      <c r="V13" s="10"/>
      <c r="W13" s="10"/>
    </row>
    <row r="14" spans="1:25" ht="15.75" customHeight="1" x14ac:dyDescent="0.3">
      <c r="A14" s="286">
        <v>10</v>
      </c>
      <c r="B14" s="290" t="s">
        <v>344</v>
      </c>
      <c r="C14" s="290" t="s">
        <v>206</v>
      </c>
      <c r="D14" s="186">
        <v>64</v>
      </c>
      <c r="E14" s="186">
        <v>52</v>
      </c>
      <c r="F14" s="186">
        <v>45</v>
      </c>
      <c r="G14" s="288">
        <f t="shared" si="0"/>
        <v>161</v>
      </c>
      <c r="H14" s="287">
        <v>2</v>
      </c>
      <c r="I14" s="288">
        <v>751</v>
      </c>
      <c r="J14" s="289">
        <v>9</v>
      </c>
      <c r="L14" s="278"/>
    </row>
    <row r="15" spans="1:25" ht="15.75" customHeight="1" x14ac:dyDescent="0.3">
      <c r="A15" s="291">
        <v>4</v>
      </c>
      <c r="B15" s="473" t="s">
        <v>1150</v>
      </c>
      <c r="C15" s="473" t="s">
        <v>39</v>
      </c>
      <c r="D15" s="329" t="s">
        <v>110</v>
      </c>
      <c r="E15" s="329"/>
      <c r="F15" s="329"/>
      <c r="G15" s="474">
        <f t="shared" si="0"/>
        <v>0</v>
      </c>
      <c r="H15" s="292">
        <v>0</v>
      </c>
      <c r="I15" s="320">
        <v>0</v>
      </c>
      <c r="J15" s="321">
        <v>0</v>
      </c>
      <c r="L15" s="278"/>
    </row>
    <row r="16" spans="1:25" ht="15.75" customHeight="1" x14ac:dyDescent="0.3">
      <c r="A16" s="278"/>
      <c r="L16" s="278"/>
    </row>
    <row r="17" spans="1:13" ht="15.75" customHeight="1" x14ac:dyDescent="0.35">
      <c r="A17" s="278"/>
      <c r="B17" s="295" t="s">
        <v>801</v>
      </c>
      <c r="L17" s="278"/>
    </row>
    <row r="18" spans="1:13" ht="15.75" customHeight="1" x14ac:dyDescent="0.3">
      <c r="A18" s="278"/>
      <c r="L18" s="278"/>
    </row>
    <row r="19" spans="1:13" ht="15.75" customHeight="1" x14ac:dyDescent="0.3">
      <c r="A19" s="278"/>
      <c r="B19" s="10" t="s">
        <v>1151</v>
      </c>
      <c r="C19" s="10"/>
      <c r="D19" s="10"/>
      <c r="E19" s="10"/>
      <c r="F19" s="43" t="s">
        <v>458</v>
      </c>
      <c r="G19" s="10"/>
      <c r="L19" s="278"/>
    </row>
    <row r="20" spans="1:13" ht="15.75" customHeight="1" x14ac:dyDescent="0.3">
      <c r="A20" s="278"/>
      <c r="B20" s="10" t="s">
        <v>459</v>
      </c>
      <c r="C20" s="10"/>
      <c r="D20" s="10"/>
      <c r="E20" s="10"/>
      <c r="F20" s="10"/>
      <c r="G20" s="10"/>
      <c r="L20" s="278"/>
      <c r="M20" s="475" t="s">
        <v>774</v>
      </c>
    </row>
    <row r="21" spans="1:13" ht="15.75" customHeight="1" x14ac:dyDescent="0.3">
      <c r="A21" s="278"/>
      <c r="L21" s="278"/>
    </row>
    <row r="22" spans="1:13" ht="15.75" customHeight="1" x14ac:dyDescent="0.3">
      <c r="A22" s="278"/>
      <c r="L22" s="278"/>
    </row>
    <row r="23" spans="1:13" ht="15.75" customHeight="1" x14ac:dyDescent="0.3">
      <c r="A23" s="278"/>
      <c r="L23" s="278"/>
    </row>
    <row r="24" spans="1:13" ht="15.75" customHeight="1" x14ac:dyDescent="0.3">
      <c r="A24" s="278"/>
      <c r="L24" s="278"/>
    </row>
    <row r="25" spans="1:13" ht="15.75" customHeight="1" x14ac:dyDescent="0.3">
      <c r="A25" s="278"/>
      <c r="L25" s="278"/>
    </row>
    <row r="26" spans="1:13" ht="15.75" customHeight="1" x14ac:dyDescent="0.3">
      <c r="A26" s="278"/>
      <c r="L26" s="278"/>
    </row>
    <row r="27" spans="1:13" ht="15.75" customHeight="1" x14ac:dyDescent="0.3">
      <c r="A27" s="278"/>
      <c r="L27" s="278"/>
    </row>
    <row r="28" spans="1:13" ht="15.75" customHeight="1" x14ac:dyDescent="0.3">
      <c r="A28" s="278"/>
      <c r="L28" s="278"/>
    </row>
    <row r="29" spans="1:13" ht="15.75" customHeight="1" x14ac:dyDescent="0.3">
      <c r="A29" s="278"/>
      <c r="L29" s="278"/>
    </row>
    <row r="30" spans="1:13" ht="15.75" customHeight="1" x14ac:dyDescent="0.3">
      <c r="A30" s="278"/>
      <c r="L30" s="278"/>
    </row>
    <row r="31" spans="1:13" ht="15.75" customHeight="1" x14ac:dyDescent="0.3">
      <c r="A31" s="278"/>
      <c r="L31" s="278"/>
    </row>
    <row r="32" spans="1:13" ht="15.75" customHeight="1" x14ac:dyDescent="0.3">
      <c r="A32" s="278"/>
      <c r="L32" s="278"/>
    </row>
    <row r="33" spans="1:12" ht="15.75" customHeight="1" x14ac:dyDescent="0.3">
      <c r="A33" s="278"/>
      <c r="L33" s="278"/>
    </row>
    <row r="34" spans="1:12" ht="15.75" customHeight="1" x14ac:dyDescent="0.3">
      <c r="A34" s="278"/>
      <c r="L34" s="278"/>
    </row>
    <row r="35" spans="1:12" ht="15.75" customHeight="1" x14ac:dyDescent="0.3">
      <c r="A35" s="278"/>
      <c r="L35" s="278"/>
    </row>
    <row r="36" spans="1:12" ht="15.75" customHeight="1" x14ac:dyDescent="0.3">
      <c r="A36" s="278"/>
      <c r="L36" s="278"/>
    </row>
    <row r="37" spans="1:12" ht="15.75" customHeight="1" x14ac:dyDescent="0.3">
      <c r="A37" s="278"/>
      <c r="L37" s="278"/>
    </row>
    <row r="38" spans="1:12" ht="15.75" customHeight="1" x14ac:dyDescent="0.3">
      <c r="A38" s="278"/>
      <c r="L38" s="278"/>
    </row>
    <row r="39" spans="1:12" ht="15.75" customHeight="1" x14ac:dyDescent="0.3">
      <c r="A39" s="278"/>
      <c r="L39" s="278"/>
    </row>
    <row r="40" spans="1:12" ht="15.75" customHeight="1" x14ac:dyDescent="0.3">
      <c r="A40" s="278"/>
      <c r="L40" s="278"/>
    </row>
    <row r="41" spans="1:12" ht="15.75" customHeight="1" x14ac:dyDescent="0.3">
      <c r="A41" s="278"/>
      <c r="L41" s="278"/>
    </row>
    <row r="42" spans="1:12" ht="15.75" customHeight="1" x14ac:dyDescent="0.3">
      <c r="A42" s="278"/>
      <c r="L42" s="278"/>
    </row>
    <row r="43" spans="1:12" ht="15.75" customHeight="1" x14ac:dyDescent="0.3">
      <c r="A43" s="278"/>
      <c r="L43" s="278"/>
    </row>
    <row r="44" spans="1:12" ht="15.75" customHeight="1" x14ac:dyDescent="0.3">
      <c r="A44" s="278"/>
      <c r="L44" s="278"/>
    </row>
    <row r="45" spans="1:12" ht="15.75" customHeight="1" x14ac:dyDescent="0.3">
      <c r="A45" s="278"/>
      <c r="L45" s="278"/>
    </row>
    <row r="46" spans="1:12" ht="15.75" customHeight="1" x14ac:dyDescent="0.3">
      <c r="A46" s="278"/>
      <c r="L46" s="278"/>
    </row>
    <row r="47" spans="1:12" ht="15.75" customHeight="1" x14ac:dyDescent="0.3">
      <c r="A47" s="278"/>
      <c r="L47" s="278"/>
    </row>
    <row r="48" spans="1:12" ht="15.75" customHeight="1" x14ac:dyDescent="0.3">
      <c r="A48" s="278"/>
      <c r="L48" s="278"/>
    </row>
    <row r="49" spans="1:12" ht="15.75" customHeight="1" x14ac:dyDescent="0.3">
      <c r="A49" s="278"/>
      <c r="L49" s="278"/>
    </row>
    <row r="50" spans="1:12" ht="15.75" customHeight="1" x14ac:dyDescent="0.3">
      <c r="A50" s="278"/>
      <c r="L50" s="278"/>
    </row>
    <row r="51" spans="1:12" ht="15.75" customHeight="1" x14ac:dyDescent="0.3">
      <c r="A51" s="278"/>
      <c r="L51" s="278"/>
    </row>
    <row r="52" spans="1:12" ht="15.75" customHeight="1" x14ac:dyDescent="0.3">
      <c r="A52" s="278"/>
      <c r="L52" s="278"/>
    </row>
    <row r="53" spans="1:12" ht="15.75" customHeight="1" x14ac:dyDescent="0.3">
      <c r="A53" s="278"/>
      <c r="L53" s="278"/>
    </row>
    <row r="54" spans="1:12" ht="15.75" customHeight="1" x14ac:dyDescent="0.3">
      <c r="A54" s="278"/>
      <c r="L54" s="278"/>
    </row>
    <row r="55" spans="1:12" ht="15.75" customHeight="1" x14ac:dyDescent="0.3">
      <c r="A55" s="278"/>
      <c r="L55" s="278"/>
    </row>
    <row r="56" spans="1:12" ht="15.75" customHeight="1" x14ac:dyDescent="0.3">
      <c r="A56" s="278"/>
      <c r="L56" s="278"/>
    </row>
    <row r="57" spans="1:12" ht="15.75" customHeight="1" x14ac:dyDescent="0.3">
      <c r="A57" s="278"/>
      <c r="L57" s="278"/>
    </row>
    <row r="58" spans="1:12" ht="15.75" customHeight="1" x14ac:dyDescent="0.3">
      <c r="A58" s="278"/>
      <c r="L58" s="278"/>
    </row>
    <row r="59" spans="1:12" ht="15.75" customHeight="1" x14ac:dyDescent="0.3">
      <c r="A59" s="278"/>
      <c r="L59" s="278"/>
    </row>
    <row r="60" spans="1:12" ht="15.75" customHeight="1" x14ac:dyDescent="0.3">
      <c r="A60" s="278"/>
      <c r="L60" s="278"/>
    </row>
    <row r="61" spans="1:12" ht="15.75" customHeight="1" x14ac:dyDescent="0.3">
      <c r="A61" s="278"/>
      <c r="L61" s="278"/>
    </row>
    <row r="62" spans="1:12" ht="15.75" customHeight="1" x14ac:dyDescent="0.3">
      <c r="A62" s="278"/>
      <c r="L62" s="278"/>
    </row>
    <row r="63" spans="1:12" ht="15.75" customHeight="1" x14ac:dyDescent="0.3">
      <c r="A63" s="278"/>
      <c r="L63" s="278"/>
    </row>
    <row r="64" spans="1:12" ht="15.75" customHeight="1" x14ac:dyDescent="0.3">
      <c r="A64" s="278"/>
      <c r="C64" s="296"/>
      <c r="L64" s="278"/>
    </row>
    <row r="65" spans="1:12" ht="15.75" customHeight="1" x14ac:dyDescent="0.3">
      <c r="A65" s="278"/>
      <c r="L65" s="278"/>
    </row>
    <row r="66" spans="1:12" ht="15.75" customHeight="1" x14ac:dyDescent="0.3">
      <c r="A66" s="278"/>
      <c r="L66" s="278"/>
    </row>
    <row r="67" spans="1:12" ht="15.75" customHeight="1" x14ac:dyDescent="0.3">
      <c r="A67" s="278"/>
      <c r="L67" s="278"/>
    </row>
    <row r="68" spans="1:12" ht="15.75" customHeight="1" x14ac:dyDescent="0.3">
      <c r="A68" s="278"/>
      <c r="L68" s="278"/>
    </row>
    <row r="69" spans="1:12" x14ac:dyDescent="0.3">
      <c r="A69" s="278"/>
      <c r="L69" s="278"/>
    </row>
    <row r="70" spans="1:12" x14ac:dyDescent="0.3">
      <c r="A70" s="278"/>
      <c r="L70" s="278"/>
    </row>
    <row r="71" spans="1:12" x14ac:dyDescent="0.3">
      <c r="A71" s="278"/>
      <c r="L71" s="278"/>
    </row>
    <row r="72" spans="1:12" x14ac:dyDescent="0.3">
      <c r="A72" s="278"/>
      <c r="L72" s="278"/>
    </row>
    <row r="73" spans="1:12" x14ac:dyDescent="0.3">
      <c r="A73" s="278"/>
      <c r="L73" s="278"/>
    </row>
    <row r="74" spans="1:12" x14ac:dyDescent="0.3">
      <c r="A74" s="278"/>
      <c r="L74" s="278"/>
    </row>
    <row r="75" spans="1:12" x14ac:dyDescent="0.3">
      <c r="A75" s="278"/>
      <c r="L75" s="278"/>
    </row>
    <row r="76" spans="1:12" x14ac:dyDescent="0.3">
      <c r="A76" s="278"/>
      <c r="L76" s="278"/>
    </row>
    <row r="77" spans="1:12" x14ac:dyDescent="0.3">
      <c r="A77" s="278"/>
      <c r="L77" s="278"/>
    </row>
    <row r="78" spans="1:12" x14ac:dyDescent="0.3">
      <c r="A78" s="278"/>
      <c r="L78" s="278"/>
    </row>
    <row r="79" spans="1:12" x14ac:dyDescent="0.3">
      <c r="A79" s="278"/>
      <c r="L79" s="278"/>
    </row>
    <row r="80" spans="1:12" x14ac:dyDescent="0.3">
      <c r="A80" s="278"/>
      <c r="L80" s="278"/>
    </row>
    <row r="81" spans="1:12" x14ac:dyDescent="0.3">
      <c r="A81" s="278"/>
      <c r="L81" s="278"/>
    </row>
    <row r="82" spans="1:12" x14ac:dyDescent="0.3">
      <c r="A82" s="278"/>
      <c r="L82" s="278"/>
    </row>
    <row r="83" spans="1:12" x14ac:dyDescent="0.3">
      <c r="A83" s="278"/>
      <c r="L83" s="278"/>
    </row>
    <row r="84" spans="1:12" x14ac:dyDescent="0.3">
      <c r="A84" s="278"/>
      <c r="L84" s="278"/>
    </row>
    <row r="85" spans="1:12" x14ac:dyDescent="0.3">
      <c r="A85" s="278"/>
      <c r="L85" s="278"/>
    </row>
    <row r="86" spans="1:12" x14ac:dyDescent="0.3">
      <c r="A86" s="278"/>
      <c r="L86" s="278"/>
    </row>
    <row r="87" spans="1:12" x14ac:dyDescent="0.3">
      <c r="A87" s="278"/>
      <c r="L87" s="278"/>
    </row>
    <row r="88" spans="1:12" x14ac:dyDescent="0.3">
      <c r="A88" s="278"/>
      <c r="L88" s="278"/>
    </row>
    <row r="89" spans="1:12" x14ac:dyDescent="0.3">
      <c r="A89" s="278"/>
      <c r="L89" s="278"/>
    </row>
    <row r="90" spans="1:12" x14ac:dyDescent="0.3">
      <c r="A90" s="278"/>
      <c r="L90" s="278"/>
    </row>
    <row r="91" spans="1:12" x14ac:dyDescent="0.3">
      <c r="A91" s="278"/>
      <c r="L91" s="278"/>
    </row>
    <row r="92" spans="1:12" x14ac:dyDescent="0.3">
      <c r="A92" s="278"/>
      <c r="L92" s="278"/>
    </row>
    <row r="93" spans="1:12" x14ac:dyDescent="0.3">
      <c r="A93" s="278"/>
      <c r="L93" s="278"/>
    </row>
    <row r="94" spans="1:12" x14ac:dyDescent="0.3">
      <c r="A94" s="278"/>
      <c r="L94" s="278"/>
    </row>
    <row r="95" spans="1:12" x14ac:dyDescent="0.3">
      <c r="A95" s="278"/>
      <c r="L95" s="278"/>
    </row>
    <row r="96" spans="1:12" x14ac:dyDescent="0.3">
      <c r="A96" s="278"/>
      <c r="L96" s="278"/>
    </row>
    <row r="97" spans="1:12" x14ac:dyDescent="0.3">
      <c r="A97" s="278"/>
      <c r="L97" s="278"/>
    </row>
    <row r="98" spans="1:12" x14ac:dyDescent="0.3">
      <c r="A98" s="278"/>
      <c r="L98" s="278"/>
    </row>
    <row r="99" spans="1:12" x14ac:dyDescent="0.3">
      <c r="A99" s="278"/>
      <c r="L99" s="278"/>
    </row>
    <row r="100" spans="1:12" x14ac:dyDescent="0.3">
      <c r="A100" s="278"/>
      <c r="L100" s="278"/>
    </row>
    <row r="101" spans="1:12" x14ac:dyDescent="0.3">
      <c r="A101" s="278"/>
      <c r="L101" s="278"/>
    </row>
    <row r="102" spans="1:12" x14ac:dyDescent="0.3">
      <c r="A102" s="278"/>
      <c r="L102" s="278"/>
    </row>
    <row r="103" spans="1:12" x14ac:dyDescent="0.3">
      <c r="A103" s="278"/>
      <c r="L103" s="278"/>
    </row>
    <row r="104" spans="1:12" x14ac:dyDescent="0.3">
      <c r="A104" s="278"/>
      <c r="L104" s="278"/>
    </row>
    <row r="105" spans="1:12" x14ac:dyDescent="0.3">
      <c r="A105" s="278"/>
      <c r="L105" s="278"/>
    </row>
    <row r="106" spans="1:12" x14ac:dyDescent="0.3">
      <c r="A106" s="278"/>
      <c r="L106" s="278"/>
    </row>
    <row r="107" spans="1:12" x14ac:dyDescent="0.3">
      <c r="A107" s="278"/>
      <c r="L107" s="278"/>
    </row>
    <row r="108" spans="1:12" x14ac:dyDescent="0.3">
      <c r="A108" s="278"/>
      <c r="L108" s="278"/>
    </row>
    <row r="109" spans="1:12" x14ac:dyDescent="0.3">
      <c r="A109" s="278"/>
      <c r="L109" s="278"/>
    </row>
    <row r="110" spans="1:12" x14ac:dyDescent="0.3">
      <c r="A110" s="278"/>
      <c r="L110" s="278"/>
    </row>
    <row r="111" spans="1:12" x14ac:dyDescent="0.3">
      <c r="A111" s="278"/>
      <c r="L111" s="278"/>
    </row>
    <row r="112" spans="1:12" x14ac:dyDescent="0.3">
      <c r="A112" s="278"/>
      <c r="L112" s="278"/>
    </row>
    <row r="113" spans="1:12" x14ac:dyDescent="0.3">
      <c r="A113" s="278"/>
      <c r="L113" s="278"/>
    </row>
    <row r="114" spans="1:12" x14ac:dyDescent="0.3">
      <c r="A114" s="278"/>
      <c r="L114" s="278"/>
    </row>
    <row r="115" spans="1:12" x14ac:dyDescent="0.3">
      <c r="A115" s="278"/>
      <c r="L115" s="278"/>
    </row>
    <row r="116" spans="1:12" x14ac:dyDescent="0.3">
      <c r="A116" s="278"/>
      <c r="L116" s="278"/>
    </row>
    <row r="117" spans="1:12" x14ac:dyDescent="0.3">
      <c r="A117" s="278"/>
      <c r="L117" s="278"/>
    </row>
    <row r="118" spans="1:12" x14ac:dyDescent="0.3">
      <c r="A118" s="278"/>
      <c r="L118" s="278"/>
    </row>
    <row r="119" spans="1:12" x14ac:dyDescent="0.3">
      <c r="A119" s="278"/>
      <c r="L119" s="278"/>
    </row>
    <row r="120" spans="1:12" x14ac:dyDescent="0.3">
      <c r="A120" s="278"/>
      <c r="L120" s="278"/>
    </row>
    <row r="121" spans="1:12" x14ac:dyDescent="0.3">
      <c r="A121" s="278"/>
      <c r="L121" s="278"/>
    </row>
    <row r="122" spans="1:12" x14ac:dyDescent="0.3">
      <c r="A122" s="278"/>
      <c r="L122" s="278"/>
    </row>
    <row r="123" spans="1:12" x14ac:dyDescent="0.3">
      <c r="A123" s="278"/>
      <c r="L123" s="278"/>
    </row>
    <row r="124" spans="1:12" x14ac:dyDescent="0.3">
      <c r="A124" s="278"/>
      <c r="L124" s="278"/>
    </row>
    <row r="125" spans="1:12" x14ac:dyDescent="0.3">
      <c r="A125" s="278"/>
      <c r="L125" s="278"/>
    </row>
    <row r="126" spans="1:12" x14ac:dyDescent="0.3">
      <c r="A126" s="278"/>
      <c r="L126" s="278"/>
    </row>
    <row r="127" spans="1:12" x14ac:dyDescent="0.3">
      <c r="A127" s="278"/>
      <c r="L127" s="278"/>
    </row>
    <row r="128" spans="1:12" x14ac:dyDescent="0.3">
      <c r="A128" s="278"/>
      <c r="L128" s="278"/>
    </row>
    <row r="129" spans="1:12" x14ac:dyDescent="0.3">
      <c r="A129" s="278"/>
      <c r="L129" s="278"/>
    </row>
    <row r="130" spans="1:12" x14ac:dyDescent="0.3">
      <c r="A130" s="278"/>
      <c r="L130" s="278"/>
    </row>
  </sheetData>
  <mergeCells count="1">
    <mergeCell ref="E2:J2"/>
  </mergeCells>
  <hyperlinks>
    <hyperlink ref="B2" location="'Index'!A3" tooltip="Go to the Index sheet" display="á" xr:uid="{22DE727D-11D0-4255-87B5-C65AC90D7164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2FB5E-709D-4CC0-9DCC-2E2BCFFE4372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6"/>
      <c r="B1" s="2" t="s">
        <v>316</v>
      </c>
      <c r="C1" s="2"/>
      <c r="D1" s="3"/>
      <c r="E1" s="3"/>
      <c r="F1" s="3"/>
      <c r="G1" s="3"/>
      <c r="H1" s="3"/>
      <c r="I1" s="4" t="s">
        <v>317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96"/>
      <c r="B2" s="5" t="s">
        <v>2</v>
      </c>
      <c r="C2" s="6"/>
      <c r="D2" s="3"/>
      <c r="E2" s="3"/>
      <c r="F2" s="45" t="s">
        <v>3</v>
      </c>
      <c r="G2" s="45"/>
      <c r="H2" s="45"/>
      <c r="I2" s="45"/>
      <c r="J2" s="45"/>
      <c r="K2" s="45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318</v>
      </c>
      <c r="D3" s="9"/>
      <c r="E3" s="9" t="s">
        <v>319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97" t="s">
        <v>11</v>
      </c>
      <c r="D4" s="69"/>
      <c r="E4" s="69"/>
      <c r="F4" s="69"/>
      <c r="G4" s="98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2</v>
      </c>
      <c r="B5" s="16" t="s">
        <v>320</v>
      </c>
      <c r="C5" s="16" t="s">
        <v>321</v>
      </c>
      <c r="D5" s="18">
        <v>46</v>
      </c>
      <c r="E5" s="18">
        <v>47</v>
      </c>
      <c r="F5" s="18">
        <v>48</v>
      </c>
      <c r="G5" s="18">
        <v>48</v>
      </c>
      <c r="H5" s="18">
        <f t="shared" ref="H5:H13" si="0">SUM(D5:G5)</f>
        <v>189</v>
      </c>
      <c r="I5" s="18">
        <v>6</v>
      </c>
      <c r="J5" s="18">
        <v>765</v>
      </c>
      <c r="K5" s="19">
        <v>33</v>
      </c>
    </row>
    <row r="6" spans="1:25" ht="15.75" customHeight="1" x14ac:dyDescent="0.3">
      <c r="A6" s="20">
        <v>5</v>
      </c>
      <c r="B6" s="21" t="s">
        <v>322</v>
      </c>
      <c r="C6" s="21" t="s">
        <v>323</v>
      </c>
      <c r="D6" s="24">
        <v>49</v>
      </c>
      <c r="E6" s="24">
        <v>47</v>
      </c>
      <c r="F6" s="24">
        <v>46</v>
      </c>
      <c r="G6" s="99">
        <v>50</v>
      </c>
      <c r="H6" s="24">
        <f t="shared" si="0"/>
        <v>192</v>
      </c>
      <c r="I6" s="23">
        <v>9</v>
      </c>
      <c r="J6" s="24">
        <v>761</v>
      </c>
      <c r="K6" s="25">
        <v>31</v>
      </c>
    </row>
    <row r="7" spans="1:25" ht="15.75" customHeight="1" x14ac:dyDescent="0.3">
      <c r="A7" s="20">
        <v>8</v>
      </c>
      <c r="B7" s="21" t="s">
        <v>324</v>
      </c>
      <c r="C7" s="21" t="s">
        <v>321</v>
      </c>
      <c r="D7" s="24">
        <v>47</v>
      </c>
      <c r="E7" s="24">
        <v>46</v>
      </c>
      <c r="F7" s="24">
        <v>47</v>
      </c>
      <c r="G7" s="99">
        <v>50</v>
      </c>
      <c r="H7" s="24">
        <f t="shared" si="0"/>
        <v>190</v>
      </c>
      <c r="I7" s="23">
        <v>7</v>
      </c>
      <c r="J7" s="24">
        <v>758</v>
      </c>
      <c r="K7" s="25">
        <v>28</v>
      </c>
    </row>
    <row r="8" spans="1:25" ht="15.75" customHeight="1" x14ac:dyDescent="0.3">
      <c r="A8" s="20">
        <v>7</v>
      </c>
      <c r="B8" s="21" t="s">
        <v>18</v>
      </c>
      <c r="C8" s="21" t="s">
        <v>19</v>
      </c>
      <c r="D8" s="24">
        <v>49</v>
      </c>
      <c r="E8" s="24">
        <v>46</v>
      </c>
      <c r="F8" s="24">
        <v>48</v>
      </c>
      <c r="G8" s="24">
        <v>48</v>
      </c>
      <c r="H8" s="24">
        <f t="shared" si="0"/>
        <v>191</v>
      </c>
      <c r="I8" s="23">
        <v>8</v>
      </c>
      <c r="J8" s="24">
        <v>757</v>
      </c>
      <c r="K8" s="25">
        <v>28</v>
      </c>
    </row>
    <row r="9" spans="1:25" ht="15.75" customHeight="1" x14ac:dyDescent="0.3">
      <c r="A9" s="20">
        <v>4</v>
      </c>
      <c r="B9" s="21" t="s">
        <v>325</v>
      </c>
      <c r="C9" s="21" t="s">
        <v>64</v>
      </c>
      <c r="D9" s="24">
        <v>47</v>
      </c>
      <c r="E9" s="24">
        <v>47</v>
      </c>
      <c r="F9" s="24">
        <v>46</v>
      </c>
      <c r="G9" s="24">
        <v>47</v>
      </c>
      <c r="H9" s="24">
        <f t="shared" si="0"/>
        <v>187</v>
      </c>
      <c r="I9" s="23">
        <v>4</v>
      </c>
      <c r="J9" s="24">
        <v>751</v>
      </c>
      <c r="K9" s="25">
        <v>20</v>
      </c>
    </row>
    <row r="10" spans="1:25" ht="15.75" customHeight="1" x14ac:dyDescent="0.3">
      <c r="A10" s="20">
        <v>3</v>
      </c>
      <c r="B10" s="21" t="s">
        <v>326</v>
      </c>
      <c r="C10" s="21" t="s">
        <v>327</v>
      </c>
      <c r="D10" s="24">
        <v>47</v>
      </c>
      <c r="E10" s="24">
        <v>47</v>
      </c>
      <c r="F10" s="24">
        <v>45</v>
      </c>
      <c r="G10" s="24">
        <v>44</v>
      </c>
      <c r="H10" s="24">
        <f t="shared" si="0"/>
        <v>183</v>
      </c>
      <c r="I10" s="23">
        <v>2</v>
      </c>
      <c r="J10" s="24">
        <v>729</v>
      </c>
      <c r="K10" s="25">
        <v>15</v>
      </c>
    </row>
    <row r="11" spans="1:25" ht="15.75" customHeight="1" x14ac:dyDescent="0.3">
      <c r="A11" s="20">
        <v>1</v>
      </c>
      <c r="B11" s="21" t="s">
        <v>328</v>
      </c>
      <c r="C11" s="21" t="s">
        <v>329</v>
      </c>
      <c r="D11" s="24">
        <v>47</v>
      </c>
      <c r="E11" s="24">
        <v>47</v>
      </c>
      <c r="F11" s="24">
        <v>45</v>
      </c>
      <c r="G11" s="24">
        <v>49</v>
      </c>
      <c r="H11" s="24">
        <f t="shared" si="0"/>
        <v>188</v>
      </c>
      <c r="I11" s="23">
        <v>5</v>
      </c>
      <c r="J11" s="28">
        <v>727</v>
      </c>
      <c r="K11" s="29">
        <v>15</v>
      </c>
    </row>
    <row r="12" spans="1:25" ht="15.75" customHeight="1" x14ac:dyDescent="0.3">
      <c r="A12" s="20">
        <v>6</v>
      </c>
      <c r="B12" s="21" t="s">
        <v>330</v>
      </c>
      <c r="C12" s="21" t="s">
        <v>323</v>
      </c>
      <c r="D12" s="24">
        <v>48</v>
      </c>
      <c r="E12" s="24">
        <v>44</v>
      </c>
      <c r="F12" s="24">
        <v>45</v>
      </c>
      <c r="G12" s="24">
        <v>48</v>
      </c>
      <c r="H12" s="24">
        <f t="shared" si="0"/>
        <v>185</v>
      </c>
      <c r="I12" s="23">
        <v>3</v>
      </c>
      <c r="J12" s="24">
        <v>707</v>
      </c>
      <c r="K12" s="25">
        <v>9</v>
      </c>
    </row>
    <row r="13" spans="1:25" ht="15.75" customHeight="1" x14ac:dyDescent="0.3">
      <c r="A13" s="30">
        <v>9</v>
      </c>
      <c r="B13" s="31" t="s">
        <v>331</v>
      </c>
      <c r="C13" s="31" t="s">
        <v>321</v>
      </c>
      <c r="D13" s="34">
        <v>33</v>
      </c>
      <c r="E13" s="34">
        <v>41</v>
      </c>
      <c r="F13" s="34">
        <v>42</v>
      </c>
      <c r="G13" s="34">
        <v>42</v>
      </c>
      <c r="H13" s="34">
        <f t="shared" si="0"/>
        <v>158</v>
      </c>
      <c r="I13" s="33">
        <v>1</v>
      </c>
      <c r="J13" s="34">
        <v>654</v>
      </c>
      <c r="K13" s="35">
        <v>5</v>
      </c>
    </row>
    <row r="14" spans="1:25" ht="15.75" customHeight="1" x14ac:dyDescent="0.3">
      <c r="A14" s="10"/>
    </row>
    <row r="15" spans="1:25" ht="15.75" customHeight="1" x14ac:dyDescent="0.3">
      <c r="A15" s="1"/>
      <c r="B15" s="8" t="s">
        <v>7</v>
      </c>
      <c r="C15" s="9" t="s">
        <v>332</v>
      </c>
      <c r="D15" s="9"/>
      <c r="E15" s="9" t="s">
        <v>52</v>
      </c>
      <c r="F15" s="8"/>
      <c r="G15" s="8"/>
      <c r="H15" s="8"/>
      <c r="I15" s="8"/>
      <c r="J15" s="8"/>
      <c r="K15" s="8"/>
    </row>
    <row r="16" spans="1:25" ht="15.75" customHeight="1" x14ac:dyDescent="0.3">
      <c r="A16" s="11">
        <v>4</v>
      </c>
      <c r="B16" s="12" t="s">
        <v>10</v>
      </c>
      <c r="C16" s="97" t="s">
        <v>11</v>
      </c>
      <c r="D16" s="69"/>
      <c r="E16" s="69"/>
      <c r="F16" s="69"/>
      <c r="G16" s="98"/>
      <c r="H16" s="13" t="s">
        <v>12</v>
      </c>
      <c r="I16" s="13" t="s">
        <v>13</v>
      </c>
      <c r="J16" s="13" t="s">
        <v>14</v>
      </c>
      <c r="K16" s="14" t="s">
        <v>15</v>
      </c>
    </row>
    <row r="17" spans="1:11" ht="15.75" customHeight="1" x14ac:dyDescent="0.3">
      <c r="A17" s="15">
        <v>6</v>
      </c>
      <c r="B17" s="16" t="s">
        <v>162</v>
      </c>
      <c r="C17" s="16" t="s">
        <v>163</v>
      </c>
      <c r="D17" s="18">
        <v>43</v>
      </c>
      <c r="E17" s="18">
        <v>46</v>
      </c>
      <c r="F17" s="18">
        <v>48</v>
      </c>
      <c r="G17" s="18">
        <v>46</v>
      </c>
      <c r="H17" s="18">
        <f t="shared" ref="H17:H25" si="1">SUM(D17:G17)</f>
        <v>183</v>
      </c>
      <c r="I17" s="18">
        <v>8</v>
      </c>
      <c r="J17" s="18">
        <v>727</v>
      </c>
      <c r="K17" s="19">
        <v>30</v>
      </c>
    </row>
    <row r="18" spans="1:11" ht="15.75" customHeight="1" x14ac:dyDescent="0.3">
      <c r="A18" s="20">
        <v>5</v>
      </c>
      <c r="B18" s="21" t="s">
        <v>183</v>
      </c>
      <c r="C18" s="21" t="s">
        <v>35</v>
      </c>
      <c r="D18" s="24">
        <v>42</v>
      </c>
      <c r="E18" s="24">
        <v>44</v>
      </c>
      <c r="F18" s="24">
        <v>43</v>
      </c>
      <c r="G18" s="24">
        <v>42</v>
      </c>
      <c r="H18" s="24">
        <f t="shared" si="1"/>
        <v>171</v>
      </c>
      <c r="I18" s="23">
        <v>3</v>
      </c>
      <c r="J18" s="24">
        <v>715</v>
      </c>
      <c r="K18" s="25">
        <v>28</v>
      </c>
    </row>
    <row r="19" spans="1:11" ht="15.75" customHeight="1" x14ac:dyDescent="0.3">
      <c r="A19" s="20">
        <v>7</v>
      </c>
      <c r="B19" s="21" t="s">
        <v>333</v>
      </c>
      <c r="C19" s="21" t="s">
        <v>31</v>
      </c>
      <c r="D19" s="24">
        <v>48</v>
      </c>
      <c r="E19" s="24">
        <v>45</v>
      </c>
      <c r="F19" s="24">
        <v>45</v>
      </c>
      <c r="G19" s="24">
        <v>43</v>
      </c>
      <c r="H19" s="24">
        <f t="shared" si="1"/>
        <v>181</v>
      </c>
      <c r="I19" s="23">
        <v>6</v>
      </c>
      <c r="J19" s="24">
        <v>720</v>
      </c>
      <c r="K19" s="25">
        <v>25</v>
      </c>
    </row>
    <row r="20" spans="1:11" ht="15.75" customHeight="1" x14ac:dyDescent="0.3">
      <c r="A20" s="20">
        <v>3</v>
      </c>
      <c r="B20" s="21" t="s">
        <v>334</v>
      </c>
      <c r="C20" s="21" t="s">
        <v>323</v>
      </c>
      <c r="D20" s="24">
        <v>44</v>
      </c>
      <c r="E20" s="24">
        <v>45</v>
      </c>
      <c r="F20" s="24">
        <v>40</v>
      </c>
      <c r="G20" s="24">
        <v>44</v>
      </c>
      <c r="H20" s="24">
        <f t="shared" si="1"/>
        <v>173</v>
      </c>
      <c r="I20" s="23">
        <v>4</v>
      </c>
      <c r="J20" s="24">
        <v>700</v>
      </c>
      <c r="K20" s="25">
        <v>21</v>
      </c>
    </row>
    <row r="21" spans="1:11" ht="15.75" customHeight="1" x14ac:dyDescent="0.3">
      <c r="A21" s="20">
        <v>9</v>
      </c>
      <c r="B21" s="21" t="s">
        <v>335</v>
      </c>
      <c r="C21" s="21" t="s">
        <v>323</v>
      </c>
      <c r="D21" s="24">
        <v>45</v>
      </c>
      <c r="E21" s="24">
        <v>46</v>
      </c>
      <c r="F21" s="24">
        <v>44</v>
      </c>
      <c r="G21" s="24">
        <v>47</v>
      </c>
      <c r="H21" s="24">
        <f t="shared" si="1"/>
        <v>182</v>
      </c>
      <c r="I21" s="23">
        <v>7</v>
      </c>
      <c r="J21" s="24">
        <v>704</v>
      </c>
      <c r="K21" s="25">
        <v>20</v>
      </c>
    </row>
    <row r="22" spans="1:11" ht="15.75" customHeight="1" x14ac:dyDescent="0.3">
      <c r="A22" s="20">
        <v>8</v>
      </c>
      <c r="B22" s="21" t="s">
        <v>336</v>
      </c>
      <c r="C22" s="21" t="s">
        <v>323</v>
      </c>
      <c r="D22" s="24">
        <v>45</v>
      </c>
      <c r="E22" s="24">
        <v>44</v>
      </c>
      <c r="F22" s="24">
        <v>46</v>
      </c>
      <c r="G22" s="24">
        <v>44</v>
      </c>
      <c r="H22" s="24">
        <f t="shared" si="1"/>
        <v>179</v>
      </c>
      <c r="I22" s="23">
        <v>5</v>
      </c>
      <c r="J22" s="24">
        <v>702</v>
      </c>
      <c r="K22" s="25">
        <v>19</v>
      </c>
    </row>
    <row r="23" spans="1:11" ht="15.75" customHeight="1" x14ac:dyDescent="0.3">
      <c r="A23" s="20">
        <v>4</v>
      </c>
      <c r="B23" s="21" t="s">
        <v>337</v>
      </c>
      <c r="C23" s="21" t="s">
        <v>98</v>
      </c>
      <c r="D23" s="24">
        <v>46</v>
      </c>
      <c r="E23" s="24">
        <v>47</v>
      </c>
      <c r="F23" s="24">
        <v>45</v>
      </c>
      <c r="G23" s="24">
        <v>46</v>
      </c>
      <c r="H23" s="24">
        <f t="shared" si="1"/>
        <v>184</v>
      </c>
      <c r="I23" s="23">
        <v>9</v>
      </c>
      <c r="J23" s="24">
        <v>697</v>
      </c>
      <c r="K23" s="25">
        <v>17</v>
      </c>
    </row>
    <row r="24" spans="1:11" ht="15.75" customHeight="1" x14ac:dyDescent="0.3">
      <c r="A24" s="20">
        <v>1</v>
      </c>
      <c r="B24" s="21" t="s">
        <v>338</v>
      </c>
      <c r="C24" s="21" t="s">
        <v>329</v>
      </c>
      <c r="D24" s="24">
        <v>47</v>
      </c>
      <c r="E24" s="24">
        <v>42</v>
      </c>
      <c r="F24" s="24">
        <v>41</v>
      </c>
      <c r="G24" s="24">
        <v>41</v>
      </c>
      <c r="H24" s="24">
        <f t="shared" si="1"/>
        <v>171</v>
      </c>
      <c r="I24" s="23">
        <v>3</v>
      </c>
      <c r="J24" s="28">
        <v>525</v>
      </c>
      <c r="K24" s="29">
        <v>15</v>
      </c>
    </row>
    <row r="25" spans="1:11" ht="15.75" customHeight="1" x14ac:dyDescent="0.3">
      <c r="A25" s="30">
        <v>2</v>
      </c>
      <c r="B25" s="31" t="s">
        <v>339</v>
      </c>
      <c r="C25" s="31" t="s">
        <v>206</v>
      </c>
      <c r="D25" s="34">
        <v>43</v>
      </c>
      <c r="E25" s="34">
        <v>39</v>
      </c>
      <c r="F25" s="34">
        <v>43</v>
      </c>
      <c r="G25" s="34">
        <v>44</v>
      </c>
      <c r="H25" s="34">
        <f t="shared" si="1"/>
        <v>169</v>
      </c>
      <c r="I25" s="33">
        <v>1</v>
      </c>
      <c r="J25" s="34">
        <v>682</v>
      </c>
      <c r="K25" s="35">
        <v>11</v>
      </c>
    </row>
    <row r="26" spans="1:11" ht="15.75" customHeight="1" x14ac:dyDescent="0.3">
      <c r="A26" s="10"/>
    </row>
    <row r="27" spans="1:11" ht="15.75" customHeight="1" x14ac:dyDescent="0.3">
      <c r="A27" s="1"/>
      <c r="B27" s="8" t="s">
        <v>47</v>
      </c>
      <c r="C27" s="9" t="s">
        <v>340</v>
      </c>
      <c r="D27" s="9"/>
      <c r="E27" s="9" t="s">
        <v>341</v>
      </c>
      <c r="F27" s="8"/>
      <c r="G27" s="8"/>
      <c r="H27" s="8"/>
      <c r="I27" s="8"/>
      <c r="J27" s="8"/>
      <c r="K27" s="8"/>
    </row>
    <row r="28" spans="1:11" ht="15.75" customHeight="1" x14ac:dyDescent="0.3">
      <c r="A28" s="11">
        <v>4</v>
      </c>
      <c r="B28" s="12" t="s">
        <v>10</v>
      </c>
      <c r="C28" s="97" t="s">
        <v>11</v>
      </c>
      <c r="D28" s="69"/>
      <c r="E28" s="69"/>
      <c r="F28" s="69"/>
      <c r="G28" s="98"/>
      <c r="H28" s="13" t="s">
        <v>12</v>
      </c>
      <c r="I28" s="13" t="s">
        <v>13</v>
      </c>
      <c r="J28" s="13" t="s">
        <v>14</v>
      </c>
      <c r="K28" s="14" t="s">
        <v>15</v>
      </c>
    </row>
    <row r="29" spans="1:11" ht="15.75" customHeight="1" x14ac:dyDescent="0.3">
      <c r="A29" s="15">
        <v>1</v>
      </c>
      <c r="B29" s="16" t="s">
        <v>342</v>
      </c>
      <c r="C29" s="16" t="s">
        <v>35</v>
      </c>
      <c r="D29" s="18">
        <v>48</v>
      </c>
      <c r="E29" s="18">
        <v>43</v>
      </c>
      <c r="F29" s="18">
        <v>46</v>
      </c>
      <c r="G29" s="18">
        <v>45</v>
      </c>
      <c r="H29" s="18">
        <f t="shared" ref="H29:H36" si="2">SUM(D29:G29)</f>
        <v>182</v>
      </c>
      <c r="I29" s="18">
        <v>8</v>
      </c>
      <c r="J29" s="41">
        <v>722</v>
      </c>
      <c r="K29" s="42">
        <v>31</v>
      </c>
    </row>
    <row r="30" spans="1:11" ht="15.75" customHeight="1" x14ac:dyDescent="0.3">
      <c r="A30" s="20">
        <v>7</v>
      </c>
      <c r="B30" s="21" t="s">
        <v>343</v>
      </c>
      <c r="C30" s="21" t="s">
        <v>321</v>
      </c>
      <c r="D30" s="24">
        <v>44</v>
      </c>
      <c r="E30" s="24">
        <v>44</v>
      </c>
      <c r="F30" s="24">
        <v>44</v>
      </c>
      <c r="G30" s="24">
        <v>41</v>
      </c>
      <c r="H30" s="24">
        <f t="shared" si="2"/>
        <v>173</v>
      </c>
      <c r="I30" s="23">
        <v>6</v>
      </c>
      <c r="J30" s="24">
        <v>702</v>
      </c>
      <c r="K30" s="25">
        <v>26</v>
      </c>
    </row>
    <row r="31" spans="1:11" ht="15.75" customHeight="1" x14ac:dyDescent="0.3">
      <c r="A31" s="20">
        <v>8</v>
      </c>
      <c r="B31" s="21" t="s">
        <v>344</v>
      </c>
      <c r="C31" s="21" t="s">
        <v>206</v>
      </c>
      <c r="D31" s="24">
        <v>43</v>
      </c>
      <c r="E31" s="24">
        <v>46</v>
      </c>
      <c r="F31" s="24">
        <v>40</v>
      </c>
      <c r="G31" s="24">
        <v>44</v>
      </c>
      <c r="H31" s="24">
        <f t="shared" si="2"/>
        <v>173</v>
      </c>
      <c r="I31" s="23">
        <v>6</v>
      </c>
      <c r="J31" s="24">
        <v>677</v>
      </c>
      <c r="K31" s="25">
        <v>23</v>
      </c>
    </row>
    <row r="32" spans="1:11" ht="15.75" customHeight="1" x14ac:dyDescent="0.3">
      <c r="A32" s="20">
        <v>2</v>
      </c>
      <c r="B32" s="21" t="s">
        <v>345</v>
      </c>
      <c r="C32" s="21" t="s">
        <v>323</v>
      </c>
      <c r="D32" s="24">
        <v>41</v>
      </c>
      <c r="E32" s="24">
        <v>44</v>
      </c>
      <c r="F32" s="24">
        <v>38</v>
      </c>
      <c r="G32" s="24">
        <v>41</v>
      </c>
      <c r="H32" s="24">
        <f t="shared" si="2"/>
        <v>164</v>
      </c>
      <c r="I32" s="23">
        <v>2</v>
      </c>
      <c r="J32" s="24">
        <v>674</v>
      </c>
      <c r="K32" s="25">
        <v>20</v>
      </c>
    </row>
    <row r="33" spans="1:11" ht="15.75" customHeight="1" x14ac:dyDescent="0.3">
      <c r="A33" s="20">
        <v>4</v>
      </c>
      <c r="B33" s="21" t="s">
        <v>346</v>
      </c>
      <c r="C33" s="21" t="s">
        <v>128</v>
      </c>
      <c r="D33" s="24">
        <v>46</v>
      </c>
      <c r="E33" s="24">
        <v>41</v>
      </c>
      <c r="F33" s="24">
        <v>43</v>
      </c>
      <c r="G33" s="24">
        <v>38</v>
      </c>
      <c r="H33" s="24">
        <f t="shared" si="2"/>
        <v>168</v>
      </c>
      <c r="I33" s="23">
        <v>3</v>
      </c>
      <c r="J33" s="24">
        <v>661</v>
      </c>
      <c r="K33" s="25">
        <v>15</v>
      </c>
    </row>
    <row r="34" spans="1:11" ht="15.75" customHeight="1" x14ac:dyDescent="0.3">
      <c r="A34" s="20">
        <v>6</v>
      </c>
      <c r="B34" s="21" t="s">
        <v>347</v>
      </c>
      <c r="C34" s="21" t="s">
        <v>323</v>
      </c>
      <c r="D34" s="24">
        <v>48</v>
      </c>
      <c r="E34" s="24">
        <v>40</v>
      </c>
      <c r="F34" s="24">
        <v>39</v>
      </c>
      <c r="G34" s="24">
        <v>43</v>
      </c>
      <c r="H34" s="24">
        <f t="shared" si="2"/>
        <v>170</v>
      </c>
      <c r="I34" s="23">
        <v>4</v>
      </c>
      <c r="J34" s="24">
        <v>650</v>
      </c>
      <c r="K34" s="25">
        <v>15</v>
      </c>
    </row>
    <row r="35" spans="1:11" ht="15.75" customHeight="1" x14ac:dyDescent="0.3">
      <c r="A35" s="20">
        <v>3</v>
      </c>
      <c r="B35" s="21" t="s">
        <v>348</v>
      </c>
      <c r="C35" s="21" t="s">
        <v>46</v>
      </c>
      <c r="D35" s="24">
        <v>42</v>
      </c>
      <c r="E35" s="24">
        <v>43</v>
      </c>
      <c r="F35" s="24">
        <v>47</v>
      </c>
      <c r="G35" s="24">
        <v>43</v>
      </c>
      <c r="H35" s="24">
        <f t="shared" si="2"/>
        <v>175</v>
      </c>
      <c r="I35" s="23">
        <v>7</v>
      </c>
      <c r="J35" s="24">
        <v>643</v>
      </c>
      <c r="K35" s="25">
        <v>13</v>
      </c>
    </row>
    <row r="36" spans="1:11" ht="15.75" customHeight="1" x14ac:dyDescent="0.3">
      <c r="A36" s="30">
        <v>5</v>
      </c>
      <c r="B36" s="31" t="s">
        <v>349</v>
      </c>
      <c r="C36" s="31" t="s">
        <v>323</v>
      </c>
      <c r="D36" s="34">
        <v>41</v>
      </c>
      <c r="E36" s="34">
        <v>41</v>
      </c>
      <c r="F36" s="34">
        <v>39</v>
      </c>
      <c r="G36" s="34">
        <v>36</v>
      </c>
      <c r="H36" s="34">
        <f t="shared" si="2"/>
        <v>157</v>
      </c>
      <c r="I36" s="33">
        <v>1</v>
      </c>
      <c r="J36" s="34">
        <v>611</v>
      </c>
      <c r="K36" s="35">
        <v>6</v>
      </c>
    </row>
    <row r="37" spans="1:11" ht="15.75" customHeight="1" x14ac:dyDescent="0.3">
      <c r="A37" s="10"/>
    </row>
    <row r="38" spans="1:11" ht="15.75" customHeight="1" x14ac:dyDescent="0.3">
      <c r="A38" s="1"/>
      <c r="B38" s="8" t="s">
        <v>50</v>
      </c>
      <c r="C38" s="9" t="s">
        <v>350</v>
      </c>
      <c r="D38" s="9"/>
      <c r="E38" s="9" t="s">
        <v>351</v>
      </c>
      <c r="F38" s="8"/>
      <c r="G38" s="8"/>
      <c r="H38" s="8"/>
      <c r="I38" s="8"/>
      <c r="J38" s="8"/>
      <c r="K38" s="8"/>
    </row>
    <row r="39" spans="1:11" ht="15.75" customHeight="1" x14ac:dyDescent="0.3">
      <c r="A39" s="11">
        <v>4</v>
      </c>
      <c r="B39" s="12" t="s">
        <v>10</v>
      </c>
      <c r="C39" s="97" t="s">
        <v>11</v>
      </c>
      <c r="D39" s="69"/>
      <c r="E39" s="69"/>
      <c r="F39" s="69"/>
      <c r="G39" s="98"/>
      <c r="H39" s="13" t="s">
        <v>12</v>
      </c>
      <c r="I39" s="13" t="s">
        <v>13</v>
      </c>
      <c r="J39" s="13" t="s">
        <v>14</v>
      </c>
      <c r="K39" s="14" t="s">
        <v>15</v>
      </c>
    </row>
    <row r="40" spans="1:11" ht="15.75" customHeight="1" x14ac:dyDescent="0.3">
      <c r="A40" s="15">
        <v>5</v>
      </c>
      <c r="B40" s="16" t="s">
        <v>352</v>
      </c>
      <c r="C40" s="16" t="s">
        <v>323</v>
      </c>
      <c r="D40" s="18">
        <v>46</v>
      </c>
      <c r="E40" s="18">
        <v>49</v>
      </c>
      <c r="F40" s="18">
        <v>49</v>
      </c>
      <c r="G40" s="18">
        <v>47</v>
      </c>
      <c r="H40" s="18">
        <f t="shared" ref="H40:H47" si="3">SUM(D40:G40)</f>
        <v>191</v>
      </c>
      <c r="I40" s="18">
        <v>8</v>
      </c>
      <c r="J40" s="18">
        <v>724</v>
      </c>
      <c r="K40" s="19">
        <v>32</v>
      </c>
    </row>
    <row r="41" spans="1:11" ht="15.75" customHeight="1" x14ac:dyDescent="0.3">
      <c r="A41" s="20">
        <v>3</v>
      </c>
      <c r="B41" s="21" t="s">
        <v>353</v>
      </c>
      <c r="C41" s="21" t="s">
        <v>64</v>
      </c>
      <c r="D41" s="24">
        <v>43</v>
      </c>
      <c r="E41" s="24">
        <v>38</v>
      </c>
      <c r="F41" s="24">
        <v>44</v>
      </c>
      <c r="G41" s="24">
        <v>44</v>
      </c>
      <c r="H41" s="24">
        <f t="shared" si="3"/>
        <v>169</v>
      </c>
      <c r="I41" s="23">
        <v>6</v>
      </c>
      <c r="J41" s="24">
        <v>694</v>
      </c>
      <c r="K41" s="25">
        <v>28</v>
      </c>
    </row>
    <row r="42" spans="1:11" ht="15.75" customHeight="1" x14ac:dyDescent="0.3">
      <c r="A42" s="20">
        <v>1</v>
      </c>
      <c r="B42" s="21" t="s">
        <v>354</v>
      </c>
      <c r="C42" s="21" t="s">
        <v>46</v>
      </c>
      <c r="D42" s="24">
        <v>45</v>
      </c>
      <c r="E42" s="24">
        <v>40</v>
      </c>
      <c r="F42" s="24">
        <v>42</v>
      </c>
      <c r="G42" s="24">
        <v>39</v>
      </c>
      <c r="H42" s="24">
        <f t="shared" si="3"/>
        <v>166</v>
      </c>
      <c r="I42" s="23">
        <v>5</v>
      </c>
      <c r="J42" s="28">
        <v>669</v>
      </c>
      <c r="K42" s="29">
        <v>21</v>
      </c>
    </row>
    <row r="43" spans="1:11" ht="15.75" customHeight="1" x14ac:dyDescent="0.3">
      <c r="A43" s="20">
        <v>4</v>
      </c>
      <c r="B43" s="21" t="s">
        <v>355</v>
      </c>
      <c r="C43" s="21" t="s">
        <v>327</v>
      </c>
      <c r="D43" s="24">
        <v>40</v>
      </c>
      <c r="E43" s="24">
        <v>45</v>
      </c>
      <c r="F43" s="24">
        <v>43</v>
      </c>
      <c r="G43" s="24">
        <v>44</v>
      </c>
      <c r="H43" s="24">
        <f t="shared" si="3"/>
        <v>172</v>
      </c>
      <c r="I43" s="23">
        <v>7</v>
      </c>
      <c r="J43" s="24">
        <v>655</v>
      </c>
      <c r="K43" s="25">
        <v>20</v>
      </c>
    </row>
    <row r="44" spans="1:11" ht="15.75" customHeight="1" x14ac:dyDescent="0.3">
      <c r="A44" s="20">
        <v>7</v>
      </c>
      <c r="B44" s="21" t="s">
        <v>356</v>
      </c>
      <c r="C44" s="21" t="s">
        <v>35</v>
      </c>
      <c r="D44" s="24">
        <v>44</v>
      </c>
      <c r="E44" s="24">
        <v>35</v>
      </c>
      <c r="F44" s="24">
        <v>40</v>
      </c>
      <c r="G44" s="24">
        <v>43</v>
      </c>
      <c r="H44" s="24">
        <f t="shared" si="3"/>
        <v>162</v>
      </c>
      <c r="I44" s="23">
        <v>4</v>
      </c>
      <c r="J44" s="24">
        <v>653</v>
      </c>
      <c r="K44" s="25">
        <v>19</v>
      </c>
    </row>
    <row r="45" spans="1:11" ht="15.75" customHeight="1" x14ac:dyDescent="0.3">
      <c r="A45" s="20">
        <v>6</v>
      </c>
      <c r="B45" s="21" t="s">
        <v>357</v>
      </c>
      <c r="C45" s="21" t="s">
        <v>323</v>
      </c>
      <c r="D45" s="24">
        <v>34</v>
      </c>
      <c r="E45" s="24">
        <v>33</v>
      </c>
      <c r="F45" s="24">
        <v>33</v>
      </c>
      <c r="G45" s="24">
        <v>41</v>
      </c>
      <c r="H45" s="24">
        <f t="shared" si="3"/>
        <v>141</v>
      </c>
      <c r="I45" s="23">
        <v>2</v>
      </c>
      <c r="J45" s="24">
        <v>582</v>
      </c>
      <c r="K45" s="25">
        <v>10</v>
      </c>
    </row>
    <row r="46" spans="1:11" ht="15.75" customHeight="1" x14ac:dyDescent="0.3">
      <c r="A46" s="20">
        <v>2</v>
      </c>
      <c r="B46" s="21" t="s">
        <v>358</v>
      </c>
      <c r="C46" s="21" t="s">
        <v>321</v>
      </c>
      <c r="D46" s="24">
        <v>38</v>
      </c>
      <c r="E46" s="24">
        <v>45</v>
      </c>
      <c r="F46" s="24">
        <v>36</v>
      </c>
      <c r="G46" s="24">
        <v>41</v>
      </c>
      <c r="H46" s="24">
        <f t="shared" si="3"/>
        <v>160</v>
      </c>
      <c r="I46" s="23">
        <v>3</v>
      </c>
      <c r="J46" s="24">
        <v>605</v>
      </c>
      <c r="K46" s="25">
        <v>9</v>
      </c>
    </row>
    <row r="47" spans="1:11" ht="15.75" customHeight="1" x14ac:dyDescent="0.3">
      <c r="A47" s="30">
        <v>8</v>
      </c>
      <c r="B47" s="31" t="s">
        <v>359</v>
      </c>
      <c r="C47" s="31" t="s">
        <v>329</v>
      </c>
      <c r="D47" s="34">
        <v>24</v>
      </c>
      <c r="E47" s="34">
        <v>35</v>
      </c>
      <c r="F47" s="34">
        <v>37</v>
      </c>
      <c r="G47" s="34">
        <v>37</v>
      </c>
      <c r="H47" s="34">
        <f t="shared" si="3"/>
        <v>133</v>
      </c>
      <c r="I47" s="33">
        <v>1</v>
      </c>
      <c r="J47" s="34">
        <v>577</v>
      </c>
      <c r="K47" s="35">
        <v>7</v>
      </c>
    </row>
    <row r="48" spans="1:11" ht="15.75" customHeight="1" x14ac:dyDescent="0.3">
      <c r="A48" s="10"/>
    </row>
    <row r="49" spans="1:12" ht="15.75" customHeight="1" x14ac:dyDescent="0.3">
      <c r="A49" s="1"/>
      <c r="B49" s="8" t="s">
        <v>80</v>
      </c>
      <c r="C49" s="9" t="s">
        <v>360</v>
      </c>
      <c r="D49" s="9"/>
      <c r="E49" s="9" t="s">
        <v>361</v>
      </c>
      <c r="F49" s="8"/>
      <c r="G49" s="8"/>
      <c r="H49" s="8"/>
      <c r="I49" s="8"/>
      <c r="J49" s="8"/>
      <c r="K49" s="8"/>
    </row>
    <row r="50" spans="1:12" ht="15.75" customHeight="1" x14ac:dyDescent="0.3">
      <c r="A50" s="11">
        <v>4</v>
      </c>
      <c r="B50" s="12" t="s">
        <v>10</v>
      </c>
      <c r="C50" s="97" t="s">
        <v>11</v>
      </c>
      <c r="D50" s="69"/>
      <c r="E50" s="69"/>
      <c r="F50" s="69"/>
      <c r="G50" s="98"/>
      <c r="H50" s="13" t="s">
        <v>12</v>
      </c>
      <c r="I50" s="13" t="s">
        <v>13</v>
      </c>
      <c r="J50" s="13" t="s">
        <v>14</v>
      </c>
      <c r="K50" s="14" t="s">
        <v>15</v>
      </c>
    </row>
    <row r="51" spans="1:12" ht="15.75" customHeight="1" x14ac:dyDescent="0.3">
      <c r="A51" s="15">
        <v>4</v>
      </c>
      <c r="B51" s="16" t="s">
        <v>362</v>
      </c>
      <c r="C51" s="16" t="s">
        <v>21</v>
      </c>
      <c r="D51" s="18">
        <v>41</v>
      </c>
      <c r="E51" s="18">
        <v>43</v>
      </c>
      <c r="F51" s="18">
        <v>44</v>
      </c>
      <c r="G51" s="18">
        <v>44</v>
      </c>
      <c r="H51" s="18">
        <f t="shared" ref="H51:H58" si="4">SUM(D51:G51)</f>
        <v>172</v>
      </c>
      <c r="I51" s="18">
        <v>8</v>
      </c>
      <c r="J51" s="18">
        <v>663</v>
      </c>
      <c r="K51" s="19">
        <v>27</v>
      </c>
    </row>
    <row r="52" spans="1:12" ht="15.75" customHeight="1" x14ac:dyDescent="0.3">
      <c r="A52" s="20">
        <v>2</v>
      </c>
      <c r="B52" s="21" t="s">
        <v>363</v>
      </c>
      <c r="C52" s="21" t="s">
        <v>321</v>
      </c>
      <c r="D52" s="24">
        <v>41</v>
      </c>
      <c r="E52" s="24">
        <v>43</v>
      </c>
      <c r="F52" s="24">
        <v>37</v>
      </c>
      <c r="G52" s="24">
        <v>44</v>
      </c>
      <c r="H52" s="24">
        <f t="shared" si="4"/>
        <v>165</v>
      </c>
      <c r="I52" s="23">
        <v>6</v>
      </c>
      <c r="J52" s="24">
        <v>660</v>
      </c>
      <c r="K52" s="25">
        <v>26</v>
      </c>
    </row>
    <row r="53" spans="1:12" ht="15.75" customHeight="1" x14ac:dyDescent="0.3">
      <c r="A53" s="20">
        <v>5</v>
      </c>
      <c r="B53" s="21" t="s">
        <v>364</v>
      </c>
      <c r="C53" s="21" t="s">
        <v>321</v>
      </c>
      <c r="D53" s="24">
        <v>38</v>
      </c>
      <c r="E53" s="24">
        <v>47</v>
      </c>
      <c r="F53" s="24">
        <v>35</v>
      </c>
      <c r="G53" s="24">
        <v>44</v>
      </c>
      <c r="H53" s="24">
        <f t="shared" si="4"/>
        <v>164</v>
      </c>
      <c r="I53" s="23">
        <v>5</v>
      </c>
      <c r="J53" s="24">
        <v>650</v>
      </c>
      <c r="K53" s="25">
        <v>26</v>
      </c>
    </row>
    <row r="54" spans="1:12" ht="15.75" customHeight="1" x14ac:dyDescent="0.3">
      <c r="A54" s="20">
        <v>8</v>
      </c>
      <c r="B54" s="21" t="s">
        <v>365</v>
      </c>
      <c r="C54" s="21" t="s">
        <v>35</v>
      </c>
      <c r="D54" s="24">
        <v>44</v>
      </c>
      <c r="E54" s="24">
        <v>43</v>
      </c>
      <c r="F54" s="24">
        <v>44</v>
      </c>
      <c r="G54" s="24">
        <v>33</v>
      </c>
      <c r="H54" s="24">
        <f t="shared" si="4"/>
        <v>164</v>
      </c>
      <c r="I54" s="23">
        <v>5</v>
      </c>
      <c r="J54" s="24">
        <v>650</v>
      </c>
      <c r="K54" s="25">
        <v>23</v>
      </c>
    </row>
    <row r="55" spans="1:12" ht="15.75" customHeight="1" x14ac:dyDescent="0.3">
      <c r="A55" s="20">
        <v>1</v>
      </c>
      <c r="B55" s="21" t="s">
        <v>366</v>
      </c>
      <c r="C55" s="21" t="s">
        <v>329</v>
      </c>
      <c r="D55" s="24">
        <v>42</v>
      </c>
      <c r="E55" s="24">
        <v>43</v>
      </c>
      <c r="F55" s="24">
        <v>41</v>
      </c>
      <c r="G55" s="24">
        <v>42</v>
      </c>
      <c r="H55" s="24">
        <f t="shared" si="4"/>
        <v>168</v>
      </c>
      <c r="I55" s="23">
        <v>7</v>
      </c>
      <c r="J55" s="28">
        <v>610</v>
      </c>
      <c r="K55" s="29">
        <v>17</v>
      </c>
    </row>
    <row r="56" spans="1:12" ht="15.75" customHeight="1" x14ac:dyDescent="0.3">
      <c r="A56" s="20">
        <v>7</v>
      </c>
      <c r="B56" s="21" t="s">
        <v>367</v>
      </c>
      <c r="C56" s="21" t="s">
        <v>128</v>
      </c>
      <c r="D56" s="24">
        <v>37</v>
      </c>
      <c r="E56" s="24">
        <v>39</v>
      </c>
      <c r="F56" s="24">
        <v>35</v>
      </c>
      <c r="G56" s="24">
        <v>34</v>
      </c>
      <c r="H56" s="24">
        <f t="shared" si="4"/>
        <v>145</v>
      </c>
      <c r="I56" s="23">
        <v>2</v>
      </c>
      <c r="J56" s="24">
        <v>591</v>
      </c>
      <c r="K56" s="25">
        <v>14</v>
      </c>
      <c r="L56" s="100" t="s">
        <v>368</v>
      </c>
    </row>
    <row r="57" spans="1:12" ht="15.75" customHeight="1" x14ac:dyDescent="0.3">
      <c r="A57" s="20">
        <v>3</v>
      </c>
      <c r="B57" s="21" t="s">
        <v>369</v>
      </c>
      <c r="C57" s="21" t="s">
        <v>321</v>
      </c>
      <c r="D57" s="24">
        <v>36</v>
      </c>
      <c r="E57" s="24">
        <v>37</v>
      </c>
      <c r="F57" s="24">
        <v>35</v>
      </c>
      <c r="G57" s="24">
        <v>44</v>
      </c>
      <c r="H57" s="24">
        <f t="shared" si="4"/>
        <v>152</v>
      </c>
      <c r="I57" s="23">
        <v>3</v>
      </c>
      <c r="J57" s="24">
        <v>561</v>
      </c>
      <c r="K57" s="25">
        <v>7</v>
      </c>
    </row>
    <row r="58" spans="1:12" ht="15.75" customHeight="1" x14ac:dyDescent="0.3">
      <c r="A58" s="30">
        <v>6</v>
      </c>
      <c r="B58" s="31" t="s">
        <v>370</v>
      </c>
      <c r="C58" s="31" t="s">
        <v>57</v>
      </c>
      <c r="D58" s="34">
        <v>41</v>
      </c>
      <c r="E58" s="34">
        <v>30</v>
      </c>
      <c r="F58" s="34">
        <v>10</v>
      </c>
      <c r="G58" s="34">
        <v>28</v>
      </c>
      <c r="H58" s="34">
        <f t="shared" si="4"/>
        <v>109</v>
      </c>
      <c r="I58" s="33">
        <v>1</v>
      </c>
      <c r="J58" s="34">
        <v>505</v>
      </c>
      <c r="K58" s="35">
        <v>6</v>
      </c>
    </row>
    <row r="59" spans="1:12" ht="15.75" customHeight="1" x14ac:dyDescent="0.3">
      <c r="A59" s="10"/>
    </row>
    <row r="60" spans="1:12" ht="15.75" customHeight="1" x14ac:dyDescent="0.3">
      <c r="A60" s="10"/>
      <c r="B60" s="10" t="s">
        <v>371</v>
      </c>
      <c r="F60" s="43" t="s">
        <v>168</v>
      </c>
    </row>
    <row r="61" spans="1:12" ht="15.75" customHeight="1" x14ac:dyDescent="0.3">
      <c r="A61" s="10"/>
      <c r="B61" s="10" t="s">
        <v>169</v>
      </c>
    </row>
    <row r="62" spans="1:12" ht="15.75" customHeight="1" x14ac:dyDescent="0.3">
      <c r="A62" s="10"/>
    </row>
    <row r="63" spans="1:12" ht="15.75" customHeight="1" x14ac:dyDescent="0.3">
      <c r="A63" s="10"/>
    </row>
    <row r="64" spans="1:12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859CF179-53DF-4151-A707-BF5F48AF597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73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B4D61-85BB-46F9-860A-9DC84F7C8736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6"/>
      <c r="B1" s="2" t="s">
        <v>316</v>
      </c>
      <c r="C1" s="2"/>
      <c r="D1" s="3"/>
      <c r="E1" s="3"/>
      <c r="F1" s="3"/>
      <c r="G1" s="3" t="s">
        <v>266</v>
      </c>
      <c r="H1" s="3"/>
      <c r="I1" s="101" t="s">
        <v>317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96"/>
      <c r="B2" s="5" t="s">
        <v>2</v>
      </c>
      <c r="C2" s="44"/>
      <c r="D2" s="44"/>
      <c r="E2" s="44"/>
      <c r="F2" s="45" t="s">
        <v>3</v>
      </c>
      <c r="G2" s="45"/>
      <c r="H2" s="45"/>
      <c r="I2" s="45"/>
      <c r="J2" s="45"/>
      <c r="K2" s="45"/>
      <c r="L2" s="44"/>
      <c r="M2" s="44"/>
      <c r="N2" s="44"/>
      <c r="O2" s="44"/>
      <c r="P2" s="44"/>
      <c r="Q2" s="44"/>
      <c r="R2" s="44"/>
      <c r="S2" s="44"/>
      <c r="T2" s="44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372</v>
      </c>
      <c r="D3" s="9"/>
      <c r="E3" s="9" t="s">
        <v>373</v>
      </c>
      <c r="F3" s="8"/>
      <c r="G3" s="8"/>
      <c r="H3" s="8"/>
      <c r="I3" s="8"/>
      <c r="J3" s="8"/>
      <c r="K3" s="8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4</v>
      </c>
      <c r="B4" s="12" t="s">
        <v>10</v>
      </c>
      <c r="C4" s="97" t="s">
        <v>11</v>
      </c>
      <c r="D4" s="69"/>
      <c r="E4" s="69"/>
      <c r="F4" s="69"/>
      <c r="G4" s="98"/>
      <c r="H4" s="13" t="s">
        <v>12</v>
      </c>
      <c r="I4" s="13" t="s">
        <v>13</v>
      </c>
      <c r="J4" s="13" t="s">
        <v>14</v>
      </c>
      <c r="K4" s="14" t="s">
        <v>15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7">
        <v>10</v>
      </c>
      <c r="B5" s="16" t="s">
        <v>324</v>
      </c>
      <c r="C5" s="16" t="s">
        <v>321</v>
      </c>
      <c r="D5" s="18">
        <v>47</v>
      </c>
      <c r="E5" s="18">
        <v>46</v>
      </c>
      <c r="F5" s="18">
        <v>47</v>
      </c>
      <c r="G5" s="102">
        <v>50</v>
      </c>
      <c r="H5" s="18">
        <v>190</v>
      </c>
      <c r="I5" s="18">
        <v>11</v>
      </c>
      <c r="J5" s="17">
        <v>758</v>
      </c>
      <c r="K5" s="49">
        <v>45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">
        <v>8</v>
      </c>
      <c r="B6" s="50" t="s">
        <v>18</v>
      </c>
      <c r="C6" s="50" t="s">
        <v>19</v>
      </c>
      <c r="D6" s="22">
        <v>49</v>
      </c>
      <c r="E6" s="22">
        <v>46</v>
      </c>
      <c r="F6" s="22">
        <v>48</v>
      </c>
      <c r="G6" s="22">
        <v>48</v>
      </c>
      <c r="H6" s="24">
        <v>191</v>
      </c>
      <c r="I6" s="24">
        <v>12</v>
      </c>
      <c r="J6" s="22">
        <v>757</v>
      </c>
      <c r="K6" s="51">
        <v>45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0">
        <v>3</v>
      </c>
      <c r="B7" s="50" t="s">
        <v>325</v>
      </c>
      <c r="C7" s="50" t="s">
        <v>64</v>
      </c>
      <c r="D7" s="22">
        <v>47</v>
      </c>
      <c r="E7" s="22">
        <v>47</v>
      </c>
      <c r="F7" s="22">
        <v>46</v>
      </c>
      <c r="G7" s="22">
        <v>47</v>
      </c>
      <c r="H7" s="24">
        <v>187</v>
      </c>
      <c r="I7" s="24">
        <v>10</v>
      </c>
      <c r="J7" s="22">
        <v>751</v>
      </c>
      <c r="K7" s="51">
        <v>41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2">
        <v>2</v>
      </c>
      <c r="B8" s="50" t="s">
        <v>326</v>
      </c>
      <c r="C8" s="50" t="s">
        <v>327</v>
      </c>
      <c r="D8" s="22">
        <v>47</v>
      </c>
      <c r="E8" s="22">
        <v>47</v>
      </c>
      <c r="F8" s="22">
        <v>45</v>
      </c>
      <c r="G8" s="22">
        <v>44</v>
      </c>
      <c r="H8" s="24">
        <v>183</v>
      </c>
      <c r="I8" s="24">
        <v>8</v>
      </c>
      <c r="J8" s="22">
        <v>729</v>
      </c>
      <c r="K8" s="51">
        <v>34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1</v>
      </c>
      <c r="B9" s="21" t="s">
        <v>342</v>
      </c>
      <c r="C9" s="21" t="s">
        <v>35</v>
      </c>
      <c r="D9" s="24">
        <v>48</v>
      </c>
      <c r="E9" s="24">
        <v>43</v>
      </c>
      <c r="F9" s="24">
        <v>46</v>
      </c>
      <c r="G9" s="24">
        <v>45</v>
      </c>
      <c r="H9" s="24">
        <v>182</v>
      </c>
      <c r="I9" s="24">
        <v>7</v>
      </c>
      <c r="J9" s="28">
        <v>722</v>
      </c>
      <c r="K9" s="29">
        <v>30</v>
      </c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0">
        <v>9</v>
      </c>
      <c r="B10" s="50" t="s">
        <v>183</v>
      </c>
      <c r="C10" s="50" t="s">
        <v>35</v>
      </c>
      <c r="D10" s="22">
        <v>42</v>
      </c>
      <c r="E10" s="22">
        <v>44</v>
      </c>
      <c r="F10" s="22">
        <v>43</v>
      </c>
      <c r="G10" s="22">
        <v>42</v>
      </c>
      <c r="H10" s="24">
        <v>171</v>
      </c>
      <c r="I10" s="24">
        <v>4</v>
      </c>
      <c r="J10" s="22">
        <v>715</v>
      </c>
      <c r="K10" s="51">
        <v>29</v>
      </c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0">
        <v>5</v>
      </c>
      <c r="B11" s="50" t="s">
        <v>337</v>
      </c>
      <c r="C11" s="50" t="s">
        <v>98</v>
      </c>
      <c r="D11" s="22">
        <v>46</v>
      </c>
      <c r="E11" s="22">
        <v>47</v>
      </c>
      <c r="F11" s="22">
        <v>45</v>
      </c>
      <c r="G11" s="22">
        <v>46</v>
      </c>
      <c r="H11" s="24">
        <v>184</v>
      </c>
      <c r="I11" s="24">
        <v>9</v>
      </c>
      <c r="J11" s="22">
        <v>697</v>
      </c>
      <c r="K11" s="51">
        <v>25</v>
      </c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52">
        <v>6</v>
      </c>
      <c r="B12" s="50" t="s">
        <v>353</v>
      </c>
      <c r="C12" s="50" t="s">
        <v>64</v>
      </c>
      <c r="D12" s="22">
        <v>43</v>
      </c>
      <c r="E12" s="22">
        <v>38</v>
      </c>
      <c r="F12" s="22">
        <v>44</v>
      </c>
      <c r="G12" s="22">
        <v>44</v>
      </c>
      <c r="H12" s="24">
        <v>169</v>
      </c>
      <c r="I12" s="24">
        <v>3</v>
      </c>
      <c r="J12" s="22">
        <v>694</v>
      </c>
      <c r="K12" s="51">
        <v>21</v>
      </c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52">
        <v>4</v>
      </c>
      <c r="B13" s="50" t="s">
        <v>362</v>
      </c>
      <c r="C13" s="50" t="s">
        <v>21</v>
      </c>
      <c r="D13" s="22">
        <v>41</v>
      </c>
      <c r="E13" s="22">
        <v>43</v>
      </c>
      <c r="F13" s="22">
        <v>44</v>
      </c>
      <c r="G13" s="22">
        <v>44</v>
      </c>
      <c r="H13" s="24">
        <v>172</v>
      </c>
      <c r="I13" s="24">
        <v>6</v>
      </c>
      <c r="J13" s="22">
        <v>663</v>
      </c>
      <c r="K13" s="51">
        <v>16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20">
        <v>7</v>
      </c>
      <c r="B14" s="50" t="s">
        <v>355</v>
      </c>
      <c r="C14" s="103" t="s">
        <v>327</v>
      </c>
      <c r="D14" s="22">
        <v>40</v>
      </c>
      <c r="E14" s="22">
        <v>45</v>
      </c>
      <c r="F14" s="22">
        <v>43</v>
      </c>
      <c r="G14" s="22">
        <v>44</v>
      </c>
      <c r="H14" s="24">
        <v>172</v>
      </c>
      <c r="I14" s="24">
        <v>6</v>
      </c>
      <c r="J14" s="22">
        <v>655</v>
      </c>
      <c r="K14" s="51">
        <v>12</v>
      </c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20">
        <v>11</v>
      </c>
      <c r="B15" s="50" t="s">
        <v>356</v>
      </c>
      <c r="C15" s="50" t="s">
        <v>35</v>
      </c>
      <c r="D15" s="22">
        <v>44</v>
      </c>
      <c r="E15" s="22">
        <v>35</v>
      </c>
      <c r="F15" s="22">
        <v>40</v>
      </c>
      <c r="G15" s="22">
        <v>43</v>
      </c>
      <c r="H15" s="24">
        <v>162</v>
      </c>
      <c r="I15" s="24">
        <v>1</v>
      </c>
      <c r="J15" s="22">
        <v>653</v>
      </c>
      <c r="K15" s="51">
        <v>11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54">
        <v>12</v>
      </c>
      <c r="B16" s="55" t="s">
        <v>365</v>
      </c>
      <c r="C16" s="55" t="s">
        <v>35</v>
      </c>
      <c r="D16" s="32">
        <v>44</v>
      </c>
      <c r="E16" s="32">
        <v>43</v>
      </c>
      <c r="F16" s="32">
        <v>44</v>
      </c>
      <c r="G16" s="32">
        <v>33</v>
      </c>
      <c r="H16" s="34">
        <v>164</v>
      </c>
      <c r="I16" s="34">
        <v>2</v>
      </c>
      <c r="J16" s="32">
        <v>650</v>
      </c>
      <c r="K16" s="56">
        <v>8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10" t="s">
        <v>265</v>
      </c>
      <c r="F18" s="43" t="s">
        <v>168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10" t="s">
        <v>169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10"/>
    </row>
    <row r="70" spans="1:25" ht="15.75" customHeight="1" x14ac:dyDescent="0.3">
      <c r="A70" s="10"/>
    </row>
    <row r="71" spans="1:25" ht="15.75" customHeight="1" x14ac:dyDescent="0.3">
      <c r="A71" s="10"/>
    </row>
    <row r="72" spans="1:25" ht="15.75" customHeight="1" x14ac:dyDescent="0.3">
      <c r="A72" s="10"/>
    </row>
    <row r="73" spans="1:25" ht="15.75" customHeight="1" x14ac:dyDescent="0.3">
      <c r="A73" s="10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mergeCells count="1">
    <mergeCell ref="F2:K2"/>
  </mergeCells>
  <hyperlinks>
    <hyperlink ref="B2" location="'Index'!A3" tooltip="Go to the Index sheet" display="á" xr:uid="{D7EFB2A4-CDAF-4498-971B-5D9052556F3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70</vt:i4>
      </vt:variant>
    </vt:vector>
  </HeadingPairs>
  <TitlesOfParts>
    <vt:vector size="70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</vt:lpstr>
      <vt:lpstr>Bench 100yd Sen</vt:lpstr>
      <vt:lpstr>Bench 100yd Team</vt:lpstr>
      <vt:lpstr>Bench 50m 1</vt:lpstr>
      <vt:lpstr>Bench 50m 2</vt:lpstr>
      <vt:lpstr>Bench 50m Sen</vt:lpstr>
      <vt:lpstr>Bench SR (Air) 1</vt:lpstr>
      <vt:lpstr>Bench SR (Air) 2</vt:lpstr>
      <vt:lpstr>Bench SR (Air) 3</vt:lpstr>
      <vt:lpstr>Bench SR (Air) Jun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Any Sen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2025-02-14T14:17:34Z</dcterms:created>
  <dcterms:modified xsi:type="dcterms:W3CDTF">2025-02-14T14:18:23Z</dcterms:modified>
</cp:coreProperties>
</file>